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ryce Ellis\Downloads\"/>
    </mc:Choice>
  </mc:AlternateContent>
  <xr:revisionPtr revIDLastSave="0" documentId="13_ncr:1_{9CA808D9-6DA9-4CA0-8EF4-E9DC4FF5A6D6}" xr6:coauthVersionLast="47" xr6:coauthVersionMax="47" xr10:uidLastSave="{00000000-0000-0000-0000-000000000000}"/>
  <bookViews>
    <workbookView xWindow="-108" yWindow="-108" windowWidth="22140" windowHeight="13176" activeTab="2" xr2:uid="{00000000-000D-0000-FFFF-FFFF00000000}"/>
  </bookViews>
  <sheets>
    <sheet name="Sheet2 (2)" sheetId="4" r:id="rId1"/>
    <sheet name="Sheet1" sheetId="2" r:id="rId2"/>
    <sheet name="Sheet2" sheetId="3" r:id="rId3"/>
    <sheet name="activities" sheetId="1" r:id="rId4"/>
  </sheets>
  <definedNames>
    <definedName name="_xlnm._FilterDatabase" localSheetId="3" hidden="1">activities!$B$1:$B$506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</calcChain>
</file>

<file path=xl/sharedStrings.xml><?xml version="1.0" encoding="utf-8"?>
<sst xmlns="http://schemas.openxmlformats.org/spreadsheetml/2006/main" count="1684" uniqueCount="1068">
  <si>
    <t>Activity ID</t>
  </si>
  <si>
    <t>Activity Date</t>
  </si>
  <si>
    <t>Activity Type</t>
  </si>
  <si>
    <t>Elapsed Time</t>
  </si>
  <si>
    <t>Distance</t>
  </si>
  <si>
    <t>Max Heart Rate</t>
  </si>
  <si>
    <t>Relative Effort</t>
  </si>
  <si>
    <t>Commute</t>
  </si>
  <si>
    <t>Activity Gear</t>
  </si>
  <si>
    <t>Filename</t>
  </si>
  <si>
    <t>Athlete Weight</t>
  </si>
  <si>
    <t>Bike Weight</t>
  </si>
  <si>
    <t>Moving Time</t>
  </si>
  <si>
    <t>Max Speed</t>
  </si>
  <si>
    <t>Average Speed</t>
  </si>
  <si>
    <t>Elevation Gain</t>
  </si>
  <si>
    <t>Elevation Loss</t>
  </si>
  <si>
    <t>Elevation Low</t>
  </si>
  <si>
    <t>Elevation High</t>
  </si>
  <si>
    <t>Max Grade</t>
  </si>
  <si>
    <t>Average Grade</t>
  </si>
  <si>
    <t>Average Positive Grade</t>
  </si>
  <si>
    <t>Average Negative Grade</t>
  </si>
  <si>
    <t>Max Cadence</t>
  </si>
  <si>
    <t>Average Cadence</t>
  </si>
  <si>
    <t>Average Heart Rate</t>
  </si>
  <si>
    <t>Max Watts</t>
  </si>
  <si>
    <t>Average Watts</t>
  </si>
  <si>
    <t>Calories</t>
  </si>
  <si>
    <t>Perceived Exertion</t>
  </si>
  <si>
    <t>&lt;span class="translation_missing" title="translation missing: en-US.lib.export.portability_exporter.activities.horton_values.type"&gt;Type&lt;/span&gt;</t>
  </si>
  <si>
    <t>&lt;span class="translation_missing" title="translation missing: en-US.lib.export.portability_exporter.activities.horton_values.start_time"&gt;Start Time&lt;/span&gt;</t>
  </si>
  <si>
    <t>Weighted Average Power</t>
  </si>
  <si>
    <t>Power Count</t>
  </si>
  <si>
    <t>Prefer Perceived Exertion</t>
  </si>
  <si>
    <t>Perceived Relative Effort</t>
  </si>
  <si>
    <t>Total Weight Lifted</t>
  </si>
  <si>
    <t>From Upload</t>
  </si>
  <si>
    <t>Grade Adjusted Distance</t>
  </si>
  <si>
    <t>Weather Observation Time</t>
  </si>
  <si>
    <t>Weather Condition</t>
  </si>
  <si>
    <t>Weather Temperature</t>
  </si>
  <si>
    <t>Apparent Temperature</t>
  </si>
  <si>
    <t>Dewpoint</t>
  </si>
  <si>
    <t>Humidity</t>
  </si>
  <si>
    <t>Weather Pressure</t>
  </si>
  <si>
    <t>Wind Speed</t>
  </si>
  <si>
    <t>Wind Gust</t>
  </si>
  <si>
    <t>Wind Bearing</t>
  </si>
  <si>
    <t>Precipitation Intensity</t>
  </si>
  <si>
    <t>Sunrise Time</t>
  </si>
  <si>
    <t>Sunset Time</t>
  </si>
  <si>
    <t>Moon Phase</t>
  </si>
  <si>
    <t>Bike</t>
  </si>
  <si>
    <t>Gear</t>
  </si>
  <si>
    <t>Precipitation Probability</t>
  </si>
  <si>
    <t>Precipitation Type</t>
  </si>
  <si>
    <t>Cloud Cover</t>
  </si>
  <si>
    <t>Weather Visibility</t>
  </si>
  <si>
    <t>UV Index</t>
  </si>
  <si>
    <t>Weather Ozone</t>
  </si>
  <si>
    <t>Run</t>
  </si>
  <si>
    <t>activities/2652800221.gpx</t>
  </si>
  <si>
    <t>activities/2697896298.gpx</t>
  </si>
  <si>
    <t>activities/2701774919.gpx</t>
  </si>
  <si>
    <t>activities/2719109752.gpx</t>
  </si>
  <si>
    <t>activities/2735804294.gpx</t>
  </si>
  <si>
    <t>activities/2767735942.gpx</t>
  </si>
  <si>
    <t>activities/2768220841.gpx</t>
  </si>
  <si>
    <t>activities/2781126946.gpx</t>
  </si>
  <si>
    <t>activities/2810630510.gpx</t>
  </si>
  <si>
    <t>activities/2810733620.gpx</t>
  </si>
  <si>
    <t>activities/2813219214.gpx</t>
  </si>
  <si>
    <t>activities/2855773724.gpx</t>
  </si>
  <si>
    <t>Ride</t>
  </si>
  <si>
    <t>activities/3228166266.gpx</t>
  </si>
  <si>
    <t>activities/3234344365.gpx</t>
  </si>
  <si>
    <t>activities/3234353246.gpx</t>
  </si>
  <si>
    <t>activities/3234438437.gpx</t>
  </si>
  <si>
    <t>activities/3235266724.gpx</t>
  </si>
  <si>
    <t>activities/3237835324.gpx</t>
  </si>
  <si>
    <t>activities/3245509676.gpx</t>
  </si>
  <si>
    <t>activities/3245533219.gpx</t>
  </si>
  <si>
    <t>activities/3245608723.gpx</t>
  </si>
  <si>
    <t>activities/3249562393.gpx</t>
  </si>
  <si>
    <t>activities/3249591168.gpx</t>
  </si>
  <si>
    <t>activities/3249628841.gpx</t>
  </si>
  <si>
    <t>activities/3257701893.gpx</t>
  </si>
  <si>
    <t>activities/3258658794.gpx</t>
  </si>
  <si>
    <t>activities/3266042355.gpx</t>
  </si>
  <si>
    <t>activities/3266093458.gpx</t>
  </si>
  <si>
    <t>activities/3275108392.gpx</t>
  </si>
  <si>
    <t>activities/3275165664.gpx</t>
  </si>
  <si>
    <t>activities/3285048213.gpx</t>
  </si>
  <si>
    <t>activities/3328030972.gpx</t>
  </si>
  <si>
    <t>activities/3328087144.gpx</t>
  </si>
  <si>
    <t>activities/3330482539.gpx</t>
  </si>
  <si>
    <t>activities/3335550251.gpx</t>
  </si>
  <si>
    <t>activities/3345350138.gpx</t>
  </si>
  <si>
    <t>activities/3345366813.gpx</t>
  </si>
  <si>
    <t>activities/3359285960.gpx</t>
  </si>
  <si>
    <t>activities/3362450291.gpx</t>
  </si>
  <si>
    <t>activities/3363460237.gpx</t>
  </si>
  <si>
    <t>activities/3364107377.gpx</t>
  </si>
  <si>
    <t>activities/3364425932.gpx</t>
  </si>
  <si>
    <t>activities/3365617772.gpx</t>
  </si>
  <si>
    <t>activities/3367041309.gpx</t>
  </si>
  <si>
    <t>activities/3367090637.gpx</t>
  </si>
  <si>
    <t>activities/3367136572.gpx</t>
  </si>
  <si>
    <t>activities/3368743068.gpx</t>
  </si>
  <si>
    <t>activities/3377083144.gpx</t>
  </si>
  <si>
    <t>activities/3385065022.gpx</t>
  </si>
  <si>
    <t>activities/3386282219.gpx</t>
  </si>
  <si>
    <t>activities/3391553672.gpx</t>
  </si>
  <si>
    <t>activities/3415465111.gpx</t>
  </si>
  <si>
    <t>activities/3416188668.gpx</t>
  </si>
  <si>
    <t>activities/3424526043.gpx</t>
  </si>
  <si>
    <t>activities/3432238424.gpx</t>
  </si>
  <si>
    <t>activities/3433986380.gpx</t>
  </si>
  <si>
    <t>activities/3434706338.gpx</t>
  </si>
  <si>
    <t>activities/3435534173.gpx</t>
  </si>
  <si>
    <t>activities/3438819265.gpx</t>
  </si>
  <si>
    <t>activities/3447198044.gpx</t>
  </si>
  <si>
    <t>activities/3449285867.gpx</t>
  </si>
  <si>
    <t>activities/3473195130.gpx</t>
  </si>
  <si>
    <t>activities/3474277764.gpx</t>
  </si>
  <si>
    <t>activities/3476429210.gpx</t>
  </si>
  <si>
    <t>activities/3480185877.gpx</t>
  </si>
  <si>
    <t>activities/3487477445.gpx</t>
  </si>
  <si>
    <t>Specialized Allez 2020</t>
  </si>
  <si>
    <t>activities/3504051367.gpx</t>
  </si>
  <si>
    <t>activities/3513976075.gpx</t>
  </si>
  <si>
    <t>activities/3514630700.gpx</t>
  </si>
  <si>
    <t>Walk</t>
  </si>
  <si>
    <t>activities/3522417468.gpx</t>
  </si>
  <si>
    <t>activities/3522630854.gpx</t>
  </si>
  <si>
    <t>activities/3522669257.gpx</t>
  </si>
  <si>
    <t>activities/3523196718.gpx</t>
  </si>
  <si>
    <t>activities/3528103339.gpx</t>
  </si>
  <si>
    <t>activities/3528103380.gpx</t>
  </si>
  <si>
    <t>activities/3533234890.gpx</t>
  </si>
  <si>
    <t>activities/3542382982.gpx</t>
  </si>
  <si>
    <t>activities/3546597472.gpx</t>
  </si>
  <si>
    <t>activities/3550069133.gpx</t>
  </si>
  <si>
    <t>activities/3555316527.gpx</t>
  </si>
  <si>
    <t>activities/3557353177.gpx</t>
  </si>
  <si>
    <t>activities/3562584527.gpx</t>
  </si>
  <si>
    <t>activities/3563873992.gpx</t>
  </si>
  <si>
    <t>activities/3567112642.gpx</t>
  </si>
  <si>
    <t>activities/3580111776.gpx</t>
  </si>
  <si>
    <t>activities/3587415962.gpx</t>
  </si>
  <si>
    <t>activities/3590535949.gpx</t>
  </si>
  <si>
    <t>activities/3590772071.gpx</t>
  </si>
  <si>
    <t>activities/3592529579.gpx</t>
  </si>
  <si>
    <t>activities/3595433428.gpx</t>
  </si>
  <si>
    <t>activities/3595608376.gpx</t>
  </si>
  <si>
    <t>activities/3597350357.gpx</t>
  </si>
  <si>
    <t>activities/3600713814.gpx</t>
  </si>
  <si>
    <t>Swim</t>
  </si>
  <si>
    <t>activities/3608268771.gpx</t>
  </si>
  <si>
    <t>activities/3616152784.gpx</t>
  </si>
  <si>
    <t>activities/3618089356.gpx</t>
  </si>
  <si>
    <t>activities/3622890537.gpx</t>
  </si>
  <si>
    <t>activities/3626650961.gpx</t>
  </si>
  <si>
    <t>activities/3628245831.gpx</t>
  </si>
  <si>
    <t>activities/3640714821.gpx</t>
  </si>
  <si>
    <t>activities/3643480238.gpx</t>
  </si>
  <si>
    <t>activities/3643487746.gpx</t>
  </si>
  <si>
    <t>activities/3651544950.gpx</t>
  </si>
  <si>
    <t>Yoga</t>
  </si>
  <si>
    <t>activities/3658094377.gpx</t>
  </si>
  <si>
    <t>activities/3663583424.gpx</t>
  </si>
  <si>
    <t>activities/3670359148.gpx</t>
  </si>
  <si>
    <t>activities/3676019636.gpx</t>
  </si>
  <si>
    <t>activities/3714724485.gpx</t>
  </si>
  <si>
    <t>activities/3773338263.gpx</t>
  </si>
  <si>
    <t>activities/3803774584.gpx</t>
  </si>
  <si>
    <t>activities/3810780298.gpx</t>
  </si>
  <si>
    <t>activities/3819877927.gpx</t>
  </si>
  <si>
    <t>activities/3821075896.gpx</t>
  </si>
  <si>
    <t>activities/3821116471.gpx</t>
  </si>
  <si>
    <t>activities/3826189761.gpx</t>
  </si>
  <si>
    <t>activities/3826189874.gpx</t>
  </si>
  <si>
    <t>activities/3832213518.gpx</t>
  </si>
  <si>
    <t>activities/3835815275.gpx</t>
  </si>
  <si>
    <t>activities/3842811525.gpx</t>
  </si>
  <si>
    <t>activities/3850659916.gpx</t>
  </si>
  <si>
    <t>activities/3872738713.gpx</t>
  </si>
  <si>
    <t>activities/3909600775.gpx</t>
  </si>
  <si>
    <t>activities/3923369506.gpx</t>
  </si>
  <si>
    <t>activities/3925469473.gpx</t>
  </si>
  <si>
    <t>activities/3932785058.gpx</t>
  </si>
  <si>
    <t>activities/3935324235.gpx</t>
  </si>
  <si>
    <t>activities/3944673782.gpx</t>
  </si>
  <si>
    <t>activities/3952127194.gpx</t>
  </si>
  <si>
    <t>activities/3953767685.gpx</t>
  </si>
  <si>
    <t>activities/3958547452.gpx</t>
  </si>
  <si>
    <t>activities/3972623710.gpx</t>
  </si>
  <si>
    <t>activities/3989367234.gpx</t>
  </si>
  <si>
    <t>activities/3991092659.gpx</t>
  </si>
  <si>
    <t>activities/3995259769.gpx</t>
  </si>
  <si>
    <t>activities/4007333051.gpx</t>
  </si>
  <si>
    <t>activities/4027963005.gpx</t>
  </si>
  <si>
    <t>activities/4038879891.gpx</t>
  </si>
  <si>
    <t>activities/4044250885.gpx</t>
  </si>
  <si>
    <t>activities/4044569971.gpx</t>
  </si>
  <si>
    <t>Hike</t>
  </si>
  <si>
    <t>activities/4055955956.gpx</t>
  </si>
  <si>
    <t>activities/4062794225.gpx</t>
  </si>
  <si>
    <t>activities/4065973072.gpx</t>
  </si>
  <si>
    <t>activities/4067871457.gpx</t>
  </si>
  <si>
    <t>activities/4072411476.gpx</t>
  </si>
  <si>
    <t>activities/4084491799.gpx</t>
  </si>
  <si>
    <t>activities/4084592372.gpx</t>
  </si>
  <si>
    <t>activities/4087544611.gpx</t>
  </si>
  <si>
    <t>activities/4092261792.gpx</t>
  </si>
  <si>
    <t>activities/4092318175.gpx</t>
  </si>
  <si>
    <t>activities/4096307278.gpx</t>
  </si>
  <si>
    <t>activities/4101887890.gpx</t>
  </si>
  <si>
    <t>activities/4105367573.gpx</t>
  </si>
  <si>
    <t>activities/4105546005.gpx</t>
  </si>
  <si>
    <t>activities/4109817682.gpx</t>
  </si>
  <si>
    <t>activities/4114743665.gpx</t>
  </si>
  <si>
    <t>activities/4121807607.gpx</t>
  </si>
  <si>
    <t>activities/4123257562.gpx</t>
  </si>
  <si>
    <t>activities/4123291792.gpx</t>
  </si>
  <si>
    <t>activities/4123346719.gpx</t>
  </si>
  <si>
    <t>activities/4127527278.gpx</t>
  </si>
  <si>
    <t>activities/4134884334.gpx</t>
  </si>
  <si>
    <t>activities/4136979854.gpx</t>
  </si>
  <si>
    <t>activities/4140996666.gpx</t>
  </si>
  <si>
    <t>activities/4145205811.gpx</t>
  </si>
  <si>
    <t>activities/4152019870.gpx</t>
  </si>
  <si>
    <t>activities/4156439294.gpx</t>
  </si>
  <si>
    <t>Workout</t>
  </si>
  <si>
    <t>activities/4177716121.gpx</t>
  </si>
  <si>
    <t>activities/4189015423.gpx</t>
  </si>
  <si>
    <t>activities/4191444894.gpx</t>
  </si>
  <si>
    <t>activities/4193354015.gpx</t>
  </si>
  <si>
    <t>activities/4203552324.gpx</t>
  </si>
  <si>
    <t>activities/4207924040.gpx</t>
  </si>
  <si>
    <t>activities/4215297963.gpx</t>
  </si>
  <si>
    <t>activities/4225686900.gpx</t>
  </si>
  <si>
    <t>activities/4234086264.gpx</t>
  </si>
  <si>
    <t>activities/4241980591.gpx</t>
  </si>
  <si>
    <t>activities/4245455879.gpx</t>
  </si>
  <si>
    <t>activities/4252139394.gpx</t>
  </si>
  <si>
    <t>activities/4252174531.gpx</t>
  </si>
  <si>
    <t>activities/4252183470.gpx</t>
  </si>
  <si>
    <t>activities/4254185587.gpx</t>
  </si>
  <si>
    <t>activities/4282566431.gpx</t>
  </si>
  <si>
    <t>activities/4284587393.gpx</t>
  </si>
  <si>
    <t>activities/4289335740.gpx</t>
  </si>
  <si>
    <t>activities/4298595183.gpx</t>
  </si>
  <si>
    <t>activities/4338164564.gpx</t>
  </si>
  <si>
    <t>activities/4452037473.gpx</t>
  </si>
  <si>
    <t>activities/4538776099.gpx</t>
  </si>
  <si>
    <t>activities/4858218179.fit.gz</t>
  </si>
  <si>
    <t>activities/4858218198.fit.gz</t>
  </si>
  <si>
    <t>activities/4553813838.gpx</t>
  </si>
  <si>
    <t>activities/4556420152.gpx</t>
  </si>
  <si>
    <t>activities/4559879517.gpx</t>
  </si>
  <si>
    <t>activities/4559879545.gpx</t>
  </si>
  <si>
    <t>activities/4565459358.gpx</t>
  </si>
  <si>
    <t>activities/4570526230.gpx</t>
  </si>
  <si>
    <t>activities/4576188166.gpx</t>
  </si>
  <si>
    <t>activities/4889876787.fit.gz</t>
  </si>
  <si>
    <t>activities/4581407650.gpx</t>
  </si>
  <si>
    <t>activities/4586676426.gpx</t>
  </si>
  <si>
    <t>activities/4613625764.gpx</t>
  </si>
  <si>
    <t>activities/4618774168.gpx</t>
  </si>
  <si>
    <t>activities/4621244147.gpx</t>
  </si>
  <si>
    <t>activities/4627222633.gpx</t>
  </si>
  <si>
    <t>activities/4635935979.gpx</t>
  </si>
  <si>
    <t>activities/4647541908.gpx</t>
  </si>
  <si>
    <t>activities/4651535768.gpx</t>
  </si>
  <si>
    <t>activities/4654031681.gpx</t>
  </si>
  <si>
    <t>activities/4658321614.gpx</t>
  </si>
  <si>
    <t>activities/4679066329.gpx</t>
  </si>
  <si>
    <t>activities/4683711481.gpx</t>
  </si>
  <si>
    <t>activities/4685550557.gpx</t>
  </si>
  <si>
    <t>activities/4688790024.gpx</t>
  </si>
  <si>
    <t>activities/5008731822.fit.gz</t>
  </si>
  <si>
    <t>activities/5008732052.fit.gz</t>
  </si>
  <si>
    <t>activities/4694295987.gpx</t>
  </si>
  <si>
    <t>activities/4696085148.gpx</t>
  </si>
  <si>
    <t>activities/4716197320.gpx</t>
  </si>
  <si>
    <t>activities/4724919205.gpx</t>
  </si>
  <si>
    <t>activities/4724926353.gpx</t>
  </si>
  <si>
    <t>activities/4734216834.gpx</t>
  </si>
  <si>
    <t>activities/4734650270.gpx</t>
  </si>
  <si>
    <t>activities/4744737060.gpx</t>
  </si>
  <si>
    <t>activities/4751537095.gpx</t>
  </si>
  <si>
    <t>activities/4762158399.gpx</t>
  </si>
  <si>
    <t>activities/4764748244.gpx</t>
  </si>
  <si>
    <t>activities/4764775650.gpx</t>
  </si>
  <si>
    <t>activities/4764889355.gpx</t>
  </si>
  <si>
    <t>activities/5097809618.fit.gz</t>
  </si>
  <si>
    <t>activities/5162753357.fit.gz</t>
  </si>
  <si>
    <t>activities/5171627606.fit.gz</t>
  </si>
  <si>
    <t>activities/4873690659.gpx</t>
  </si>
  <si>
    <t>activities/4873690897.gpx</t>
  </si>
  <si>
    <t>activities/4873695271.gpx</t>
  </si>
  <si>
    <t>activities/4879268344.gpx</t>
  </si>
  <si>
    <t>activities/5206625267.fit.gz</t>
  </si>
  <si>
    <t>activities/4893781515.gpx</t>
  </si>
  <si>
    <t>activities/4893946557.gpx</t>
  </si>
  <si>
    <t>activities/4903168886.gpx</t>
  </si>
  <si>
    <t>activities/5247920670.fit.gz</t>
  </si>
  <si>
    <t>activities/4919877766.gpx</t>
  </si>
  <si>
    <t>activities/4928601844.gpx</t>
  </si>
  <si>
    <t>activities/4928703560.gpx</t>
  </si>
  <si>
    <t>activities/4929897878.gpx</t>
  </si>
  <si>
    <t>activities/4929947481.gpx</t>
  </si>
  <si>
    <t>activities/4931918506.gpx</t>
  </si>
  <si>
    <t>activities/4942337660.gpx</t>
  </si>
  <si>
    <t>activities/4952269850.gpx</t>
  </si>
  <si>
    <t>activities/4955742434.gpx</t>
  </si>
  <si>
    <t>activities/4957109096.gpx</t>
  </si>
  <si>
    <t>activities/4968270699.gpx</t>
  </si>
  <si>
    <t>activities/5406584018.fit.gz</t>
  </si>
  <si>
    <t>activities/5406584072.fit.gz</t>
  </si>
  <si>
    <t>activities/5422689980.fit.gz</t>
  </si>
  <si>
    <t>activities/5484444261.fit.gz</t>
  </si>
  <si>
    <t>activities/5484444341.fit.gz</t>
  </si>
  <si>
    <t>activities/5496852394.fit.gz</t>
  </si>
  <si>
    <t>activities/5157425717.gpx</t>
  </si>
  <si>
    <t>activities/5502339851.fit.gz</t>
  </si>
  <si>
    <t>activities/5173255234.gpx</t>
  </si>
  <si>
    <t>activities/5526464992.fit.gz</t>
  </si>
  <si>
    <t>activities/5544963750.fit.gz</t>
  </si>
  <si>
    <t>activities/5596180084.fit.gz</t>
  </si>
  <si>
    <t>activities/5262951468.gpx</t>
  </si>
  <si>
    <t>activities/5634704848.fit.gz</t>
  </si>
  <si>
    <t>activities/5376973048.gpx</t>
  </si>
  <si>
    <t>Kayaking</t>
  </si>
  <si>
    <t>Rowing</t>
  </si>
  <si>
    <t>Virtual Ride</t>
  </si>
  <si>
    <t>activities/5756195719.fit.gz</t>
  </si>
  <si>
    <t>activities/5771656963.fit.gz</t>
  </si>
  <si>
    <t>activities/5798140979.fit.gz</t>
  </si>
  <si>
    <t>activities/5798141424.fit.gz</t>
  </si>
  <si>
    <t>activities/5798141467.fit.gz</t>
  </si>
  <si>
    <t>activities/5798141494.fit.gz</t>
  </si>
  <si>
    <t>Weight Training</t>
  </si>
  <si>
    <t>activities/5811906295.fit.gz</t>
  </si>
  <si>
    <t>activities/5811906409.fit.gz</t>
  </si>
  <si>
    <t>activities/5811906301.fit.gz</t>
  </si>
  <si>
    <t>activities/5822877308.fit.gz</t>
  </si>
  <si>
    <t>activities/5822877443.fit.gz</t>
  </si>
  <si>
    <t>activities/5833924842.fit.gz</t>
  </si>
  <si>
    <t>activities/5833925211.fit.gz</t>
  </si>
  <si>
    <t>activities/5864931798.fit.gz</t>
  </si>
  <si>
    <t>activities/5864931888.fit.gz</t>
  </si>
  <si>
    <t>activities/5534194357.gpx</t>
  </si>
  <si>
    <t>activities/5898999207.fit.gz</t>
  </si>
  <si>
    <t>activities/5898999256.fit.gz</t>
  </si>
  <si>
    <t>activities/5898999350.fit.gz</t>
  </si>
  <si>
    <t>activities/5898999378.fit.gz</t>
  </si>
  <si>
    <t>activities/5545814357.gpx</t>
  </si>
  <si>
    <t>activities/5547303663.gpx</t>
  </si>
  <si>
    <t>activities/5547955414.gpx</t>
  </si>
  <si>
    <t>activities/5909334840.fit.gz</t>
  </si>
  <si>
    <t>activities/5909334861.fit.gz</t>
  </si>
  <si>
    <t>activities/5909335115.fit.gz</t>
  </si>
  <si>
    <t>activities/5909335220.fit.gz</t>
  </si>
  <si>
    <t>activities/5920689896.fit.gz</t>
  </si>
  <si>
    <t>activities/5926751351.fit.gz</t>
  </si>
  <si>
    <t>activities/5926751458.fit.gz</t>
  </si>
  <si>
    <t>activities/5931871335.fit.gz</t>
  </si>
  <si>
    <t>activities/5931871456.fit.gz</t>
  </si>
  <si>
    <t>activities/5583580482.gpx</t>
  </si>
  <si>
    <t>activities/5943006468.fit.gz</t>
  </si>
  <si>
    <t>activities/5949012275.fit.gz</t>
  </si>
  <si>
    <t>activities/5954472276.fit.gz</t>
  </si>
  <si>
    <t>activities/5956119523.fit.gz</t>
  </si>
  <si>
    <t>activities/5958480533.fit.gz</t>
  </si>
  <si>
    <t>activities/5966534507.fit.gz</t>
  </si>
  <si>
    <t>activities/5972807977.fit.gz</t>
  </si>
  <si>
    <t>activities/5976452413.fit.gz</t>
  </si>
  <si>
    <t>activities/5980249560.fit.gz</t>
  </si>
  <si>
    <t>activities/5980249753.fit.gz</t>
  </si>
  <si>
    <t>activities/5989147633.fit.gz</t>
  </si>
  <si>
    <t>activities/5989147620.fit.gz</t>
  </si>
  <si>
    <t>activities/5998585012.fit.gz</t>
  </si>
  <si>
    <t>activities/6002411804.fit.gz</t>
  </si>
  <si>
    <t>activities/6008274397.fit.gz</t>
  </si>
  <si>
    <t>activities/6013784569.fit.gz</t>
  </si>
  <si>
    <t>activities/6021851843.fit.gz</t>
  </si>
  <si>
    <t>activities/6027641379.fit.gz</t>
  </si>
  <si>
    <t>activities/6030339228.fit.gz</t>
  </si>
  <si>
    <t>activities/6030339342.fit.gz</t>
  </si>
  <si>
    <t>activities/6042973875.fit.gz</t>
  </si>
  <si>
    <t>activities/6047095591.fit.gz</t>
  </si>
  <si>
    <t>activities/5689549580.gpx</t>
  </si>
  <si>
    <t>activities/6052176113.fit.gz</t>
  </si>
  <si>
    <t>activities/6060890244.fit.gz</t>
  </si>
  <si>
    <t>activities/6061163257.fit.gz</t>
  </si>
  <si>
    <t>activities/6066311765.fit.gz</t>
  </si>
  <si>
    <t>activities/6070706114.fit.gz</t>
  </si>
  <si>
    <t>activities/6070706170.fit.gz</t>
  </si>
  <si>
    <t>activities/6072303638.fit.gz</t>
  </si>
  <si>
    <t>activities/6080574393.fit.gz</t>
  </si>
  <si>
    <t>activities/6082501221.fit.gz</t>
  </si>
  <si>
    <t>activities/6082501258.fit.gz</t>
  </si>
  <si>
    <t>activities/6088210987.fit.gz</t>
  </si>
  <si>
    <t>activities/6088211080.fit.gz</t>
  </si>
  <si>
    <t>activities/6090577455.fit.gz</t>
  </si>
  <si>
    <t>activities/6093778654.fit.gz</t>
  </si>
  <si>
    <t>activities/6093902767.fit.gz</t>
  </si>
  <si>
    <t>activities/6099966703.fit.gz</t>
  </si>
  <si>
    <t>activities/6104832918.fit.gz</t>
  </si>
  <si>
    <t>activities/6105688277.fit.gz</t>
  </si>
  <si>
    <t>activities/5742717932.gpx</t>
  </si>
  <si>
    <t>activities/6119569218.fit.gz</t>
  </si>
  <si>
    <t>activities/6122073410.fit.gz</t>
  </si>
  <si>
    <t>activities/6130446553.fit.gz</t>
  </si>
  <si>
    <t>activities/5774757883.gpx</t>
  </si>
  <si>
    <t>activities/6170067330.fit.gz</t>
  </si>
  <si>
    <t>activities/6175424503.fit.gz</t>
  </si>
  <si>
    <t>activities/6175424537.fit.gz</t>
  </si>
  <si>
    <t>activities/6186651760.fit.gz</t>
  </si>
  <si>
    <t>activities/6186652109.fit.gz</t>
  </si>
  <si>
    <t>activities/6186652065.fit.gz</t>
  </si>
  <si>
    <t>activities/6203762564.fit.gz</t>
  </si>
  <si>
    <t>activities/6204069336.fit.gz</t>
  </si>
  <si>
    <t>activities/6204233043.fit.gz</t>
  </si>
  <si>
    <t>activities/6209168792.fit.gz</t>
  </si>
  <si>
    <t>activities/6214977168.fit.gz</t>
  </si>
  <si>
    <t>activities/6224258328.fit.gz</t>
  </si>
  <si>
    <t>activities/5866993449.gpx</t>
  </si>
  <si>
    <t>activities/6245904714.fit.gz</t>
  </si>
  <si>
    <t>activities/6253750988.fit.gz</t>
  </si>
  <si>
    <t>activities/5882140591.gpx</t>
  </si>
  <si>
    <t>activities/5887656218.gpx</t>
  </si>
  <si>
    <t>activities/6265768119.fit.gz</t>
  </si>
  <si>
    <t>activities/6288043601.fit.gz</t>
  </si>
  <si>
    <t>activities/6297404851.fit.gz</t>
  </si>
  <si>
    <t>activities/6024731165.gpx</t>
  </si>
  <si>
    <t>activities/6403301171.fit.gz</t>
  </si>
  <si>
    <t>activities/6403301365.fit.gz</t>
  </si>
  <si>
    <t>activities/6403301722.fit.gz</t>
  </si>
  <si>
    <t>activities/6403301706.fit.gz</t>
  </si>
  <si>
    <t>activities/6403301806.fit.gz</t>
  </si>
  <si>
    <t>activities/6403301878.fit.gz</t>
  </si>
  <si>
    <t>activities/6403301737.fit.gz</t>
  </si>
  <si>
    <t>activities/6403301942.fit.gz</t>
  </si>
  <si>
    <t>activities/6403302023.fit.gz</t>
  </si>
  <si>
    <t>activities/6403302105.fit.gz</t>
  </si>
  <si>
    <t>activities/6403302258.fit.gz</t>
  </si>
  <si>
    <t>activities/6403302385.fit.gz</t>
  </si>
  <si>
    <t>activities/6403302614.fit.gz</t>
  </si>
  <si>
    <t>activities/6403302970.fit.gz</t>
  </si>
  <si>
    <t>activities/6403303048.fit.gz</t>
  </si>
  <si>
    <t>activities/6403303408.fit.gz</t>
  </si>
  <si>
    <t>activities/6403303564.fit.gz</t>
  </si>
  <si>
    <t>activities/6403303580.fit.gz</t>
  </si>
  <si>
    <t>activities/6403303563.fit.gz</t>
  </si>
  <si>
    <t>activities/6403349028.fit.gz</t>
  </si>
  <si>
    <t>activities/6403349007.fit.gz</t>
  </si>
  <si>
    <t>activities/6403349043.fit.gz</t>
  </si>
  <si>
    <t>activities/6403349067.fit.gz</t>
  </si>
  <si>
    <t>activities/6403349093.fit.gz</t>
  </si>
  <si>
    <t>activities/6403349150.fit.gz</t>
  </si>
  <si>
    <t>activities/6027192211.gpx</t>
  </si>
  <si>
    <t>activities/6408161485.fit.gz</t>
  </si>
  <si>
    <t>activities/6408917172.fit.gz</t>
  </si>
  <si>
    <t>activities/6408917247.fit.gz</t>
  </si>
  <si>
    <t>activities/6035366864.gpx</t>
  </si>
  <si>
    <t>activities/6035374646.gpx</t>
  </si>
  <si>
    <t>activities/6045186284.gpx</t>
  </si>
  <si>
    <t>activities/6045186805.gpx</t>
  </si>
  <si>
    <t>activities/6059943152.gpx</t>
  </si>
  <si>
    <t>activities/6440243713.fit.gz</t>
  </si>
  <si>
    <t>activities/6440243770.fit.gz</t>
  </si>
  <si>
    <t>activities/6440243825.fit.gz</t>
  </si>
  <si>
    <t>activities/6440243844.fit.gz</t>
  </si>
  <si>
    <t>activities/6440243911.fit.gz</t>
  </si>
  <si>
    <t>activities/6062134947.gpx</t>
  </si>
  <si>
    <t>activities/6442563984.fit.gz</t>
  </si>
  <si>
    <t>activities/6064682463.gpx</t>
  </si>
  <si>
    <t>activities/6462948460.fit.gz</t>
  </si>
  <si>
    <t>activities/6462948519.fit.gz</t>
  </si>
  <si>
    <t>activities/6462948591.fit.gz</t>
  </si>
  <si>
    <t>activities/6462948584.fit.gz</t>
  </si>
  <si>
    <t>activities/6476307885.fit.gz</t>
  </si>
  <si>
    <t>activities/6476307876.fit.gz</t>
  </si>
  <si>
    <t>activities/6484642265.fit.gz</t>
  </si>
  <si>
    <t>activities/6487962843.fit.gz</t>
  </si>
  <si>
    <t>activities/6496114703.fit.gz</t>
  </si>
  <si>
    <t>activities/6496424159.fit.gz</t>
  </si>
  <si>
    <t>activities/6510987443.fit.gz</t>
  </si>
  <si>
    <t>activities/6510987586.fit.gz</t>
  </si>
  <si>
    <t>activities/6126897122.gpx</t>
  </si>
  <si>
    <t>activities/6523980070.fit.gz</t>
  </si>
  <si>
    <t>activities/6526599898.fit.gz</t>
  </si>
  <si>
    <t>activities/6146703849.gpx</t>
  </si>
  <si>
    <t>activities/6542972669.fit.gz</t>
  </si>
  <si>
    <t>activities/6548719404.fit.gz</t>
  </si>
  <si>
    <t>activities/6178360740.gpx</t>
  </si>
  <si>
    <t>activities/6182768930.gpx</t>
  </si>
  <si>
    <t>Marathon Shoes</t>
  </si>
  <si>
    <t>activities/6585218586.fit.gz</t>
  </si>
  <si>
    <t>activities/6588161522.fit.gz</t>
  </si>
  <si>
    <t>activities/6588161594.fit.gz</t>
  </si>
  <si>
    <t>activities/6590889832.fit.gz</t>
  </si>
  <si>
    <t>activities/6595104544.fit.gz</t>
  </si>
  <si>
    <t>activities/6595104638.fit.gz</t>
  </si>
  <si>
    <t>activities/6595104725.fit.gz</t>
  </si>
  <si>
    <t>activities/6208736286.gpx</t>
  </si>
  <si>
    <t>activities/6598241411.fit.gz</t>
  </si>
  <si>
    <t>activities/6216798285.gpx</t>
  </si>
  <si>
    <t>activities/6226634062.gpx</t>
  </si>
  <si>
    <t>activities/6617328560.fit.gz</t>
  </si>
  <si>
    <t>activities/6620315221.fit.gz</t>
  </si>
  <si>
    <t>activities/6620837442.fit.gz</t>
  </si>
  <si>
    <t>activities/6623580493.fit.gz</t>
  </si>
  <si>
    <t>activities/6632121282.fit.gz</t>
  </si>
  <si>
    <t>activities/6242325137.gpx</t>
  </si>
  <si>
    <t>activities/6663905970.fit.gz</t>
  </si>
  <si>
    <t>activities/6663906058.fit.gz</t>
  </si>
  <si>
    <t>activities/6663906746.fit.gz</t>
  </si>
  <si>
    <t>activities/6663906911.fit.gz</t>
  </si>
  <si>
    <t>activities/6663906942.fit.gz</t>
  </si>
  <si>
    <t>activities/6663906958.fit.gz</t>
  </si>
  <si>
    <t>activities/6663909646.fit.gz</t>
  </si>
  <si>
    <t>activities/6663909680.fit.gz</t>
  </si>
  <si>
    <t>activities/6663909788.fit.gz</t>
  </si>
  <si>
    <t>activities/6314013827.gpx</t>
  </si>
  <si>
    <t>activities/6314231947.gpx</t>
  </si>
  <si>
    <t>activities/6711260604.fit.gz</t>
  </si>
  <si>
    <t>activities/6711260759.fit.gz</t>
  </si>
  <si>
    <t>activities/6720374273.fit.gz</t>
  </si>
  <si>
    <t>activities/6724560768.fit.gz</t>
  </si>
  <si>
    <t>activities/6329653551.gpx</t>
  </si>
  <si>
    <t>activities/6728412441.fit.gz</t>
  </si>
  <si>
    <t>activities/6742360985.fit.gz</t>
  </si>
  <si>
    <t>activities/6765532426.fit.gz</t>
  </si>
  <si>
    <t>activities/6797835613.fit.gz</t>
  </si>
  <si>
    <t>activities/6798159700.fit.gz</t>
  </si>
  <si>
    <t>activities/6798164579.fit.gz</t>
  </si>
  <si>
    <t>activities/6798169402.fit.gz</t>
  </si>
  <si>
    <t>activities/6798169696.fit.gz</t>
  </si>
  <si>
    <t>activities/6814826176.fit.gz</t>
  </si>
  <si>
    <t>activities/6821940808.fit.gz</t>
  </si>
  <si>
    <t xml:space="preserve"> 1:16:00 PM</t>
  </si>
  <si>
    <t xml:space="preserve"> 4:43:28 PM</t>
  </si>
  <si>
    <t xml:space="preserve"> 4:35:48 PM</t>
  </si>
  <si>
    <t xml:space="preserve"> 10:43:53 PM</t>
  </si>
  <si>
    <t xml:space="preserve"> 9:35:52 PM</t>
  </si>
  <si>
    <t xml:space="preserve"> 11:09:56 AM</t>
  </si>
  <si>
    <t xml:space="preserve"> 11:15:33 AM</t>
  </si>
  <si>
    <t xml:space="preserve"> 11:24:06 AM</t>
  </si>
  <si>
    <t xml:space="preserve"> 7:11:56 PM</t>
  </si>
  <si>
    <t xml:space="preserve"> 8:46:30 PM</t>
  </si>
  <si>
    <t xml:space="preserve"> 4:37:43 PM</t>
  </si>
  <si>
    <t xml:space="preserve"> 11:35:30 AM</t>
  </si>
  <si>
    <t xml:space="preserve"> 12:21:54 PM</t>
  </si>
  <si>
    <t xml:space="preserve"> 4:32:29 PM</t>
  </si>
  <si>
    <t xml:space="preserve"> 11:46:55 AM</t>
  </si>
  <si>
    <t xml:space="preserve"> 12:08:50 PM</t>
  </si>
  <si>
    <t xml:space="preserve"> 6:54:53 PM</t>
  </si>
  <si>
    <t xml:space="preserve"> 12:19:25 AM</t>
  </si>
  <si>
    <t xml:space="preserve"> 5:27:15 PM</t>
  </si>
  <si>
    <t xml:space="preserve"> 9:26:40 PM</t>
  </si>
  <si>
    <t xml:space="preserve"> 4:32:57 PM</t>
  </si>
  <si>
    <t xml:space="preserve"> 1:27:42 AM</t>
  </si>
  <si>
    <t xml:space="preserve"> 11:50:00 AM</t>
  </si>
  <si>
    <t xml:space="preserve"> 5:27:22 AM</t>
  </si>
  <si>
    <t xml:space="preserve"> 5:31:50 PM</t>
  </si>
  <si>
    <t xml:space="preserve"> 5:46:36 PM</t>
  </si>
  <si>
    <t xml:space="preserve"> 5:55:32 PM</t>
  </si>
  <si>
    <t xml:space="preserve"> 12:49:59 AM</t>
  </si>
  <si>
    <t xml:space="preserve"> 12:19:22 PM</t>
  </si>
  <si>
    <t xml:space="preserve"> 12:39:36 PM</t>
  </si>
  <si>
    <t xml:space="preserve"> 12:50:36 PM</t>
  </si>
  <si>
    <t xml:space="preserve"> 8:43:45 PM</t>
  </si>
  <si>
    <t xml:space="preserve"> 12:10:07 PM</t>
  </si>
  <si>
    <t xml:space="preserve"> 7:05:37 PM</t>
  </si>
  <si>
    <t xml:space="preserve"> 7:47:18 PM</t>
  </si>
  <si>
    <t xml:space="preserve"> 1:57:18 PM</t>
  </si>
  <si>
    <t xml:space="preserve"> 10:31:11 AM</t>
  </si>
  <si>
    <t xml:space="preserve"> 4:30:29 PM</t>
  </si>
  <si>
    <t xml:space="preserve"> 11:38:00 AM</t>
  </si>
  <si>
    <t xml:space="preserve"> 12:04:32 PM</t>
  </si>
  <si>
    <t xml:space="preserve"> 11:42:36 AM</t>
  </si>
  <si>
    <t xml:space="preserve"> 12:32:36 PM</t>
  </si>
  <si>
    <t xml:space="preserve"> 1:26:00 PM</t>
  </si>
  <si>
    <t xml:space="preserve"> 8:32:25 PM</t>
  </si>
  <si>
    <t xml:space="preserve"> 9:14:43 PM</t>
  </si>
  <si>
    <t xml:space="preserve"> 12:04:41 PM</t>
  </si>
  <si>
    <t xml:space="preserve"> 10:41:41 PM</t>
  </si>
  <si>
    <t xml:space="preserve"> 12:15:00 PM</t>
  </si>
  <si>
    <t xml:space="preserve"> 4:53:54 PM</t>
  </si>
  <si>
    <t xml:space="preserve"> 11:58:27 AM</t>
  </si>
  <si>
    <t xml:space="preserve"> 10:45:36 AM</t>
  </si>
  <si>
    <t xml:space="preserve"> 10:12:15 PM</t>
  </si>
  <si>
    <t xml:space="preserve"> 12:03:20 PM</t>
  </si>
  <si>
    <t xml:space="preserve"> 12:16:48 AM</t>
  </si>
  <si>
    <t xml:space="preserve"> 8:04:13 PM</t>
  </si>
  <si>
    <t xml:space="preserve"> 10:51:33 PM</t>
  </si>
  <si>
    <t xml:space="preserve"> 11:09:38 AM</t>
  </si>
  <si>
    <t xml:space="preserve"> 11:53:14 AM</t>
  </si>
  <si>
    <t xml:space="preserve"> 11:18:45 PM</t>
  </si>
  <si>
    <t xml:space="preserve"> 12:07:43 PM</t>
  </si>
  <si>
    <t xml:space="preserve"> 11:12:48 AM</t>
  </si>
  <si>
    <t xml:space="preserve"> 1:21:00 PM</t>
  </si>
  <si>
    <t xml:space="preserve"> 12:03:03 PM</t>
  </si>
  <si>
    <t xml:space="preserve"> 12:32:47 PM</t>
  </si>
  <si>
    <t xml:space="preserve"> 11:04:29 AM</t>
  </si>
  <si>
    <t xml:space="preserve"> 12:58:23 AM</t>
  </si>
  <si>
    <t xml:space="preserve"> 11:49:02 AM</t>
  </si>
  <si>
    <t xml:space="preserve"> 11:50:16 AM</t>
  </si>
  <si>
    <t xml:space="preserve"> 12:23:45 PM</t>
  </si>
  <si>
    <t xml:space="preserve"> 10:53:49 PM</t>
  </si>
  <si>
    <t xml:space="preserve"> 11:18:16 AM</t>
  </si>
  <si>
    <t xml:space="preserve"> 11:35:51 AM</t>
  </si>
  <si>
    <t xml:space="preserve"> 1:54:04 PM</t>
  </si>
  <si>
    <t xml:space="preserve"> 7:46:23 PM</t>
  </si>
  <si>
    <t xml:space="preserve"> 11:09:19 AM</t>
  </si>
  <si>
    <t xml:space="preserve"> 10:36:01 PM</t>
  </si>
  <si>
    <t xml:space="preserve"> 12:00:52 AM</t>
  </si>
  <si>
    <t xml:space="preserve"> 11:45:22 AM</t>
  </si>
  <si>
    <t xml:space="preserve"> 12:31:10 AM</t>
  </si>
  <si>
    <t xml:space="preserve"> 12:34:14 PM</t>
  </si>
  <si>
    <t xml:space="preserve"> 11:40:20 AM</t>
  </si>
  <si>
    <t xml:space="preserve"> 11:59:07 PM</t>
  </si>
  <si>
    <t xml:space="preserve"> 12:12:17 PM</t>
  </si>
  <si>
    <t xml:space="preserve"> 12:10:09 PM</t>
  </si>
  <si>
    <t xml:space="preserve"> 11:23:55 AM</t>
  </si>
  <si>
    <t xml:space="preserve"> 10:19:03 PM</t>
  </si>
  <si>
    <t xml:space="preserve"> 12:38:55 AM</t>
  </si>
  <si>
    <t xml:space="preserve"> 11:58:01 AM</t>
  </si>
  <si>
    <t xml:space="preserve"> 11:39:04 AM</t>
  </si>
  <si>
    <t xml:space="preserve"> 12:21:22 PM</t>
  </si>
  <si>
    <t xml:space="preserve"> 12:05:57 AM</t>
  </si>
  <si>
    <t xml:space="preserve"> 1:16:27 AM</t>
  </si>
  <si>
    <t xml:space="preserve"> 11:21:21 AM</t>
  </si>
  <si>
    <t xml:space="preserve"> 12:00:45 PM</t>
  </si>
  <si>
    <t xml:space="preserve"> 12:12:03 AM</t>
  </si>
  <si>
    <t xml:space="preserve"> 11:56:55 AM</t>
  </si>
  <si>
    <t xml:space="preserve"> 12:25:28 AM</t>
  </si>
  <si>
    <t xml:space="preserve"> 12:48:46 PM</t>
  </si>
  <si>
    <t xml:space="preserve"> 2:09:42 PM</t>
  </si>
  <si>
    <t xml:space="preserve"> 12:57:45 PM</t>
  </si>
  <si>
    <t xml:space="preserve"> 12:12:09 PM</t>
  </si>
  <si>
    <t xml:space="preserve"> 12:26:35 PM</t>
  </si>
  <si>
    <t xml:space="preserve"> 12:35:12 PM</t>
  </si>
  <si>
    <t xml:space="preserve"> 12:53:07 PM</t>
  </si>
  <si>
    <t xml:space="preserve"> 1:15:46 PM</t>
  </si>
  <si>
    <t xml:space="preserve"> 5:39:06 PM</t>
  </si>
  <si>
    <t xml:space="preserve"> 5:49:20 PM</t>
  </si>
  <si>
    <t xml:space="preserve"> 2:05:32 PM</t>
  </si>
  <si>
    <t xml:space="preserve"> 2:21:54 PM</t>
  </si>
  <si>
    <t xml:space="preserve"> 1:42:28 PM</t>
  </si>
  <si>
    <t xml:space="preserve"> 5:13:57 PM</t>
  </si>
  <si>
    <t xml:space="preserve"> 5:39:29 PM</t>
  </si>
  <si>
    <t xml:space="preserve"> 2:51:10 PM</t>
  </si>
  <si>
    <t xml:space="preserve"> 4:17:03 PM</t>
  </si>
  <si>
    <t xml:space="preserve"> 12:38:00 PM</t>
  </si>
  <si>
    <t xml:space="preserve"> 5:44:27 PM</t>
  </si>
  <si>
    <t xml:space="preserve"> 12:30:10 AM</t>
  </si>
  <si>
    <t xml:space="preserve"> 12:32:02 AM</t>
  </si>
  <si>
    <t xml:space="preserve"> 12:34:28 PM</t>
  </si>
  <si>
    <t xml:space="preserve"> 12:08:34 PM</t>
  </si>
  <si>
    <t xml:space="preserve"> 7:39:23 PM</t>
  </si>
  <si>
    <t xml:space="preserve"> 12:37:09 PM</t>
  </si>
  <si>
    <t xml:space="preserve"> 1:31:08 PM</t>
  </si>
  <si>
    <t xml:space="preserve"> 1:58:07 PM</t>
  </si>
  <si>
    <t xml:space="preserve"> 12:33:57 PM</t>
  </si>
  <si>
    <t xml:space="preserve"> 12:53:38 PM</t>
  </si>
  <si>
    <t xml:space="preserve"> 7:22:34 PM</t>
  </si>
  <si>
    <t xml:space="preserve"> 7:45:35 PM</t>
  </si>
  <si>
    <t xml:space="preserve"> 12:50:59 PM</t>
  </si>
  <si>
    <t xml:space="preserve"> 8:26:04 PM</t>
  </si>
  <si>
    <t xml:space="preserve"> 5:54:13 PM</t>
  </si>
  <si>
    <t xml:space="preserve"> 1:51:48 PM</t>
  </si>
  <si>
    <t xml:space="preserve"> 12:37:35 PM</t>
  </si>
  <si>
    <t xml:space="preserve"> 5:44:14 PM</t>
  </si>
  <si>
    <t xml:space="preserve"> 11:20:46 AM</t>
  </si>
  <si>
    <t xml:space="preserve"> 12:21:10 PM</t>
  </si>
  <si>
    <t xml:space="preserve"> 5:46:58 PM</t>
  </si>
  <si>
    <t xml:space="preserve"> 12:36:19 PM</t>
  </si>
  <si>
    <t xml:space="preserve"> 1:00:10 PM</t>
  </si>
  <si>
    <t xml:space="preserve"> 12:29:52 PM</t>
  </si>
  <si>
    <t xml:space="preserve"> 12:38:16 PM</t>
  </si>
  <si>
    <t xml:space="preserve"> 2:05:12 PM</t>
  </si>
  <si>
    <t xml:space="preserve"> 12:36:34 PM</t>
  </si>
  <si>
    <t xml:space="preserve"> 1:35:32 PM</t>
  </si>
  <si>
    <t xml:space="preserve"> 2:17:00 PM</t>
  </si>
  <si>
    <t xml:space="preserve"> 10:23:18 PM</t>
  </si>
  <si>
    <t xml:space="preserve"> 11:23:07 PM</t>
  </si>
  <si>
    <t xml:space="preserve"> 6:29:30 PM</t>
  </si>
  <si>
    <t xml:space="preserve"> 11:11:05 AM</t>
  </si>
  <si>
    <t xml:space="preserve"> 11:52:15 AM</t>
  </si>
  <si>
    <t xml:space="preserve"> 12:03:24 AM</t>
  </si>
  <si>
    <t xml:space="preserve"> 12:48:38 AM</t>
  </si>
  <si>
    <t xml:space="preserve"> 11:48:11 PM</t>
  </si>
  <si>
    <t xml:space="preserve"> 5:45:45 PM</t>
  </si>
  <si>
    <t xml:space="preserve"> 1:25:29 PM</t>
  </si>
  <si>
    <t xml:space="preserve"> 1:15:18 PM</t>
  </si>
  <si>
    <t xml:space="preserve"> 1:11:54 PM</t>
  </si>
  <si>
    <t xml:space="preserve"> 11:38:50 AM</t>
  </si>
  <si>
    <t xml:space="preserve"> 10:52:49 PM</t>
  </si>
  <si>
    <t xml:space="preserve"> 10:24:15 PM</t>
  </si>
  <si>
    <t xml:space="preserve"> 11:11:04 AM</t>
  </si>
  <si>
    <t xml:space="preserve"> 12:09:01 PM</t>
  </si>
  <si>
    <t xml:space="preserve"> 1:06:51 AM</t>
  </si>
  <si>
    <t xml:space="preserve"> 5:04:41 PM</t>
  </si>
  <si>
    <t xml:space="preserve"> 11:34:53 AM</t>
  </si>
  <si>
    <t xml:space="preserve"> 12:25:08 PM</t>
  </si>
  <si>
    <t xml:space="preserve"> 11:59:59 AM</t>
  </si>
  <si>
    <t xml:space="preserve"> 12:13:20 PM</t>
  </si>
  <si>
    <t xml:space="preserve"> 12:16:52 PM</t>
  </si>
  <si>
    <t xml:space="preserve"> 11:18:32 AM</t>
  </si>
  <si>
    <t xml:space="preserve"> 12:10:29 AM</t>
  </si>
  <si>
    <t xml:space="preserve"> 2:42:43 PM</t>
  </si>
  <si>
    <t xml:space="preserve"> 2:50:15 PM</t>
  </si>
  <si>
    <t xml:space="preserve"> 11:18:39 PM</t>
  </si>
  <si>
    <t xml:space="preserve"> 11:19:04 AM</t>
  </si>
  <si>
    <t xml:space="preserve"> 11:23:29 AM</t>
  </si>
  <si>
    <t xml:space="preserve"> 11:24:19 AM</t>
  </si>
  <si>
    <t xml:space="preserve"> 11:53:55 PM</t>
  </si>
  <si>
    <t xml:space="preserve"> 12:21:51 PM</t>
  </si>
  <si>
    <t xml:space="preserve"> 5:52:47 PM</t>
  </si>
  <si>
    <t xml:space="preserve"> 3:20:22 PM</t>
  </si>
  <si>
    <t xml:space="preserve"> 4:16:20 PM</t>
  </si>
  <si>
    <t xml:space="preserve"> 3:48:44 PM</t>
  </si>
  <si>
    <t xml:space="preserve"> 12:32:32 AM</t>
  </si>
  <si>
    <t xml:space="preserve"> 11:03:11 AM</t>
  </si>
  <si>
    <t xml:space="preserve"> 2:07:03 PM</t>
  </si>
  <si>
    <t xml:space="preserve"> 4:34:10 PM</t>
  </si>
  <si>
    <t xml:space="preserve"> 5:06:45 PM</t>
  </si>
  <si>
    <t xml:space="preserve"> 1:31:30 PM</t>
  </si>
  <si>
    <t xml:space="preserve"> 12:49:45 PM</t>
  </si>
  <si>
    <t xml:space="preserve"> 12:44:39 AM</t>
  </si>
  <si>
    <t xml:space="preserve"> 6:42:53 PM</t>
  </si>
  <si>
    <t xml:space="preserve"> 11:32:44 AM</t>
  </si>
  <si>
    <t xml:space="preserve"> 12:29:33 PM</t>
  </si>
  <si>
    <t xml:space="preserve"> 10:45:02 PM</t>
  </si>
  <si>
    <t xml:space="preserve"> 12:36:09 PM</t>
  </si>
  <si>
    <t xml:space="preserve"> 11:56:39 AM</t>
  </si>
  <si>
    <t xml:space="preserve"> 11:20:10 PM</t>
  </si>
  <si>
    <t xml:space="preserve"> 11:33:09 AM</t>
  </si>
  <si>
    <t xml:space="preserve"> 12:00:00 PM</t>
  </si>
  <si>
    <t xml:space="preserve"> 11:49:46 AM</t>
  </si>
  <si>
    <t xml:space="preserve"> 11:51:14 PM</t>
  </si>
  <si>
    <t xml:space="preserve"> 12:00:22 AM</t>
  </si>
  <si>
    <t xml:space="preserve"> 9:32:02 PM</t>
  </si>
  <si>
    <t xml:space="preserve"> 12:00:32 PM</t>
  </si>
  <si>
    <t xml:space="preserve"> 11:16:14 AM</t>
  </si>
  <si>
    <t xml:space="preserve"> 11:23:37 PM</t>
  </si>
  <si>
    <t xml:space="preserve"> 11:45:15 PM</t>
  </si>
  <si>
    <t xml:space="preserve"> 11:39:30 PM</t>
  </si>
  <si>
    <t xml:space="preserve"> 7:13:18 PM</t>
  </si>
  <si>
    <t xml:space="preserve"> 12:11:55 AM</t>
  </si>
  <si>
    <t xml:space="preserve"> 4:31:33 PM</t>
  </si>
  <si>
    <t xml:space="preserve"> 1:16:28 PM</t>
  </si>
  <si>
    <t xml:space="preserve"> 2:09:34 PM</t>
  </si>
  <si>
    <t xml:space="preserve"> 3:15:00 PM</t>
  </si>
  <si>
    <t xml:space="preserve"> 9:16:24 PM</t>
  </si>
  <si>
    <t xml:space="preserve"> 11:47:16 AM</t>
  </si>
  <si>
    <t xml:space="preserve"> 12:02:12 PM</t>
  </si>
  <si>
    <t xml:space="preserve"> 11:07:05 AM</t>
  </si>
  <si>
    <t xml:space="preserve"> 11:32:16 AM</t>
  </si>
  <si>
    <t xml:space="preserve"> 11:46:03 AM</t>
  </si>
  <si>
    <t xml:space="preserve"> 11:09:08 AM</t>
  </si>
  <si>
    <t xml:space="preserve"> 11:13:18 AM</t>
  </si>
  <si>
    <t xml:space="preserve"> 12:02:27 AM</t>
  </si>
  <si>
    <t xml:space="preserve"> 12:02:32 AM</t>
  </si>
  <si>
    <t xml:space="preserve"> 11:19:29 AM</t>
  </si>
  <si>
    <t xml:space="preserve"> 11:16:41 AM</t>
  </si>
  <si>
    <t xml:space="preserve"> 10:05:04 PM</t>
  </si>
  <si>
    <t xml:space="preserve"> 11:39:00 AM</t>
  </si>
  <si>
    <t xml:space="preserve"> 1:04:14 PM</t>
  </si>
  <si>
    <t xml:space="preserve"> 12:01:15 AM</t>
  </si>
  <si>
    <t xml:space="preserve"> 12:58:25 PM</t>
  </si>
  <si>
    <t xml:space="preserve"> 1:31:56 PM</t>
  </si>
  <si>
    <t xml:space="preserve"> 9:50:00 PM</t>
  </si>
  <si>
    <t xml:space="preserve"> 11:26:34 AM</t>
  </si>
  <si>
    <t xml:space="preserve"> 10:57:47 AM</t>
  </si>
  <si>
    <t xml:space="preserve"> 9:25:03 PM</t>
  </si>
  <si>
    <t xml:space="preserve"> 6:21:29 PM</t>
  </si>
  <si>
    <t xml:space="preserve"> 6:46:56 PM</t>
  </si>
  <si>
    <t xml:space="preserve"> 5:50:38 PM</t>
  </si>
  <si>
    <t xml:space="preserve"> 11:32:48 AM</t>
  </si>
  <si>
    <t xml:space="preserve"> 8:26:49 PM</t>
  </si>
  <si>
    <t xml:space="preserve"> 12:20:27 AM</t>
  </si>
  <si>
    <t xml:space="preserve"> 10:46:55 PM</t>
  </si>
  <si>
    <t xml:space="preserve"> 11:02:49 PM</t>
  </si>
  <si>
    <t xml:space="preserve"> 12:11:04 PM</t>
  </si>
  <si>
    <t xml:space="preserve"> 1:43:30 PM</t>
  </si>
  <si>
    <t xml:space="preserve"> 11:35:56 AM</t>
  </si>
  <si>
    <t xml:space="preserve"> 2:49:57 AM</t>
  </si>
  <si>
    <t xml:space="preserve"> 11:39:34 AM</t>
  </si>
  <si>
    <t xml:space="preserve"> 11:31:29 AM</t>
  </si>
  <si>
    <t xml:space="preserve"> 11:31:33 AM</t>
  </si>
  <si>
    <t xml:space="preserve"> 12:14:28 PM</t>
  </si>
  <si>
    <t xml:space="preserve"> 11:59:17 AM</t>
  </si>
  <si>
    <t xml:space="preserve"> 5:12:56 PM</t>
  </si>
  <si>
    <t xml:space="preserve"> 11:50:08 AM</t>
  </si>
  <si>
    <t xml:space="preserve"> 3:37:51 PM</t>
  </si>
  <si>
    <t xml:space="preserve"> 7:57:25 PM</t>
  </si>
  <si>
    <t xml:space="preserve"> 11:15:43 AM</t>
  </si>
  <si>
    <t xml:space="preserve"> 11:03:38 PM</t>
  </si>
  <si>
    <t xml:space="preserve"> 10:47:21 PM</t>
  </si>
  <si>
    <t xml:space="preserve"> 5:29:12 PM</t>
  </si>
  <si>
    <t xml:space="preserve"> 5:33:54 PM</t>
  </si>
  <si>
    <t xml:space="preserve"> 8:22:52 PM</t>
  </si>
  <si>
    <t xml:space="preserve"> 1:11:21 PM</t>
  </si>
  <si>
    <t xml:space="preserve"> 12:47:34 PM</t>
  </si>
  <si>
    <t xml:space="preserve"> 5:34:22 PM</t>
  </si>
  <si>
    <t xml:space="preserve"> 5:40:22 PM</t>
  </si>
  <si>
    <t xml:space="preserve"> 5:45:15 PM</t>
  </si>
  <si>
    <t xml:space="preserve"> 11:39:34 PM</t>
  </si>
  <si>
    <t xml:space="preserve"> 6:07:23 PM</t>
  </si>
  <si>
    <t xml:space="preserve"> 12:18:45 PM</t>
  </si>
  <si>
    <t xml:space="preserve"> 4:39:35 PM</t>
  </si>
  <si>
    <t xml:space="preserve"> 11:45:13 PM</t>
  </si>
  <si>
    <t xml:space="preserve"> 5:43:15 PM</t>
  </si>
  <si>
    <t xml:space="preserve"> 3:25:44 PM</t>
  </si>
  <si>
    <t xml:space="preserve"> 11:38:52 AM</t>
  </si>
  <si>
    <t xml:space="preserve"> 11:53:22 AM</t>
  </si>
  <si>
    <t xml:space="preserve"> 11:58:44 AM</t>
  </si>
  <si>
    <t xml:space="preserve"> 4:36:10 PM</t>
  </si>
  <si>
    <t xml:space="preserve"> 11:43:20 AM</t>
  </si>
  <si>
    <t xml:space="preserve"> 5:55:19 PM</t>
  </si>
  <si>
    <t xml:space="preserve"> 12:34:23 PM</t>
  </si>
  <si>
    <t xml:space="preserve"> 7:44:06 PM</t>
  </si>
  <si>
    <t xml:space="preserve"> 12:29:00 PM</t>
  </si>
  <si>
    <t xml:space="preserve"> 12:31:06 PM</t>
  </si>
  <si>
    <t xml:space="preserve"> 5:03:32 PM</t>
  </si>
  <si>
    <t xml:space="preserve"> 9:13:23 PM</t>
  </si>
  <si>
    <t xml:space="preserve"> 11:46:21 AM</t>
  </si>
  <si>
    <t xml:space="preserve"> 3:04:21 PM</t>
  </si>
  <si>
    <t xml:space="preserve"> 5:32:39 PM</t>
  </si>
  <si>
    <t xml:space="preserve"> 12:03:40 PM</t>
  </si>
  <si>
    <t xml:space="preserve"> 9:01:55 PM</t>
  </si>
  <si>
    <t xml:space="preserve"> 5:06:20 PM</t>
  </si>
  <si>
    <t xml:space="preserve"> 12:07:59 PM</t>
  </si>
  <si>
    <t xml:space="preserve"> 10:27:03 PM</t>
  </si>
  <si>
    <t xml:space="preserve"> 5:13:27 PM</t>
  </si>
  <si>
    <t xml:space="preserve"> 12:18:55 PM</t>
  </si>
  <si>
    <t xml:space="preserve"> 1:07:03 PM</t>
  </si>
  <si>
    <t xml:space="preserve"> 1:32:16 PM</t>
  </si>
  <si>
    <t xml:space="preserve"> 1:14:37 AM</t>
  </si>
  <si>
    <t xml:space="preserve"> 11:24:51 AM</t>
  </si>
  <si>
    <t xml:space="preserve"> 11:56:26 AM</t>
  </si>
  <si>
    <t xml:space="preserve"> 1:17:39 PM</t>
  </si>
  <si>
    <t xml:space="preserve"> 11:50:31 AM</t>
  </si>
  <si>
    <t xml:space="preserve"> 7:42:04 PM</t>
  </si>
  <si>
    <t xml:space="preserve"> 8:57:52 PM</t>
  </si>
  <si>
    <t xml:space="preserve"> 9:46:42 PM</t>
  </si>
  <si>
    <t xml:space="preserve"> 11:19:11 AM</t>
  </si>
  <si>
    <t xml:space="preserve"> 12:15:46 AM</t>
  </si>
  <si>
    <t xml:space="preserve"> 7:29:46 PM</t>
  </si>
  <si>
    <t xml:space="preserve"> 10:59:04 PM</t>
  </si>
  <si>
    <t xml:space="preserve"> 12:10:53 PM</t>
  </si>
  <si>
    <t xml:space="preserve"> 1:29:03 PM</t>
  </si>
  <si>
    <t xml:space="preserve"> 9:00:00 PM</t>
  </si>
  <si>
    <t xml:space="preserve"> 1:56:27 PM</t>
  </si>
  <si>
    <t xml:space="preserve"> 1:30:00 PM</t>
  </si>
  <si>
    <t xml:space="preserve"> 1:15:03 PM</t>
  </si>
  <si>
    <t xml:space="preserve"> 7:33:25 PM</t>
  </si>
  <si>
    <t xml:space="preserve"> 11:36:27 PM</t>
  </si>
  <si>
    <t xml:space="preserve"> 8:10:46 PM</t>
  </si>
  <si>
    <t xml:space="preserve"> 1:14:18 PM</t>
  </si>
  <si>
    <t xml:space="preserve"> 10:32:03 PM</t>
  </si>
  <si>
    <t xml:space="preserve"> 12:34:53 AM</t>
  </si>
  <si>
    <t xml:space="preserve"> 12:35:17 PM</t>
  </si>
  <si>
    <t xml:space="preserve"> 4:16:38 PM</t>
  </si>
  <si>
    <t xml:space="preserve"> 1:09:49 PM</t>
  </si>
  <si>
    <t xml:space="preserve"> 6:01:00 PM</t>
  </si>
  <si>
    <t xml:space="preserve"> 10:29:51 AM</t>
  </si>
  <si>
    <t xml:space="preserve"> 6:06:41 PM</t>
  </si>
  <si>
    <t xml:space="preserve"> 6:36:06 PM</t>
  </si>
  <si>
    <t xml:space="preserve"> 1:22:33 PM</t>
  </si>
  <si>
    <t xml:space="preserve"> 4:50:40 PM</t>
  </si>
  <si>
    <t xml:space="preserve"> 5:01:27 PM</t>
  </si>
  <si>
    <t xml:space="preserve"> 11:25:27 PM</t>
  </si>
  <si>
    <t xml:space="preserve"> 1:48:14 PM</t>
  </si>
  <si>
    <t xml:space="preserve"> 11:34:21 AM</t>
  </si>
  <si>
    <t xml:space="preserve"> 12:53:49 AM</t>
  </si>
  <si>
    <t xml:space="preserve"> 1:52:58 PM</t>
  </si>
  <si>
    <t xml:space="preserve"> 1:56:07 PM</t>
  </si>
  <si>
    <t xml:space="preserve"> 5:07:45 PM</t>
  </si>
  <si>
    <t xml:space="preserve"> 6:05:05 PM</t>
  </si>
  <si>
    <t xml:space="preserve"> 12:55:53 PM</t>
  </si>
  <si>
    <t xml:space="preserve"> 12:32:33 PM</t>
  </si>
  <si>
    <t xml:space="preserve"> 8:02:22 PM</t>
  </si>
  <si>
    <t xml:space="preserve"> 11:34:45 PM</t>
  </si>
  <si>
    <t xml:space="preserve"> 11:56:21 PM</t>
  </si>
  <si>
    <t xml:space="preserve"> 12:06:05 AM</t>
  </si>
  <si>
    <t xml:space="preserve"> 12:24:55 PM</t>
  </si>
  <si>
    <t xml:space="preserve"> 2:50:04 AM</t>
  </si>
  <si>
    <t xml:space="preserve"> 6:12:04 PM</t>
  </si>
  <si>
    <t xml:space="preserve"> 12:10:56 PM</t>
  </si>
  <si>
    <t xml:space="preserve"> 12:35:11 PM</t>
  </si>
  <si>
    <t xml:space="preserve"> 10:26:47 PM</t>
  </si>
  <si>
    <t xml:space="preserve"> 6:55:46 PM</t>
  </si>
  <si>
    <t xml:space="preserve"> 11:52:59 PM</t>
  </si>
  <si>
    <t xml:space="preserve"> 3:14:07 PM</t>
  </si>
  <si>
    <t xml:space="preserve"> 1:09:03 PM</t>
  </si>
  <si>
    <t xml:space="preserve"> 11:26:14 PM</t>
  </si>
  <si>
    <t xml:space="preserve"> 4:20:33 PM</t>
  </si>
  <si>
    <t xml:space="preserve"> 12:32:25 PM</t>
  </si>
  <si>
    <t xml:space="preserve"> 1:24:28 PM</t>
  </si>
  <si>
    <t xml:space="preserve"> 5:24:19 PM</t>
  </si>
  <si>
    <t xml:space="preserve"> 2:33:40 PM</t>
  </si>
  <si>
    <t xml:space="preserve"> 10:26:36 PM</t>
  </si>
  <si>
    <t xml:space="preserve"> 11:57:16 PM</t>
  </si>
  <si>
    <t xml:space="preserve"> 12:08:19 PM</t>
  </si>
  <si>
    <t xml:space="preserve"> 11:09:00 AM</t>
  </si>
  <si>
    <t xml:space="preserve"> 9:23:55 PM</t>
  </si>
  <si>
    <t xml:space="preserve"> 12:02:06 PM</t>
  </si>
  <si>
    <t xml:space="preserve"> 11:18:00 AM</t>
  </si>
  <si>
    <t xml:space="preserve"> 5:42:01 PM</t>
  </si>
  <si>
    <t xml:space="preserve"> 11:00:00 AM</t>
  </si>
  <si>
    <t xml:space="preserve"> 7:10:10 PM</t>
  </si>
  <si>
    <t xml:space="preserve"> 2:57:13 PM</t>
  </si>
  <si>
    <t xml:space="preserve"> 1:15:37 PM</t>
  </si>
  <si>
    <t xml:space="preserve"> 12:36:13 PM</t>
  </si>
  <si>
    <t xml:space="preserve"> 12:56:47 PM</t>
  </si>
  <si>
    <t xml:space="preserve"> 3:54:36 PM</t>
  </si>
  <si>
    <t xml:space="preserve"> 11:13:48 AM</t>
  </si>
  <si>
    <t xml:space="preserve"> 11:37:27 AM</t>
  </si>
  <si>
    <t xml:space="preserve"> 12:50:14 AM</t>
  </si>
  <si>
    <t xml:space="preserve"> 9:29:46 PM</t>
  </si>
  <si>
    <t xml:space="preserve"> 9:33:34 PM</t>
  </si>
  <si>
    <t xml:space="preserve"> 9:45:09 PM</t>
  </si>
  <si>
    <t xml:space="preserve"> 12:18:14 PM</t>
  </si>
  <si>
    <t xml:space="preserve"> 5:37:49 PM</t>
  </si>
  <si>
    <t xml:space="preserve"> 5:54:45 PM</t>
  </si>
  <si>
    <t xml:space="preserve"> 11:57:50 AM</t>
  </si>
  <si>
    <t xml:space="preserve"> 11:49:44 AM</t>
  </si>
  <si>
    <t xml:space="preserve"> 5:32:27 PM</t>
  </si>
  <si>
    <t xml:space="preserve"> 11:00:27 AM</t>
  </si>
  <si>
    <t xml:space="preserve"> 4:00:43 PM</t>
  </si>
  <si>
    <t xml:space="preserve"> 6:31:27 PM</t>
  </si>
  <si>
    <t xml:space="preserve"> 11:51:59 AM</t>
  </si>
  <si>
    <t xml:space="preserve"> 1:00:11 PM</t>
  </si>
  <si>
    <t xml:space="preserve"> 11:20:30 AM</t>
  </si>
  <si>
    <t xml:space="preserve"> 10:56:51 PM</t>
  </si>
  <si>
    <t xml:space="preserve"> 11:05:02 PM</t>
  </si>
  <si>
    <t xml:space="preserve"> 11:15:01 PM</t>
  </si>
  <si>
    <t xml:space="preserve"> 12:54:51 PM</t>
  </si>
  <si>
    <t xml:space="preserve"> 12:32:16 PM</t>
  </si>
  <si>
    <t xml:space="preserve"> 12:40:47 PM</t>
  </si>
  <si>
    <t xml:space="preserve"> 8:03:35 PM</t>
  </si>
  <si>
    <t xml:space="preserve"> 12:42:00 PM</t>
  </si>
  <si>
    <t xml:space="preserve"> 8:03:10 PM</t>
  </si>
  <si>
    <t xml:space="preserve"> 9:17:16 PM</t>
  </si>
  <si>
    <t xml:space="preserve"> 7:37:16 PM</t>
  </si>
  <si>
    <t xml:space="preserve"> 7:39:22 PM</t>
  </si>
  <si>
    <t xml:space="preserve"> 10:34:49 AM</t>
  </si>
  <si>
    <t xml:space="preserve"> 11:23:09 PM</t>
  </si>
  <si>
    <t xml:space="preserve"> 12:08:58 PM</t>
  </si>
  <si>
    <t xml:space="preserve"> 10:40:00 AM</t>
  </si>
  <si>
    <t xml:space="preserve"> 11:23:40 PM</t>
  </si>
  <si>
    <t xml:space="preserve"> 5:13:51 PM</t>
  </si>
  <si>
    <t xml:space="preserve"> 2:16:01 PM</t>
  </si>
  <si>
    <t xml:space="preserve"> 5:15:00 PM</t>
  </si>
  <si>
    <t xml:space="preserve"> 11:33:06 PM</t>
  </si>
  <si>
    <t xml:space="preserve"> 11:43:27 PM</t>
  </si>
  <si>
    <t xml:space="preserve"> 11:20:00 AM</t>
  </si>
  <si>
    <t xml:space="preserve"> 11:52:09 AM</t>
  </si>
  <si>
    <t xml:space="preserve"> 12:20:25 AM</t>
  </si>
  <si>
    <t xml:space="preserve"> 11:06:51 AM</t>
  </si>
  <si>
    <t xml:space="preserve"> 11:28:46 AM</t>
  </si>
  <si>
    <t xml:space="preserve"> 5:26:53 PM</t>
  </si>
  <si>
    <t xml:space="preserve"> 11:14:43 AM</t>
  </si>
  <si>
    <t xml:space="preserve"> 5:31:41 PM</t>
  </si>
  <si>
    <t xml:space="preserve"> 12:06:11 AM</t>
  </si>
  <si>
    <t xml:space="preserve"> 3:02:57 PM</t>
  </si>
  <si>
    <t xml:space="preserve"> 3:13:43 PM</t>
  </si>
  <si>
    <t xml:space="preserve"> 10:40:20 PM</t>
  </si>
  <si>
    <t xml:space="preserve"> 11:40:06 AM</t>
  </si>
  <si>
    <t xml:space="preserve"> 1:33:06 AM</t>
  </si>
  <si>
    <t xml:space="preserve"> 5:47:04 PM</t>
  </si>
  <si>
    <t xml:space="preserve"> 12:28:42 AM</t>
  </si>
  <si>
    <t xml:space="preserve"> 12:28:33 AM</t>
  </si>
  <si>
    <t xml:space="preserve"> 10:55:34 PM</t>
  </si>
  <si>
    <t xml:space="preserve"> 11:48:43 AM</t>
  </si>
  <si>
    <t xml:space="preserve"> 11:39:42 AM</t>
  </si>
  <si>
    <t xml:space="preserve"> 12:00:11 PM</t>
  </si>
  <si>
    <t xml:space="preserve"> 5:51:01 PM</t>
  </si>
  <si>
    <t xml:space="preserve"> 10:55:18 AM</t>
  </si>
  <si>
    <t xml:space="preserve"> 11:59:22 AM</t>
  </si>
  <si>
    <t xml:space="preserve"> 10:52:12 AM</t>
  </si>
  <si>
    <t xml:space="preserve"> 11:01:25 PM</t>
  </si>
  <si>
    <t xml:space="preserve"> 9:35:03 PM</t>
  </si>
  <si>
    <t xml:space="preserve"> 12:35:37 AM</t>
  </si>
  <si>
    <t xml:space="preserve"> 4:27:47 PM</t>
  </si>
  <si>
    <t xml:space="preserve"> 1:17:24 PM</t>
  </si>
  <si>
    <t xml:space="preserve"> 5:17:20 PM</t>
  </si>
  <si>
    <t xml:space="preserve"> 2:15:58 PM</t>
  </si>
  <si>
    <t xml:space="preserve"> 2:48:36 PM</t>
  </si>
  <si>
    <t xml:space="preserve"> 1:45:59 AM</t>
  </si>
  <si>
    <t xml:space="preserve"> 11:14:41 AM</t>
  </si>
  <si>
    <t xml:space="preserve"> 11:40:10 AM</t>
  </si>
  <si>
    <t xml:space="preserve"> 11:47:33 AM</t>
  </si>
  <si>
    <t xml:space="preserve"> 12:20:36 AM</t>
  </si>
  <si>
    <t xml:space="preserve"> 2:51:11 PM</t>
  </si>
  <si>
    <t xml:space="preserve"> 11:34:31 AM</t>
  </si>
  <si>
    <t xml:space="preserve"> 12:06:31 AM</t>
  </si>
  <si>
    <t xml:space="preserve"> 3:21:05 PM</t>
  </si>
  <si>
    <t xml:space="preserve"> 5:29:48 PM</t>
  </si>
  <si>
    <t xml:space="preserve"> 11:41:04 AM</t>
  </si>
  <si>
    <t xml:space="preserve"> 10:43:55 AM</t>
  </si>
  <si>
    <t xml:space="preserve"> 11:13:17 AM</t>
  </si>
  <si>
    <t xml:space="preserve"> 9:21:02 PM</t>
  </si>
  <si>
    <t xml:space="preserve"> 11:37:32 AM</t>
  </si>
  <si>
    <t xml:space="preserve"> 1:31:07 PM</t>
  </si>
  <si>
    <t xml:space="preserve"> 12:23:36 PM</t>
  </si>
  <si>
    <t xml:space="preserve"> 3:15:51 PM</t>
  </si>
  <si>
    <t xml:space="preserve"> 5:36:45 PM</t>
  </si>
  <si>
    <t xml:space="preserve"> 7:15:58 PM</t>
  </si>
  <si>
    <t xml:space="preserve"> 9:26:56 PM</t>
  </si>
  <si>
    <t xml:space="preserve"> 10:48:59 PM</t>
  </si>
  <si>
    <t xml:space="preserve"> 11:46:07 PM</t>
  </si>
  <si>
    <t xml:space="preserve"> 12:14:27 PM</t>
  </si>
  <si>
    <t xml:space="preserve"> 11:55:40 AM</t>
  </si>
  <si>
    <t xml:space="preserve"> 12:02:52 PM</t>
  </si>
  <si>
    <t xml:space="preserve"> 12:12:10 PM</t>
  </si>
  <si>
    <t xml:space="preserve"> 11:00:36 PM</t>
  </si>
  <si>
    <t xml:space="preserve"> 11:02:12 PM</t>
  </si>
  <si>
    <t xml:space="preserve"> 11:34:29 AM</t>
  </si>
  <si>
    <t xml:space="preserve"> 11:47:36 AM</t>
  </si>
  <si>
    <t xml:space="preserve"> 9:20:15 PM</t>
  </si>
  <si>
    <t xml:space="preserve"> 7:05:42 PM</t>
  </si>
  <si>
    <t xml:space="preserve"> 10:38:05 PM</t>
  </si>
  <si>
    <t xml:space="preserve"> 12:03:45 PM</t>
  </si>
  <si>
    <t xml:space="preserve"> 11:30:00 AM</t>
  </si>
  <si>
    <t xml:space="preserve"> 3:40:10 PM</t>
  </si>
  <si>
    <t xml:space="preserve"> 4:12:32 PM</t>
  </si>
  <si>
    <t xml:space="preserve"> 10:02:15 PM</t>
  </si>
  <si>
    <t xml:space="preserve"> 9:08:34 AM</t>
  </si>
  <si>
    <t xml:space="preserve"> 9:31:53 AM</t>
  </si>
  <si>
    <t xml:space="preserve"> 1:18:40 AM</t>
  </si>
  <si>
    <t xml:space="preserve"> 5:20:43 PM</t>
  </si>
  <si>
    <t xml:space="preserve"> 6:05:18 PM</t>
  </si>
  <si>
    <t>Year</t>
  </si>
  <si>
    <t>Time</t>
  </si>
  <si>
    <t>Month</t>
  </si>
  <si>
    <t>Date</t>
  </si>
  <si>
    <t>Elapsed Time2</t>
  </si>
  <si>
    <t>Distance3</t>
  </si>
  <si>
    <t>Max Heart Rate4</t>
  </si>
  <si>
    <t>Relative Effort5</t>
  </si>
  <si>
    <t>Commute6</t>
  </si>
  <si>
    <t>Milage</t>
  </si>
  <si>
    <t>Row Labels</t>
  </si>
  <si>
    <t>Grand Total</t>
  </si>
  <si>
    <t>Column Labels</t>
  </si>
  <si>
    <t>Sum of Milage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</si>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</sst>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Gill Sans MT"/>
      <family val="2"/>
      <scheme val="minor"/>
    </font>
    <font>
      <sz val="12"/>
      <color theme="1"/>
      <name val="Gill Sans MT"/>
      <family val="2"/>
      <scheme val="minor"/>
    </font>
    <font>
      <sz val="18"/>
      <color theme="3"/>
      <name val="Gill Sans MT"/>
      <family val="2"/>
      <scheme val="major"/>
    </font>
    <font>
      <b/>
      <sz val="15"/>
      <color theme="3"/>
      <name val="Gill Sans MT"/>
      <family val="2"/>
      <scheme val="minor"/>
    </font>
    <font>
      <b/>
      <sz val="13"/>
      <color theme="3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sz val="12"/>
      <color rgb="FF006100"/>
      <name val="Gill Sans MT"/>
      <family val="2"/>
      <scheme val="minor"/>
    </font>
    <font>
      <sz val="12"/>
      <color rgb="FF9C0006"/>
      <name val="Gill Sans MT"/>
      <family val="2"/>
      <scheme val="minor"/>
    </font>
    <font>
      <sz val="12"/>
      <color rgb="FF9C5700"/>
      <name val="Gill Sans MT"/>
      <family val="2"/>
      <scheme val="minor"/>
    </font>
    <font>
      <sz val="12"/>
      <color rgb="FF3F3F76"/>
      <name val="Gill Sans MT"/>
      <family val="2"/>
      <scheme val="minor"/>
    </font>
    <font>
      <b/>
      <sz val="12"/>
      <color rgb="FF3F3F3F"/>
      <name val="Gill Sans MT"/>
      <family val="2"/>
      <scheme val="minor"/>
    </font>
    <font>
      <b/>
      <sz val="12"/>
      <color rgb="FFFA7D00"/>
      <name val="Gill Sans MT"/>
      <family val="2"/>
      <scheme val="minor"/>
    </font>
    <font>
      <sz val="12"/>
      <color rgb="FFFA7D00"/>
      <name val="Gill Sans MT"/>
      <family val="2"/>
      <scheme val="minor"/>
    </font>
    <font>
      <b/>
      <sz val="12"/>
      <color theme="0"/>
      <name val="Gill Sans MT"/>
      <family val="2"/>
      <scheme val="minor"/>
    </font>
    <font>
      <sz val="12"/>
      <color rgb="FFFF0000"/>
      <name val="Gill Sans MT"/>
      <family val="2"/>
      <scheme val="minor"/>
    </font>
    <font>
      <i/>
      <sz val="12"/>
      <color rgb="FF7F7F7F"/>
      <name val="Gill Sans MT"/>
      <family val="2"/>
      <scheme val="minor"/>
    </font>
    <font>
      <b/>
      <sz val="12"/>
      <color theme="1"/>
      <name val="Gill Sans MT"/>
      <family val="2"/>
      <scheme val="minor"/>
    </font>
    <font>
      <sz val="12"/>
      <color theme="0"/>
      <name val="Gill Sans MT"/>
      <family val="2"/>
      <scheme val="minor"/>
    </font>
    <font>
      <sz val="12"/>
      <name val="Gill Sans MT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0" fillId="0" borderId="0" xfId="0" applyFill="1"/>
    <xf numFmtId="0" fontId="18" fillId="0" borderId="0" xfId="0" applyFont="1" applyFill="1"/>
    <xf numFmtId="16" fontId="18" fillId="0" borderId="0" xfId="0" applyNumberFormat="1" applyFont="1" applyFill="1"/>
    <xf numFmtId="0" fontId="18" fillId="0" borderId="0" xfId="0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 applyFill="1" applyAlignment="1">
      <alignment horizontal="left"/>
    </xf>
    <xf numFmtId="0" fontId="0" fillId="0" borderId="10" xfId="0" applyFont="1" applyFill="1" applyBorder="1" applyAlignment="1">
      <alignment horizontal="left"/>
    </xf>
    <xf numFmtId="1" fontId="0" fillId="0" borderId="0" xfId="0" applyNumberFormat="1" applyFont="1" applyFill="1"/>
    <xf numFmtId="1" fontId="0" fillId="0" borderId="10" xfId="0" applyNumberFormat="1" applyFont="1" applyFill="1" applyBorder="1"/>
    <xf numFmtId="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ill Sans MT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ill Sans MT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ill Sans MT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ill Sans MT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ill Sans MT"/>
        <family val="2"/>
        <scheme val="minor"/>
      </font>
      <numFmt numFmtId="21" formatCode="d\-mmm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Miles</a:t>
            </a:r>
            <a:r>
              <a:rPr lang="en-US" baseline="0"/>
              <a:t> Run in One Day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'Sheet2 (2)'!$B$1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FC5-48C3-A261-90F0C3CE7C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'Sheet2 (2)'!$A$2:$A$2</c:f>
              <c:strCache>
                <c:ptCount val="1"/>
                <c:pt idx="0">
                  <c:v>Years</c:v>
                </c:pt>
              </c:strCache>
            </c:strRef>
          </c:cat>
          <c:val>
            <c:numRef>
              <c:f>'Sheet2 (2)'!$B$2:$B$2</c:f>
              <c:numCache>
                <c:formatCode>0</c:formatCode>
                <c:ptCount val="1"/>
                <c:pt idx="0">
                  <c:v>26.2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C5-48C3-A261-90F0C3CE7CDA}"/>
            </c:ext>
          </c:extLst>
        </c:ser>
        <c:ser>
          <c:idx val="1"/>
          <c:order val="1"/>
          <c:tx>
            <c:strRef>
              <c:f>'Sheet2 (2)'!$C$1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'Sheet2 (2)'!$A$2:$A$2</c:f>
              <c:strCache>
                <c:ptCount val="1"/>
                <c:pt idx="0">
                  <c:v>Years</c:v>
                </c:pt>
              </c:strCache>
            </c:strRef>
          </c:cat>
          <c:val>
            <c:numRef>
              <c:f>'Sheet2 (2)'!$C$2:$C$2</c:f>
              <c:numCache>
                <c:formatCode>0</c:formatCode>
                <c:ptCount val="1"/>
                <c:pt idx="0">
                  <c:v>31.09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C5-48C3-A261-90F0C3CE7CDA}"/>
            </c:ext>
          </c:extLst>
        </c:ser>
        <c:ser>
          <c:idx val="2"/>
          <c:order val="2"/>
          <c:tx>
            <c:strRef>
              <c:f>'Sheet2 (2)'!$D$1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'Sheet2 (2)'!$A$2:$A$2</c:f>
              <c:strCache>
                <c:ptCount val="1"/>
                <c:pt idx="0">
                  <c:v>Years</c:v>
                </c:pt>
              </c:strCache>
            </c:strRef>
          </c:cat>
          <c:val>
            <c:numRef>
              <c:f>'Sheet2 (2)'!$D$2:$D$2</c:f>
              <c:numCache>
                <c:formatCode>0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C5-48C3-A261-90F0C3CE7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770432"/>
        <c:axId val="741768792"/>
      </c:barChart>
      <c:catAx>
        <c:axId val="74177043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768792"/>
        <c:crosses val="autoZero"/>
        <c:auto val="1"/>
        <c:lblAlgn val="ctr"/>
        <c:lblOffset val="100"/>
        <c:noMultiLvlLbl val="0"/>
      </c:catAx>
      <c:valAx>
        <c:axId val="741768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77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Milage over the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36942257217847"/>
          <c:y val="4.6556466400604027E-2"/>
          <c:w val="0.89164348206474187"/>
          <c:h val="0.69144794400699916"/>
        </c:manualLayout>
      </c:layout>
      <c:lineChart>
        <c:grouping val="standard"/>
        <c:varyColors val="0"/>
        <c:ser>
          <c:idx val="0"/>
          <c:order val="0"/>
          <c:tx>
            <c:v>2019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Sheet2!$B$2:$B$13</c:f>
              <c:numCache>
                <c:formatCode>0</c:formatCode>
                <c:ptCount val="12"/>
                <c:pt idx="7">
                  <c:v>2.3177138300000002</c:v>
                </c:pt>
                <c:pt idx="8">
                  <c:v>23.916569790000004</c:v>
                </c:pt>
                <c:pt idx="9">
                  <c:v>38.953747989999997</c:v>
                </c:pt>
                <c:pt idx="10">
                  <c:v>10.370681990000001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A9-49A7-AFAA-B887AC065EE0}"/>
            </c:ext>
          </c:extLst>
        </c:ser>
        <c:ser>
          <c:idx val="1"/>
          <c:order val="1"/>
          <c:tx>
            <c:v>2020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Sheet2!$C$2:$C$13</c:f>
              <c:numCache>
                <c:formatCode>0</c:formatCode>
                <c:ptCount val="12"/>
                <c:pt idx="2">
                  <c:v>11.097686060000001</c:v>
                </c:pt>
                <c:pt idx="3">
                  <c:v>18.168888040000002</c:v>
                </c:pt>
                <c:pt idx="4">
                  <c:v>48.143825079999992</c:v>
                </c:pt>
                <c:pt idx="5">
                  <c:v>51.834768819999994</c:v>
                </c:pt>
                <c:pt idx="6">
                  <c:v>15.05581933</c:v>
                </c:pt>
                <c:pt idx="7">
                  <c:v>22.394210839999996</c:v>
                </c:pt>
                <c:pt idx="8">
                  <c:v>48.64092188</c:v>
                </c:pt>
                <c:pt idx="9">
                  <c:v>53.649172139999997</c:v>
                </c:pt>
                <c:pt idx="10">
                  <c:v>3.3119074299999998</c:v>
                </c:pt>
                <c:pt idx="11">
                  <c:v>31.789340360000001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A9-49A7-AFAA-B887AC065EE0}"/>
            </c:ext>
          </c:extLst>
        </c:ser>
        <c:ser>
          <c:idx val="2"/>
          <c:order val="2"/>
          <c:tx>
            <c:v>2021</c:v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Sheet2!$D$2:$D$13</c:f>
              <c:numCache>
                <c:formatCode>0</c:formatCode>
                <c:ptCount val="12"/>
                <c:pt idx="0">
                  <c:v>33.678308200000004</c:v>
                </c:pt>
                <c:pt idx="1">
                  <c:v>27.091775600000002</c:v>
                </c:pt>
                <c:pt idx="2">
                  <c:v>28.477432929999999</c:v>
                </c:pt>
                <c:pt idx="3">
                  <c:v>27.564017560000003</c:v>
                </c:pt>
                <c:pt idx="4">
                  <c:v>12.856165989999999</c:v>
                </c:pt>
                <c:pt idx="5">
                  <c:v>5.6420486799999994</c:v>
                </c:pt>
                <c:pt idx="6">
                  <c:v>95.473654150000002</c:v>
                </c:pt>
                <c:pt idx="7">
                  <c:v>84.189556789999983</c:v>
                </c:pt>
                <c:pt idx="8">
                  <c:v>46.919724210000005</c:v>
                </c:pt>
                <c:pt idx="9">
                  <c:v>111.64794128000001</c:v>
                </c:pt>
                <c:pt idx="10">
                  <c:v>31.360594370000001</c:v>
                </c:pt>
                <c:pt idx="11">
                  <c:v>28.458791799999997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A9-49A7-AFAA-B887AC065EE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7758776"/>
        <c:axId val="697760088"/>
      </c:lineChart>
      <c:catAx>
        <c:axId val="697758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layout>
            <c:manualLayout>
              <c:xMode val="edge"/>
              <c:yMode val="edge"/>
              <c:x val="0.51567419347120513"/>
              <c:y val="0.83995924258754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760088"/>
        <c:crosses val="autoZero"/>
        <c:auto val="1"/>
        <c:lblAlgn val="ctr"/>
        <c:lblOffset val="100"/>
        <c:noMultiLvlLbl val="0"/>
      </c:catAx>
      <c:valAx>
        <c:axId val="69776008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697758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660400</xdr:colOff>
      <xdr:row>6</xdr:row>
      <xdr:rowOff>132080</xdr:rowOff>
    </xdr:from>
    <xdr:to>
      <xdr:col>17</xdr:col>
      <xdr:colOff>365760</xdr:colOff>
      <xdr:row>26</xdr:row>
      <xdr:rowOff>172720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607A03-8FF6-4246-B65D-FE0CB3EFC6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403859</xdr:colOff>
      <xdr:row>1</xdr:row>
      <xdr:rowOff>172719</xdr:rowOff>
    </xdr:from>
    <xdr:to>
      <xdr:col>19</xdr:col>
      <xdr:colOff>1904</xdr:colOff>
      <xdr:row>19</xdr:row>
      <xdr:rowOff>83185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F07FFA-0C84-438B-AE21-34AB0632C8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ce Ellis" refreshedDate="44580.524888888889" createdVersion="7" refreshedVersion="7" minRefreshableVersion="3" recordCount="503" xr:uid="{2273E5D5-62DF-418A-BEDC-4E27B4C82208}">
  <cacheSource type="worksheet">
    <worksheetSource name="Table1"/>
  </cacheSource>
  <cacheFields count="71">
    <cacheField name="Activity ID" numFmtId="0">
      <sharedItems containsSemiMixedTypes="0" containsString="0" containsNumber="1" containsInteger="1" minValue="2652800221" maxValue="6417048808"/>
    </cacheField>
    <cacheField name="Activity Date" numFmtId="16">
      <sharedItems containsSemiMixedTypes="0" containsNonDate="0" containsDate="1" containsString="0" minDate="2022-01-01T00:00:00" maxDate="2022-12-31T00:00:00"/>
    </cacheField>
    <cacheField name="Month" numFmtId="0">
      <sharedItems containsSemiMixedTypes="0" containsString="0" containsNumber="1" containsInteger="1" minValue="1" maxValue="12" count="12">
        <n v="4"/>
        <n v="8"/>
        <n v="12"/>
        <n v="2"/>
        <n v="1"/>
        <n v="7"/>
        <n v="6"/>
        <n v="3"/>
        <n v="5"/>
        <n v="11"/>
        <n v="10"/>
        <n v="9"/>
      </sharedItems>
    </cacheField>
    <cacheField name="Date" numFmtId="0">
      <sharedItems containsSemiMixedTypes="0" containsString="0" containsNumber="1" containsInteger="1" minValue="1" maxValue="31"/>
    </cacheField>
    <cacheField name="Year" numFmtId="0">
      <sharedItems containsSemiMixedTypes="0" containsString="0" containsNumber="1" containsInteger="1" minValue="2019" maxValue="2021" count="3">
        <n v="2020"/>
        <n v="2021"/>
        <n v="2019"/>
      </sharedItems>
    </cacheField>
    <cacheField name="Time" numFmtId="0">
      <sharedItems/>
    </cacheField>
    <cacheField name="Activity Type" numFmtId="0">
      <sharedItems count="11">
        <s v="Ride"/>
        <s v="Run"/>
        <s v="Walk"/>
        <s v="Workout"/>
        <s v="Weight Training"/>
        <s v="Swim"/>
        <s v="Yoga"/>
        <s v="Rowing"/>
        <s v="Virtual Ride"/>
        <s v="Kayaking"/>
        <s v="Hike"/>
      </sharedItems>
    </cacheField>
    <cacheField name="Elapsed Time" numFmtId="0">
      <sharedItems containsSemiMixedTypes="0" containsString="0" containsNumber="1" containsInteger="1" minValue="1" maxValue="238051"/>
    </cacheField>
    <cacheField name="Distance" numFmtId="0">
      <sharedItems containsSemiMixedTypes="0" containsString="0" containsNumber="1" minValue="0" maxValue="457"/>
    </cacheField>
    <cacheField name="Milage" numFmtId="0">
      <sharedItems containsSemiMixedTypes="0" containsString="0" containsNumber="1" minValue="0" maxValue="283.96654699999999" count="339">
        <n v="28.141892590000001"/>
        <n v="2.75267353"/>
        <n v="3.5666695400000004"/>
        <n v="3.21248807"/>
        <n v="0.42874598999999997"/>
        <n v="0.51573793000000001"/>
        <n v="1.01283473"/>
        <n v="2.72160498"/>
        <n v="20.679226880000002"/>
        <n v="2.1685847900000002"/>
        <n v="2.98879451"/>
        <n v="12.017315140000001"/>
        <n v="1.9448912299999999"/>
        <n v="3.8525002000000002"/>
        <n v="2.90801628"/>
        <n v="0.52195163999999994"/>
        <n v="3.67851632"/>
        <n v="3.9643469800000002"/>
        <n v="4.0016292400000006"/>
        <n v="4.5732905600000002"/>
        <n v="3.1192824199999998"/>
        <n v="4.2004679600000001"/>
        <n v="11.81847642"/>
        <n v="4.4925123300000003"/>
        <n v="2.6346130400000001"/>
        <n v="1.14953635"/>
        <n v="0.75807261999999997"/>
        <n v="8.0591818699999997"/>
        <n v="2.3425686699999999"/>
        <n v="1.3732299100000001"/>
        <n v="1.6031371800000001"/>
        <n v="3.5418147000000002"/>
        <n v="19.995718780000001"/>
        <n v="4.7597018599999998"/>
        <n v="0"/>
        <n v="6.73566164"/>
        <n v="6.5741051800000001"/>
        <n v="4.3930929700000005"/>
        <n v="4.1631857000000005"/>
        <n v="7.5310165199999997"/>
        <n v="1.8206170300000002"/>
        <n v="0.70836294"/>
        <n v="3.9705606899999997"/>
        <n v="0.72700407"/>
        <n v="17.970049320000001"/>
        <n v="1.0004073100000002"/>
        <n v="20.175916369999999"/>
        <n v="2.7464598200000001"/>
        <n v="2.0070283299999998"/>
        <n v="3.6660889000000001"/>
        <n v="3.2994800099999999"/>
        <n v="4.8280526699999999"/>
        <n v="1.3048791"/>
        <n v="2.1747985000000001"/>
        <n v="1.10604038"/>
        <n v="1.4105121700000001"/>
        <n v="2.0815928500000003"/>
        <n v="4.7162058900000003"/>
        <n v="1.13089522"/>
        <n v="9.8487303500000003"/>
        <n v="4.2253227999999998"/>
        <n v="0.86370568999999997"/>
        <n v="4.0699800499999998"/>
        <n v="8.0094721900000003"/>
        <n v="2.3177138300000002"/>
        <n v="5.97137531"/>
        <n v="6.0707946699999997"/>
        <n v="4.1134760200000002"/>
        <n v="0.60272987"/>
        <n v="4.7907704100000004"/>
        <n v="3.36783082"/>
        <n v="4.1383308599999999"/>
        <n v="2.1313025300000001"/>
        <n v="1.9821734900000001"/>
        <n v="2.8645203100000001"/>
        <n v="3.06335903"/>
        <n v="3.0136493499999997"/>
        <n v="1.89518155"/>
        <n v="227.421786"/>
        <n v="198.83872"/>
        <n v="283.96654699999999"/>
        <n v="2.1561573700000003"/>
        <n v="269.67501399999998"/>
        <n v="0.70214922999999996"/>
        <n v="26.302634429999998"/>
        <n v="31.087191130000001"/>
        <n v="1.4291532999999998"/>
        <n v="1.2924516800000001"/>
        <n v="0.32311292000000003"/>
        <n v="1.5472137900000003"/>
        <n v="1.45400814"/>
        <n v="2.0132420400000002"/>
        <n v="2.4233468999999999"/>
        <n v="20.93398899"/>
        <n v="18.280734820000003"/>
        <n v="1.1743911899999999"/>
        <n v="0.57787503000000007"/>
        <n v="4.7224196000000003"/>
        <n v="2.3487823799999998"/>
        <n v="5.8719559499999994"/>
        <n v="0.79535487999999999"/>
        <n v="3.9581332700000003"/>
        <n v="0.73943148999999997"/>
        <n v="2.78995579"/>
        <n v="7.80441976"/>
        <n v="0.62758471000000005"/>
        <n v="2.6843227200000004"/>
        <n v="2.64082675"/>
        <n v="0.69593552000000003"/>
        <n v="1.9386775200000002"/>
        <n v="1.7895484799999999"/>
        <n v="5.0579599400000008"/>
        <n v="0.73321777999999993"/>
        <n v="2.2866452800000001"/>
        <n v="3.6598751899999997"/>
        <n v="0.74564520000000001"/>
        <n v="0.71457664999999992"/>
        <n v="5.0144639700000004"/>
        <n v="0.75185890999999994"/>
        <n v="3.52317357"/>
        <n v="4.0326977900000003"/>
        <n v="2.9950082200000003"/>
        <n v="1.3918710400000001"/>
        <n v="3.2062743600000001"/>
        <n v="5.0641736499999999"/>
        <n v="1.2738105499999999"/>
        <n v="0.6897218100000001"/>
        <n v="6.1080769300000002"/>
        <n v="5.0206776800000004"/>
        <n v="1.60935089"/>
        <n v="3.2684114599999998"/>
        <n v="2.3549960900000002"/>
        <n v="7.0090648799999995"/>
        <n v="2.4544154499999999"/>
        <n v="0.80156859000000003"/>
        <n v="7.5372302300000005"/>
        <n v="7.04634714"/>
        <n v="1.9946009099999999"/>
        <n v="2.06916543"/>
        <n v="1.3110928099999999"/>
        <n v="1.8641130000000001"/>
        <n v="1.5844960499999998"/>
        <n v="1.07497183"/>
        <n v="0.88234681999999998"/>
        <n v="1.0066210200000001"/>
        <n v="2.0008146200000003"/>
        <n v="3.0695727400000004"/>
        <n v="0.6710806800000001"/>
        <n v="1.03147586"/>
        <n v="3.9767744"/>
        <n v="3.1627783900000002"/>
        <n v="7.8541294400000004"/>
        <n v="4.6789236299999999"/>
        <n v="2.8520928899999998"/>
        <n v="15.7828234"/>
        <n v="3.4734638900000001"/>
        <n v="2.2431493099999997"/>
        <n v="1.29866539"/>
        <n v="11.26545623"/>
        <n v="0.68350810000000006"/>
        <n v="1.5223589500000001"/>
        <n v="3.6288066400000001"/>
        <n v="4.6230002400000005"/>
        <n v="22.543339880000001"/>
        <n v="6.6610971200000009"/>
        <n v="22.524698749999999"/>
        <n v="4.9958228399999998"/>
        <n v="70.836293999999995"/>
        <n v="35.306300219999997"/>
        <n v="9.3081375800000004"/>
        <n v="4.8715486400000003"/>
        <n v="13.695016839999999"/>
        <n v="1.3794436200000002"/>
        <n v="1.7398388"/>
        <n v="14.04919831"/>
        <n v="5.9962301500000006"/>
        <n v="13.384331339999999"/>
        <n v="9.9978593900000003"/>
        <n v="3.98298811"/>
        <n v="5.0890284899999996"/>
        <n v="100.25199714"/>
        <n v="85.127826999999996"/>
        <n v="3.21870178"/>
        <n v="4.3061010299999998"/>
        <n v="3.0882138699999997"/>
        <n v="3.3243348499999996"/>
        <n v="0.83263714000000011"/>
        <n v="3.0509316100000001"/>
        <n v="0.84506456000000008"/>
        <n v="0.87613310999999994"/>
        <n v="6.8164398700000008"/>
        <n v="2.2804315700000002"/>
        <n v="5.1573793000000006"/>
        <n v="32.037888760000001"/>
        <n v="6.2696333900000001"/>
        <n v="5.4991333500000001"/>
        <n v="2.4730565800000002"/>
        <n v="1.1371089300000001"/>
        <n v="1.3297339400000001"/>
        <n v="2.71539127"/>
        <n v="0.50952421999999997"/>
        <n v="1.7522662199999999"/>
        <n v="1.59070976"/>
        <n v="2.3239275400000001"/>
        <n v="3.0385041899999998"/>
        <n v="2.5041251300000003"/>
        <n v="14.5400814"/>
        <n v="2.4606291599999999"/>
        <n v="0.19883872"/>
        <n v="4.2626050600000003"/>
        <n v="3.6971574500000002"/>
        <n v="31.155541939999999"/>
        <n v="9.6747464700000005"/>
        <n v="14.614645919999999"/>
        <n v="6.3069156500000005"/>
        <n v="4.0513389200000001"/>
        <n v="1.2303145799999999"/>
        <n v="3.10064129"/>
        <n v="64.958124339999998"/>
        <n v="1.09361296"/>
        <n v="6.2137099999999998"/>
        <n v="24.488231109999997"/>
        <n v="2.2307218899999999"/>
        <n v="6.4374035599999999"/>
        <n v="25.855247309999999"/>
        <n v="2.1375162400000001"/>
        <n v="2.26179044"/>
        <n v="22.785674570000001"/>
        <n v="21.580214829999999"/>
        <n v="4.1196897300000002"/>
        <n v="1.0811855400000001"/>
        <n v="1.5347863700000002"/>
        <n v="5.3997139899999995"/>
        <n v="13.1730652"/>
        <n v="6.4001213000000003"/>
        <n v="15.441069350000001"/>
        <n v="15.180093530000001"/>
        <n v="7.9970447699999996"/>
        <n v="19.219005030000002"/>
        <n v="4.0202703699999995"/>
        <n v="14.13619025"/>
        <n v="0.24233469000000002"/>
        <n v="10.370681990000001"/>
        <n v="1.0998266700000001"/>
        <n v="7.2203310199999997"/>
        <n v="0.97555247"/>
        <n v="0.65243954999999998"/>
        <n v="213.13025300000001"/>
        <n v="0.65865326000000002"/>
        <n v="142.293959"/>
        <n v="0.27961695000000003"/>
        <n v="0.34796776000000001"/>
        <n v="8.6246294800000012"/>
        <n v="6.2944882300000007"/>
        <n v="1.2178871600000001"/>
        <n v="17.404601710000001"/>
        <n v="2.2742178600000003"/>
        <n v="0.85749197999999993"/>
        <n v="1.39808475"/>
        <n v="2.2058670499999997"/>
        <n v="4.7721292799999997"/>
        <n v="19.50483569"/>
        <n v="13.098500679999999"/>
        <n v="3.6474477700000003"/>
        <n v="8.9415286900000002"/>
        <n v="3.7157985800000004"/>
        <n v="4.5422220099999997"/>
        <n v="2.2245081799999999"/>
        <n v="8.0218996100000002"/>
        <n v="0.54680647999999998"/>
        <n v="2.2493630200000001"/>
        <n v="4.7783429900000005"/>
        <n v="19.405416330000001"/>
        <n v="3.6101655099999999"/>
        <n v="1.6963428300000001"/>
        <n v="3.0757864500000003"/>
        <n v="5.0952421999999995"/>
        <n v="8.0032584800000013"/>
        <n v="0.77050004000000005"/>
        <n v="21.499436600000003"/>
        <n v="0.90720166000000002"/>
        <n v="2.4979114199999999"/>
        <n v="3.0447179000000002"/>
        <n v="1.7460525099999999"/>
        <n v="26.10379571"/>
        <n v="49.995510659999994"/>
        <n v="6.5430366299999996"/>
        <n v="3.44239534"/>
        <n v="2.6097581999999999"/>
        <n v="1.11225409"/>
        <n v="1.06875812"/>
        <n v="0.28583066000000001"/>
        <n v="1.18681861"/>
        <n v="7.2762544100000008"/>
        <n v="2.0443105900000003"/>
        <n v="3.3864719500000002"/>
        <n v="1.50993153"/>
        <n v="4.3433832900000002"/>
        <n v="14.303960419999999"/>
        <n v="3.1068549999999999"/>
        <n v="1.0190484399999999"/>
        <n v="0.89477423999999994"/>
        <n v="1.28002426"/>
        <n v="1.1246815100000001"/>
        <n v="9.0160932099999993"/>
        <n v="1.1992460300000001"/>
        <n v="9.1030851500000001"/>
        <n v="8.7675448100000004"/>
        <n v="2.25557673"/>
        <n v="0.64001213000000001"/>
        <n v="1.32352023"/>
        <n v="2.3860646399999998"/>
        <n v="4.1880405400000003"/>
        <n v="2.0505242999999997"/>
        <n v="14.651928179999999"/>
        <n v="6.12671806"/>
        <n v="9.096871440000001"/>
        <n v="0.13670162"/>
        <n v="2.6718953000000001"/>
        <n v="3.3429759799999998"/>
        <n v="1.2116734499999999"/>
        <n v="2.2680041499999999"/>
        <n v="19.063662279999999"/>
        <n v="1.1184678000000001"/>
        <n v="6.1826414499999993"/>
        <n v="2.2990727"/>
        <n v="13.03636358"/>
        <n v="6.6921656699999996"/>
        <n v="3.4858913100000004"/>
        <n v="0.66486697000000006"/>
        <n v="0.91341536999999995"/>
        <n v="5.5736978700000002"/>
        <n v="5.2692260800000001"/>
        <n v="14.16104509"/>
        <n v="14.167258800000001"/>
        <n v="6.0210849899999994"/>
        <n v="2.6035444900000004"/>
        <n v="3.0944275800000005"/>
        <n v="9.1465811200000005"/>
      </sharedItems>
    </cacheField>
    <cacheField name="Max Heart Rate" numFmtId="0">
      <sharedItems containsString="0" containsBlank="1" containsNumber="1" containsInteger="1" minValue="98" maxValue="194"/>
    </cacheField>
    <cacheField name="Relative Effort" numFmtId="0">
      <sharedItems containsString="0" containsBlank="1" containsNumber="1" containsInteger="1" minValue="0" maxValue="298"/>
    </cacheField>
    <cacheField name="Commute" numFmtId="0">
      <sharedItems/>
    </cacheField>
    <cacheField name="Activity Gear" numFmtId="0">
      <sharedItems containsBlank="1"/>
    </cacheField>
    <cacheField name="Filename" numFmtId="0">
      <sharedItems containsBlank="1"/>
    </cacheField>
    <cacheField name="Athlete Weight" numFmtId="0">
      <sharedItems containsString="0" containsBlank="1" containsNumber="1" minValue="77.564300537109304" maxValue="77.564300537109304"/>
    </cacheField>
    <cacheField name="Bike Weight" numFmtId="0">
      <sharedItems containsString="0" containsBlank="1" containsNumber="1" minValue="9.0718498229980398" maxValue="9.0718498229980398"/>
    </cacheField>
    <cacheField name="Elapsed Time2" numFmtId="0">
      <sharedItems containsSemiMixedTypes="0" containsString="0" containsNumber="1" containsInteger="1" minValue="1" maxValue="238051"/>
    </cacheField>
    <cacheField name="Moving Time" numFmtId="0">
      <sharedItems containsSemiMixedTypes="0" containsString="0" containsNumber="1" containsInteger="1" minValue="0" maxValue="41330"/>
    </cacheField>
    <cacheField name="Distance3" numFmtId="0">
      <sharedItems containsSemiMixedTypes="0" containsString="0" containsNumber="1" minValue="0" maxValue="161345"/>
    </cacheField>
    <cacheField name="Max Speed" numFmtId="0">
      <sharedItems containsString="0" containsBlank="1" containsNumber="1" minValue="0" maxValue="22.2000007629394"/>
    </cacheField>
    <cacheField name="Average Speed" numFmtId="0">
      <sharedItems containsString="0" containsBlank="1" containsNumber="1" minValue="0" maxValue="7.7512183189392001"/>
    </cacheField>
    <cacheField name="Elevation Gain" numFmtId="0">
      <sharedItems containsString="0" containsBlank="1" containsNumber="1" minValue="0" maxValue="581.03265380859295"/>
    </cacheField>
    <cacheField name="Elevation Loss" numFmtId="0">
      <sharedItems containsString="0" containsBlank="1" containsNumber="1" minValue="-0.89999997615814198" maxValue="581.43298339843705"/>
    </cacheField>
    <cacheField name="Elevation Low" numFmtId="0">
      <sharedItems containsString="0" containsBlank="1" containsNumber="1" minValue="67.800003051757798" maxValue="251.5"/>
    </cacheField>
    <cacheField name="Elevation High" numFmtId="0">
      <sharedItems containsString="0" containsBlank="1" containsNumber="1" minValue="79.5" maxValue="537.09997558593705"/>
    </cacheField>
    <cacheField name="Max Grade" numFmtId="0">
      <sharedItems containsString="0" containsBlank="1" containsNumber="1" minValue="0" maxValue="49.599998474121001"/>
    </cacheField>
    <cacheField name="Average Grade" numFmtId="0">
      <sharedItems containsSemiMixedTypes="0" containsString="0" containsNumber="1" minValue="-0.54261672496795599" maxValue="4.1666665077209402"/>
    </cacheField>
    <cacheField name="Average Positive Grade" numFmtId="0">
      <sharedItems containsNonDate="0" containsString="0" containsBlank="1"/>
    </cacheField>
    <cacheField name="Average Negative Grade" numFmtId="0">
      <sharedItems containsNonDate="0" containsString="0" containsBlank="1"/>
    </cacheField>
    <cacheField name="Max Cadence" numFmtId="0">
      <sharedItems containsNonDate="0" containsString="0" containsBlank="1"/>
    </cacheField>
    <cacheField name="Average Cadence" numFmtId="0">
      <sharedItems containsNonDate="0" containsString="0" containsBlank="1"/>
    </cacheField>
    <cacheField name="Max Heart Rate4" numFmtId="0">
      <sharedItems containsNonDate="0" containsString="0" containsBlank="1"/>
    </cacheField>
    <cacheField name="Average Heart Rate" numFmtId="0">
      <sharedItems containsString="0" containsBlank="1" containsNumber="1" minValue="0" maxValue="175.183837890625"/>
    </cacheField>
    <cacheField name="Max Watts" numFmtId="0">
      <sharedItems containsNonDate="0" containsString="0" containsBlank="1"/>
    </cacheField>
    <cacheField name="Average Watts" numFmtId="0">
      <sharedItems containsString="0" containsBlank="1" containsNumber="1" minValue="0" maxValue="140.93910217285099"/>
    </cacheField>
    <cacheField name="Calories" numFmtId="0">
      <sharedItems containsString="0" containsBlank="1" containsNumber="1" minValue="0" maxValue="7668.640625"/>
    </cacheField>
    <cacheField name="Relative Effort5" numFmtId="0">
      <sharedItems containsString="0" containsBlank="1" containsNumber="1" containsInteger="1" minValue="0" maxValue="298"/>
    </cacheField>
    <cacheField name="Perceived Exertion" numFmtId="0">
      <sharedItems containsString="0" containsBlank="1" containsNumber="1" containsInteger="1" minValue="1" maxValue="10"/>
    </cacheField>
    <cacheField name="&lt;span class=&quot;translation_missing&quot; title=&quot;translation missing: en-US.lib.export.portability_exporter.activities.horton_values.type&quot;&gt;Type&lt;/span&gt;" numFmtId="0">
      <sharedItems containsNonDate="0" containsString="0" containsBlank="1"/>
    </cacheField>
    <cacheField name="&lt;span class=&quot;translation_missing&quot; title=&quot;translation missing: en-US.lib.export.portability_exporter.activities.horton_values.start_time&quot;&gt;Start Time&lt;/span&gt;" numFmtId="0">
      <sharedItems containsNonDate="0" containsString="0" containsBlank="1"/>
    </cacheField>
    <cacheField name="Weighted Average Power" numFmtId="0">
      <sharedItems containsNonDate="0" containsString="0" containsBlank="1"/>
    </cacheField>
    <cacheField name="Power Count" numFmtId="0">
      <sharedItems containsNonDate="0" containsString="0" containsBlank="1"/>
    </cacheField>
    <cacheField name="Prefer Perceived Exertion" numFmtId="0">
      <sharedItems containsString="0" containsBlank="1" containsNumber="1" containsInteger="1" minValue="0" maxValue="0"/>
    </cacheField>
    <cacheField name="Perceived Relative Effort" numFmtId="0">
      <sharedItems containsString="0" containsBlank="1" containsNumber="1" containsInteger="1" minValue="1" maxValue="2525"/>
    </cacheField>
    <cacheField name="Commute6" numFmtId="0">
      <sharedItems containsString="0" containsBlank="1" containsNumber="1" containsInteger="1" minValue="0" maxValue="1"/>
    </cacheField>
    <cacheField name="Total Weight Lifted" numFmtId="0">
      <sharedItems containsNonDate="0" containsString="0" containsBlank="1"/>
    </cacheField>
    <cacheField name="From Upload" numFmtId="0">
      <sharedItems containsString="0" containsBlank="1" containsNumber="1" containsInteger="1" minValue="0" maxValue="1"/>
    </cacheField>
    <cacheField name="Grade Adjusted Distance" numFmtId="0">
      <sharedItems containsString="0" containsBlank="1" containsNumber="1" minValue="0" maxValue="50265.8984375"/>
    </cacheField>
    <cacheField name="Weather Observation Time" numFmtId="0">
      <sharedItems containsString="0" containsBlank="1" containsNumber="1" containsInteger="1" minValue="1590663552" maxValue="1635011968"/>
    </cacheField>
    <cacheField name="Weather Condition" numFmtId="0">
      <sharedItems containsString="0" containsBlank="1" containsNumber="1" containsInteger="1" minValue="1" maxValue="8"/>
    </cacheField>
    <cacheField name="Weather Temperature" numFmtId="0">
      <sharedItems containsString="0" containsBlank="1" containsNumber="1" minValue="-1.9299999475479099" maxValue="33.560001373291001"/>
    </cacheField>
    <cacheField name="Apparent Temperature" numFmtId="0">
      <sharedItems containsString="0" containsBlank="1" containsNumber="1" minValue="-5.67000007629394" maxValue="38.689998626708899"/>
    </cacheField>
    <cacheField name="Dewpoint" numFmtId="0">
      <sharedItems containsString="0" containsBlank="1" containsNumber="1" minValue="-2.1800000667571999" maxValue="25.309999465942301"/>
    </cacheField>
    <cacheField name="Humidity" numFmtId="0">
      <sharedItems containsString="0" containsBlank="1" containsNumber="1" minValue="0.31999999284744202" maxValue="1"/>
    </cacheField>
    <cacheField name="Weather Pressure" numFmtId="0">
      <sharedItems containsString="0" containsBlank="1" containsNumber="1" minValue="1004.29998779296" maxValue="1025.69995117187"/>
    </cacheField>
    <cacheField name="Wind Speed" numFmtId="0">
      <sharedItems containsString="0" containsBlank="1" containsNumber="1" minValue="0.82999998331069902" maxValue="8.0500001907348597"/>
    </cacheField>
    <cacheField name="Wind Gust" numFmtId="0">
      <sharedItems containsString="0" containsBlank="1" containsNumber="1" minValue="1.15999996662139" maxValue="18.399999618530199"/>
    </cacheField>
    <cacheField name="Wind Bearing" numFmtId="0">
      <sharedItems containsString="0" containsBlank="1" containsNumber="1" containsInteger="1" minValue="6" maxValue="354"/>
    </cacheField>
    <cacheField name="Precipitation Intensity" numFmtId="0">
      <sharedItems containsString="0" containsBlank="1" containsNumber="1" minValue="0" maxValue="0.94720000028610196"/>
    </cacheField>
    <cacheField name="Sunrise Time" numFmtId="0">
      <sharedItems containsString="0" containsBlank="1" containsNumber="1" containsInteger="1" minValue="1590662912" maxValue="1634991232"/>
    </cacheField>
    <cacheField name="Sunset Time" numFmtId="0">
      <sharedItems containsString="0" containsBlank="1" containsNumber="1" containsInteger="1" minValue="1590714496" maxValue="1635030912"/>
    </cacheField>
    <cacheField name="Moon Phase" numFmtId="0">
      <sharedItems containsString="0" containsBlank="1" containsNumber="1" minValue="2.9999999329447701E-2" maxValue="0.99000000953674305"/>
    </cacheField>
    <cacheField name="Bike" numFmtId="0">
      <sharedItems containsString="0" containsBlank="1" containsNumber="1" containsInteger="1" minValue="7239918" maxValue="7239918"/>
    </cacheField>
    <cacheField name="Gear" numFmtId="0">
      <sharedItems containsString="0" containsBlank="1" containsNumber="1" containsInteger="1" minValue="6169885" maxValue="9477583"/>
    </cacheField>
    <cacheField name="Precipitation Probability" numFmtId="0">
      <sharedItems containsString="0" containsBlank="1" containsNumber="1" minValue="0" maxValue="1"/>
    </cacheField>
    <cacheField name="Precipitation Type" numFmtId="0">
      <sharedItems containsString="0" containsBlank="1" containsNumber="1" containsInteger="1" minValue="5" maxValue="5"/>
    </cacheField>
    <cacheField name="Cloud Cover" numFmtId="0">
      <sharedItems containsString="0" containsBlank="1" containsNumber="1" minValue="0" maxValue="0.99000000953674305"/>
    </cacheField>
    <cacheField name="Weather Visibility" numFmtId="0">
      <sharedItems containsString="0" containsBlank="1" containsNumber="1" containsInteger="1" minValue="13006" maxValue="16093"/>
    </cacheField>
    <cacheField name="UV Index" numFmtId="0">
      <sharedItems containsString="0" containsBlank="1" containsNumber="1" containsInteger="1" minValue="0" maxValue="11"/>
    </cacheField>
    <cacheField name="Weather Ozone" numFmtId="0">
      <sharedItems containsString="0" containsBlank="1" containsNumber="1" minValue="253.30000305175699" maxValue="400.799987792968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3">
  <r>
    <n v="3285048213"/>
    <d v="2022-04-11T00:00:00"/>
    <x v="0"/>
    <n v="11"/>
    <x v="0"/>
    <s v=" 1:16:00 PM"/>
    <x v="0"/>
    <n v="9637"/>
    <n v="45.29"/>
    <x v="0"/>
    <m/>
    <m/>
    <b v="0"/>
    <m/>
    <s v="activities/3285048213.gpx"/>
    <n v="77.564300537109304"/>
    <m/>
    <n v="9637"/>
    <n v="9193"/>
    <n v="45291.8984375"/>
    <n v="10.6000003814697"/>
    <n v="4.9267811775207502"/>
    <n v="161.33912658691401"/>
    <n v="163.93899536132801"/>
    <n v="76.099998474121094"/>
    <n v="98.5"/>
    <n v="12.699999809265099"/>
    <n v="-5.7405410334467801E-3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5145558951"/>
    <d v="2022-04-13T00:00:00"/>
    <x v="0"/>
    <n v="13"/>
    <x v="1"/>
    <s v=" 4:43:28 PM"/>
    <x v="1"/>
    <n v="1275"/>
    <n v="4.43"/>
    <x v="1"/>
    <n v="179"/>
    <n v="53"/>
    <b v="0"/>
    <m/>
    <s v="activities/5484444341.fit.gz"/>
    <m/>
    <m/>
    <n v="1275"/>
    <n v="1271"/>
    <n v="4429.7998046875"/>
    <n v="6"/>
    <n v="3.4852871894836399"/>
    <n v="25.102155685424801"/>
    <n v="24.902154922485298"/>
    <n v="87.300003051757798"/>
    <n v="96.300003051757798"/>
    <n v="15.800000190734799"/>
    <n v="4.5148762874305196E-3"/>
    <m/>
    <m/>
    <m/>
    <m/>
    <m/>
    <n v="166.10383605957"/>
    <m/>
    <m/>
    <n v="314"/>
    <n v="53"/>
    <m/>
    <m/>
    <m/>
    <m/>
    <m/>
    <m/>
    <m/>
    <n v="0"/>
    <m/>
    <n v="1"/>
    <n v="4475.60009765625"/>
    <m/>
    <m/>
    <m/>
    <m/>
    <m/>
    <m/>
    <m/>
    <m/>
    <m/>
    <m/>
    <m/>
    <m/>
    <m/>
    <m/>
    <m/>
    <n v="6169885"/>
    <m/>
    <m/>
    <m/>
    <m/>
    <m/>
    <m/>
  </r>
  <r>
    <n v="5145558852"/>
    <d v="2022-04-15T00:00:00"/>
    <x v="0"/>
    <n v="15"/>
    <x v="1"/>
    <s v=" 4:35:48 PM"/>
    <x v="1"/>
    <n v="1923"/>
    <n v="5.74"/>
    <x v="2"/>
    <n v="167"/>
    <n v="53"/>
    <b v="0"/>
    <m/>
    <s v="activities/5484444261.fit.gz"/>
    <m/>
    <m/>
    <n v="1923"/>
    <n v="1444"/>
    <n v="5745.10009765625"/>
    <n v="8.8999996185302699"/>
    <n v="3.9786012172698899"/>
    <n v="0"/>
    <n v="0"/>
    <n v="91.199996948242102"/>
    <n v="91.699996948242102"/>
    <n v="1.3999999761581401"/>
    <n v="0"/>
    <m/>
    <m/>
    <m/>
    <m/>
    <m/>
    <n v="160.78854370117099"/>
    <m/>
    <m/>
    <n v="382"/>
    <n v="53"/>
    <m/>
    <m/>
    <m/>
    <m/>
    <m/>
    <m/>
    <m/>
    <n v="0"/>
    <m/>
    <n v="1"/>
    <n v="5747.89990234375"/>
    <m/>
    <m/>
    <m/>
    <m/>
    <m/>
    <m/>
    <m/>
    <m/>
    <m/>
    <m/>
    <m/>
    <m/>
    <m/>
    <m/>
    <m/>
    <n v="6169885"/>
    <m/>
    <m/>
    <m/>
    <m/>
    <m/>
    <m/>
  </r>
  <r>
    <n v="5157425717"/>
    <d v="2022-04-19T00:00:00"/>
    <x v="0"/>
    <n v="19"/>
    <x v="1"/>
    <s v=" 10:43:53 PM"/>
    <x v="1"/>
    <n v="1474"/>
    <n v="5.17"/>
    <x v="3"/>
    <n v="172"/>
    <n v="57"/>
    <b v="0"/>
    <m/>
    <s v="activities/5157425717.gpx"/>
    <m/>
    <m/>
    <n v="1474"/>
    <n v="1432"/>
    <n v="5170.21630859375"/>
    <n v="6.4000000953674299"/>
    <n v="3.6104862689971902"/>
    <n v="18.658094406127901"/>
    <n v="19.958095550537099"/>
    <n v="87.400001525878906"/>
    <n v="96.300003051757798"/>
    <n v="4.6999998092651296"/>
    <n v="-2.6297157630324301E-2"/>
    <m/>
    <m/>
    <m/>
    <m/>
    <m/>
    <n v="166.55104064941401"/>
    <m/>
    <m/>
    <n v="472.35092163085898"/>
    <n v="57"/>
    <m/>
    <m/>
    <m/>
    <m/>
    <m/>
    <m/>
    <m/>
    <n v="0"/>
    <m/>
    <n v="1"/>
    <n v="4956.39990234375"/>
    <m/>
    <m/>
    <m/>
    <m/>
    <m/>
    <m/>
    <m/>
    <m/>
    <m/>
    <m/>
    <m/>
    <m/>
    <m/>
    <m/>
    <m/>
    <n v="6169885"/>
    <m/>
    <m/>
    <m/>
    <m/>
    <m/>
    <m/>
  </r>
  <r>
    <n v="5157420729"/>
    <d v="2022-04-19T00:00:00"/>
    <x v="0"/>
    <n v="19"/>
    <x v="1"/>
    <s v=" 9:35:52 PM"/>
    <x v="2"/>
    <n v="624"/>
    <n v="0.69"/>
    <x v="4"/>
    <n v="102"/>
    <n v="1"/>
    <b v="0"/>
    <m/>
    <s v="activities/5496852394.fit.gz"/>
    <m/>
    <m/>
    <n v="624"/>
    <n v="555"/>
    <n v="696.09997558593705"/>
    <n v="3.5999999046325599"/>
    <n v="1.25423419475555"/>
    <n v="5.8023691177368102"/>
    <n v="3.4023690223693799"/>
    <n v="83.599998474121094"/>
    <n v="87.900001525878906"/>
    <n v="7.8000001907348597"/>
    <n v="0.34477806091308499"/>
    <m/>
    <m/>
    <m/>
    <m/>
    <m/>
    <n v="92.188499450683594"/>
    <m/>
    <m/>
    <n v="92"/>
    <n v="1"/>
    <m/>
    <m/>
    <m/>
    <m/>
    <m/>
    <m/>
    <m/>
    <n v="0"/>
    <m/>
    <n v="1"/>
    <m/>
    <m/>
    <m/>
    <m/>
    <m/>
    <m/>
    <m/>
    <m/>
    <m/>
    <m/>
    <m/>
    <m/>
    <m/>
    <m/>
    <m/>
    <m/>
    <n v="6169885"/>
    <m/>
    <m/>
    <m/>
    <m/>
    <m/>
    <m/>
  </r>
  <r>
    <n v="3245509676"/>
    <d v="2022-04-02T00:00:00"/>
    <x v="0"/>
    <n v="2"/>
    <x v="0"/>
    <s v=" 11:09:56 AM"/>
    <x v="0"/>
    <n v="226"/>
    <n v="0.83"/>
    <x v="5"/>
    <m/>
    <m/>
    <b v="0"/>
    <m/>
    <s v="activities/3245509676.gpx"/>
    <n v="77.564300537109304"/>
    <m/>
    <n v="226"/>
    <n v="226"/>
    <n v="837.70001220703102"/>
    <n v="5.9000000953674299"/>
    <n v="3.7066371440887398"/>
    <n v="2.6440477371215798"/>
    <n v="6.4440498352050701"/>
    <n v="89.5"/>
    <n v="94.5"/>
    <n v="7.0999999046325604"/>
    <n v="-0.45362302660942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245533219"/>
    <d v="2022-04-02T00:00:00"/>
    <x v="0"/>
    <n v="2"/>
    <x v="0"/>
    <s v=" 11:15:33 AM"/>
    <x v="1"/>
    <n v="374"/>
    <n v="1.63"/>
    <x v="6"/>
    <m/>
    <m/>
    <b v="0"/>
    <m/>
    <s v="activities/3245533219.gpx"/>
    <n v="77.564300537109304"/>
    <m/>
    <n v="374"/>
    <n v="374"/>
    <n v="1634.19995117187"/>
    <n v="5.8000001907348597"/>
    <n v="4.3695187568664497"/>
    <m/>
    <n v="0"/>
    <n v="91.800003051757798"/>
    <n v="92.5"/>
    <n v="1.1000000238418499"/>
    <n v="0"/>
    <m/>
    <m/>
    <m/>
    <m/>
    <m/>
    <m/>
    <m/>
    <m/>
    <n v="0"/>
    <m/>
    <m/>
    <m/>
    <m/>
    <m/>
    <m/>
    <m/>
    <m/>
    <n v="0"/>
    <m/>
    <n v="1"/>
    <n v="1635.09997558593"/>
    <m/>
    <m/>
    <m/>
    <m/>
    <m/>
    <m/>
    <m/>
    <m/>
    <m/>
    <m/>
    <m/>
    <m/>
    <m/>
    <m/>
    <m/>
    <m/>
    <m/>
    <m/>
    <m/>
    <m/>
    <m/>
    <m/>
  </r>
  <r>
    <n v="3245608723"/>
    <d v="2022-04-02T00:00:00"/>
    <x v="0"/>
    <n v="2"/>
    <x v="0"/>
    <s v=" 11:24:06 AM"/>
    <x v="0"/>
    <n v="1295"/>
    <n v="4.38"/>
    <x v="7"/>
    <m/>
    <m/>
    <b v="0"/>
    <m/>
    <s v="activities/3245608723.gpx"/>
    <n v="77.564300537109304"/>
    <m/>
    <n v="1295"/>
    <n v="1151"/>
    <n v="4383.5"/>
    <n v="10"/>
    <n v="3.80842757225036"/>
    <n v="20.085353851318299"/>
    <n v="20.385400772094702"/>
    <n v="85.900001525878906"/>
    <n v="96.699996948242102"/>
    <n v="7.4000000953674299"/>
    <n v="-6.8438462913036303E-3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328030972"/>
    <d v="2022-04-20T00:00:00"/>
    <x v="0"/>
    <n v="20"/>
    <x v="0"/>
    <s v=" 7:11:56 PM"/>
    <x v="0"/>
    <n v="5544"/>
    <n v="33.28"/>
    <x v="8"/>
    <m/>
    <m/>
    <b v="0"/>
    <m/>
    <s v="activities/3328030972.gpx"/>
    <n v="77.564300537109304"/>
    <m/>
    <n v="5544"/>
    <n v="5437"/>
    <n v="33279.69921875"/>
    <n v="11.5"/>
    <n v="6.12096738815307"/>
    <n v="105.48870086669901"/>
    <n v="105.588996887207"/>
    <n v="76.099998474121094"/>
    <n v="109.09999847412099"/>
    <n v="3.4000000953674299"/>
    <n v="-3.00483487080782E-4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328087144"/>
    <d v="2022-04-20T00:00:00"/>
    <x v="0"/>
    <n v="20"/>
    <x v="0"/>
    <s v=" 8:46:30 PM"/>
    <x v="1"/>
    <n v="904"/>
    <n v="3.49"/>
    <x v="9"/>
    <m/>
    <m/>
    <b v="0"/>
    <m/>
    <s v="activities/3328087144.gpx"/>
    <n v="77.564300537109304"/>
    <m/>
    <n v="904"/>
    <n v="900"/>
    <n v="3493.60009765625"/>
    <n v="5.1999998092651296"/>
    <n v="3.8817777633666899"/>
    <m/>
    <n v="0"/>
    <n v="91.900001525878906"/>
    <n v="92.300003051757798"/>
    <n v="0.89999997615814198"/>
    <n v="0"/>
    <m/>
    <m/>
    <m/>
    <m/>
    <m/>
    <m/>
    <m/>
    <m/>
    <n v="0"/>
    <m/>
    <m/>
    <m/>
    <m/>
    <m/>
    <m/>
    <m/>
    <m/>
    <n v="0"/>
    <m/>
    <n v="1"/>
    <n v="3494.80004882812"/>
    <m/>
    <m/>
    <m/>
    <m/>
    <m/>
    <m/>
    <m/>
    <m/>
    <m/>
    <m/>
    <m/>
    <m/>
    <m/>
    <m/>
    <m/>
    <m/>
    <m/>
    <m/>
    <m/>
    <m/>
    <m/>
    <m/>
  </r>
  <r>
    <n v="5162729873"/>
    <d v="2022-04-20T00:00:00"/>
    <x v="0"/>
    <n v="20"/>
    <x v="1"/>
    <s v=" 4:37:43 PM"/>
    <x v="1"/>
    <n v="2734"/>
    <n v="4.8099999999999996"/>
    <x v="10"/>
    <n v="155"/>
    <n v="14"/>
    <b v="0"/>
    <m/>
    <s v="activities/5502339851.fit.gz"/>
    <m/>
    <m/>
    <n v="2734"/>
    <n v="1864"/>
    <n v="4809.5"/>
    <n v="4.9000000953674299"/>
    <n v="2.5802037715911799"/>
    <n v="19.787883758544901"/>
    <n v="18.787900924682599"/>
    <n v="87.300003051757798"/>
    <n v="96.300003051757798"/>
    <n v="12.6000003814697"/>
    <n v="2.0792182534933E-2"/>
    <m/>
    <m/>
    <m/>
    <m/>
    <m/>
    <n v="134.49906921386699"/>
    <m/>
    <m/>
    <n v="352"/>
    <n v="14"/>
    <m/>
    <m/>
    <m/>
    <m/>
    <m/>
    <n v="0"/>
    <m/>
    <n v="0"/>
    <m/>
    <n v="1"/>
    <n v="4857.5"/>
    <m/>
    <m/>
    <m/>
    <m/>
    <m/>
    <m/>
    <m/>
    <m/>
    <m/>
    <m/>
    <m/>
    <m/>
    <m/>
    <m/>
    <m/>
    <n v="6169885"/>
    <m/>
    <m/>
    <m/>
    <m/>
    <m/>
    <m/>
  </r>
  <r>
    <n v="3330482539"/>
    <d v="2022-04-21T00:00:00"/>
    <x v="0"/>
    <n v="21"/>
    <x v="0"/>
    <s v=" 11:35:30 AM"/>
    <x v="0"/>
    <n v="3789"/>
    <n v="19.34"/>
    <x v="11"/>
    <m/>
    <m/>
    <b v="0"/>
    <m/>
    <s v="activities/3330482539.gpx"/>
    <n v="77.564300537109304"/>
    <m/>
    <n v="3789"/>
    <n v="3713"/>
    <n v="19345.099609375"/>
    <n v="8.6000003814697195"/>
    <n v="5.21009969711303"/>
    <n v="46.4710884094238"/>
    <n v="51.371101379394503"/>
    <n v="76.099998474121094"/>
    <n v="94.800003051757798"/>
    <n v="3.0999999046325599"/>
    <n v="-2.5329411029815601E-2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335550251"/>
    <d v="2022-04-22T00:00:00"/>
    <x v="0"/>
    <n v="22"/>
    <x v="0"/>
    <s v=" 12:21:54 PM"/>
    <x v="1"/>
    <n v="1177"/>
    <n v="3.13"/>
    <x v="12"/>
    <m/>
    <m/>
    <b v="0"/>
    <m/>
    <s v="activities/3335550251.gpx"/>
    <n v="77.564300537109304"/>
    <m/>
    <n v="1177"/>
    <n v="1167"/>
    <n v="3138.80004882812"/>
    <n v="6.4000000953674299"/>
    <n v="2.68963146209716"/>
    <n v="15.296316146850501"/>
    <n v="15.096300125121999"/>
    <n v="82.400001525878906"/>
    <n v="94.800003051757798"/>
    <n v="5.1999998092651296"/>
    <n v="6.3718617893755401E-3"/>
    <m/>
    <m/>
    <m/>
    <m/>
    <m/>
    <m/>
    <m/>
    <m/>
    <n v="0"/>
    <m/>
    <m/>
    <m/>
    <m/>
    <m/>
    <m/>
    <m/>
    <m/>
    <n v="0"/>
    <m/>
    <n v="1"/>
    <n v="3156.5"/>
    <m/>
    <m/>
    <m/>
    <m/>
    <m/>
    <m/>
    <m/>
    <m/>
    <m/>
    <m/>
    <m/>
    <m/>
    <m/>
    <m/>
    <m/>
    <m/>
    <m/>
    <m/>
    <m/>
    <m/>
    <m/>
    <m/>
  </r>
  <r>
    <n v="5173255234"/>
    <d v="2022-04-22T00:00:00"/>
    <x v="0"/>
    <n v="22"/>
    <x v="1"/>
    <s v=" 4:32:29 PM"/>
    <x v="1"/>
    <n v="2251"/>
    <n v="6.2"/>
    <x v="13"/>
    <n v="185"/>
    <n v="58"/>
    <b v="0"/>
    <m/>
    <s v="activities/5173255234.gpx"/>
    <m/>
    <m/>
    <n v="2251"/>
    <n v="1671"/>
    <n v="6208.59228515625"/>
    <n v="6.9000000953674299"/>
    <n v="3.7154948711395201"/>
    <n v="0"/>
    <n v="0.10000000149011599"/>
    <n v="91.199996948242102"/>
    <n v="91.699996948242102"/>
    <n v="0.69999998807907104"/>
    <n v="-1.61282520275563E-3"/>
    <m/>
    <m/>
    <m/>
    <m/>
    <m/>
    <n v="161.63375854492099"/>
    <m/>
    <m/>
    <n v="591.13433837890602"/>
    <n v="58"/>
    <m/>
    <m/>
    <m/>
    <m/>
    <m/>
    <m/>
    <m/>
    <n v="0"/>
    <m/>
    <n v="1"/>
    <n v="6202.7998046875"/>
    <m/>
    <m/>
    <m/>
    <m/>
    <m/>
    <m/>
    <m/>
    <m/>
    <m/>
    <m/>
    <m/>
    <m/>
    <m/>
    <m/>
    <m/>
    <n v="6169885"/>
    <m/>
    <m/>
    <m/>
    <m/>
    <m/>
    <m/>
  </r>
  <r>
    <n v="3345350138"/>
    <d v="2022-04-24T00:00:00"/>
    <x v="0"/>
    <n v="24"/>
    <x v="0"/>
    <s v=" 11:46:55 AM"/>
    <x v="0"/>
    <n v="1259"/>
    <n v="4.68"/>
    <x v="14"/>
    <m/>
    <m/>
    <b v="0"/>
    <m/>
    <s v="activities/3345350138.gpx"/>
    <n v="77.564300537109304"/>
    <m/>
    <n v="1259"/>
    <n v="1202"/>
    <n v="4679.7998046875"/>
    <n v="8.3999996185302699"/>
    <n v="3.8933444023132302"/>
    <n v="17.0602493286132"/>
    <n v="18.2602005004882"/>
    <n v="87.199996948242102"/>
    <n v="96"/>
    <n v="5.5"/>
    <n v="-2.5642121210694299E-2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345366813"/>
    <d v="2022-04-24T00:00:00"/>
    <x v="0"/>
    <n v="24"/>
    <x v="0"/>
    <s v=" 12:08:50 PM"/>
    <x v="1"/>
    <n v="264"/>
    <n v="0.84"/>
    <x v="15"/>
    <m/>
    <m/>
    <b v="0"/>
    <m/>
    <s v="activities/3345366813.gpx"/>
    <n v="77.564300537109304"/>
    <m/>
    <n v="264"/>
    <n v="264"/>
    <n v="842.09997558593705"/>
    <n v="4.4000000953674299"/>
    <n v="3.1897728443145699"/>
    <m/>
    <n v="0.10000000149011599"/>
    <n v="91.900001525878906"/>
    <n v="92.300003051757798"/>
    <n v="0.89999997615814198"/>
    <n v="-1.18750743567943E-2"/>
    <m/>
    <m/>
    <m/>
    <m/>
    <m/>
    <m/>
    <m/>
    <m/>
    <n v="80.253562927246094"/>
    <m/>
    <m/>
    <m/>
    <m/>
    <m/>
    <m/>
    <m/>
    <m/>
    <n v="0"/>
    <m/>
    <n v="1"/>
    <n v="842.09997558593705"/>
    <m/>
    <m/>
    <m/>
    <m/>
    <m/>
    <m/>
    <m/>
    <m/>
    <m/>
    <m/>
    <m/>
    <m/>
    <m/>
    <m/>
    <m/>
    <m/>
    <m/>
    <m/>
    <m/>
    <m/>
    <m/>
    <m/>
  </r>
  <r>
    <n v="5185975916"/>
    <d v="2022-04-24T00:00:00"/>
    <x v="0"/>
    <n v="24"/>
    <x v="1"/>
    <s v=" 6:54:53 PM"/>
    <x v="1"/>
    <n v="1796"/>
    <n v="5.92"/>
    <x v="16"/>
    <n v="161"/>
    <n v="39"/>
    <b v="0"/>
    <m/>
    <s v="activities/5526464992.fit.gz"/>
    <m/>
    <m/>
    <n v="1796"/>
    <n v="1784"/>
    <n v="5925.5"/>
    <n v="4.5999999046325604"/>
    <n v="3.3214685916900599"/>
    <n v="0"/>
    <n v="0"/>
    <n v="91.199996948242102"/>
    <n v="91.699996948242102"/>
    <n v="4.8000001907348597"/>
    <n v="0"/>
    <m/>
    <m/>
    <m/>
    <m/>
    <m/>
    <n v="149.12831115722599"/>
    <m/>
    <m/>
    <n v="397"/>
    <n v="39"/>
    <m/>
    <m/>
    <m/>
    <m/>
    <m/>
    <m/>
    <m/>
    <n v="0"/>
    <m/>
    <n v="1"/>
    <n v="5929"/>
    <m/>
    <m/>
    <m/>
    <m/>
    <m/>
    <m/>
    <m/>
    <m/>
    <m/>
    <m/>
    <m/>
    <m/>
    <m/>
    <m/>
    <m/>
    <n v="6169885"/>
    <m/>
    <m/>
    <m/>
    <m/>
    <m/>
    <m/>
  </r>
  <r>
    <n v="3359285960"/>
    <d v="2022-04-27T00:00:00"/>
    <x v="0"/>
    <n v="27"/>
    <x v="0"/>
    <s v=" 12:19:25 AM"/>
    <x v="0"/>
    <n v="1239"/>
    <n v="6.38"/>
    <x v="17"/>
    <m/>
    <m/>
    <b v="0"/>
    <m/>
    <s v="activities/3359285960.gpx"/>
    <n v="77.564300537109304"/>
    <m/>
    <n v="1239"/>
    <n v="1239"/>
    <n v="6388"/>
    <n v="9.1000003814697195"/>
    <n v="5.1557707786559996"/>
    <n v="21.359828948974599"/>
    <n v="21.459800720214801"/>
    <n v="87.199996948242102"/>
    <n v="96.400001525878906"/>
    <n v="4.4000000953674299"/>
    <n v="-1.5654352027922799E-3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362450291"/>
    <d v="2022-04-27T00:00:00"/>
    <x v="0"/>
    <n v="27"/>
    <x v="0"/>
    <s v=" 5:27:15 PM"/>
    <x v="0"/>
    <n v="1196"/>
    <n v="6.44"/>
    <x v="18"/>
    <m/>
    <m/>
    <b v="0"/>
    <m/>
    <s v="activities/3362450291.gpx"/>
    <n v="77.564300537109304"/>
    <m/>
    <n v="1196"/>
    <n v="1172"/>
    <n v="6443.2998046875"/>
    <n v="9.3999996185302699"/>
    <n v="5.4976963996887198"/>
    <n v="21.619899749755799"/>
    <n v="22.719900131225501"/>
    <n v="87.199996948242102"/>
    <n v="96.400001525878906"/>
    <n v="4.4000000953674299"/>
    <n v="-1.7071997746825201E-2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363460237"/>
    <d v="2022-04-27T00:00:00"/>
    <x v="0"/>
    <n v="27"/>
    <x v="0"/>
    <s v=" 9:26:40 PM"/>
    <x v="0"/>
    <n v="1438"/>
    <n v="7.36"/>
    <x v="19"/>
    <m/>
    <m/>
    <b v="0"/>
    <m/>
    <s v="activities/3363460237.gpx"/>
    <n v="77.564300537109304"/>
    <m/>
    <n v="1438"/>
    <n v="1425"/>
    <n v="7362.10009765625"/>
    <n v="14.5"/>
    <n v="5.1663861274719203"/>
    <n v="28.277055740356399"/>
    <n v="25.677099227905199"/>
    <n v="87.199996948242102"/>
    <n v="96.400001525878906"/>
    <n v="12.300000190734799"/>
    <n v="3.5316009074449498E-2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5203759610"/>
    <d v="2022-04-27T00:00:00"/>
    <x v="0"/>
    <n v="27"/>
    <x v="1"/>
    <s v=" 4:32:57 PM"/>
    <x v="1"/>
    <n v="1500"/>
    <n v="5.0199999999999996"/>
    <x v="20"/>
    <n v="181"/>
    <n v="71"/>
    <b v="0"/>
    <m/>
    <s v="activities/5544963750.fit.gz"/>
    <m/>
    <m/>
    <n v="1500"/>
    <n v="1495"/>
    <n v="5021"/>
    <n v="5"/>
    <n v="3.3585283756256099"/>
    <n v="0"/>
    <n v="0"/>
    <n v="91.199996948242102"/>
    <n v="91.699996948242102"/>
    <n v="1.70000004768371"/>
    <n v="0"/>
    <m/>
    <m/>
    <m/>
    <m/>
    <m/>
    <n v="169.15750122070301"/>
    <m/>
    <m/>
    <n v="348"/>
    <n v="71"/>
    <m/>
    <m/>
    <m/>
    <m/>
    <m/>
    <m/>
    <m/>
    <n v="0"/>
    <m/>
    <n v="1"/>
    <n v="5023.5"/>
    <m/>
    <m/>
    <m/>
    <m/>
    <m/>
    <m/>
    <m/>
    <m/>
    <m/>
    <m/>
    <m/>
    <m/>
    <m/>
    <m/>
    <m/>
    <n v="6169885"/>
    <m/>
    <m/>
    <m/>
    <m/>
    <m/>
    <m/>
  </r>
  <r>
    <n v="3364107377"/>
    <d v="2022-04-28T00:00:00"/>
    <x v="0"/>
    <n v="28"/>
    <x v="0"/>
    <s v=" 1:27:42 AM"/>
    <x v="0"/>
    <n v="1237"/>
    <n v="6.76"/>
    <x v="21"/>
    <m/>
    <m/>
    <b v="0"/>
    <m/>
    <s v="activities/3364107377.gpx"/>
    <n v="77.564300537109304"/>
    <m/>
    <n v="1237"/>
    <n v="1176"/>
    <n v="6760.5"/>
    <n v="9.8999996185302699"/>
    <n v="5.7487244606018004"/>
    <n v="22.6108074188232"/>
    <n v="19.3108005523681"/>
    <n v="87.199996948242102"/>
    <n v="96.400001525878906"/>
    <n v="18"/>
    <n v="4.8812959343194899E-2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365617772"/>
    <d v="2022-04-28T00:00:00"/>
    <x v="0"/>
    <n v="28"/>
    <x v="0"/>
    <s v=" 11:50:00 AM"/>
    <x v="0"/>
    <n v="3842"/>
    <n v="19.02"/>
    <x v="22"/>
    <m/>
    <m/>
    <b v="0"/>
    <m/>
    <s v="activities/3365617772.gpx"/>
    <n v="77.564300537109304"/>
    <m/>
    <n v="3842"/>
    <n v="3666"/>
    <n v="19019.099609375"/>
    <n v="11.5"/>
    <n v="5.1879706382751403"/>
    <n v="51.068435668945298"/>
    <n v="45.768398284912102"/>
    <n v="76.099998474121094"/>
    <n v="94.800003051757798"/>
    <n v="3.20000004768371"/>
    <n v="2.7866723015904399E-2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364425932"/>
    <d v="2022-04-28T00:00:00"/>
    <x v="0"/>
    <n v="28"/>
    <x v="0"/>
    <s v=" 5:27:22 AM"/>
    <x v="0"/>
    <n v="1418"/>
    <n v="7.23"/>
    <x v="23"/>
    <m/>
    <m/>
    <b v="0"/>
    <m/>
    <s v="activities/3364425932.gpx"/>
    <n v="77.564300537109304"/>
    <m/>
    <n v="1418"/>
    <n v="1332"/>
    <n v="7229.89990234375"/>
    <n v="11.399999618530201"/>
    <n v="5.4278526306152299"/>
    <n v="27.923477172851499"/>
    <n v="27.023500442504801"/>
    <n v="87.199996948242102"/>
    <n v="96.400001525878906"/>
    <n v="14.5"/>
    <n v="1.2448305264115301E-2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367041309"/>
    <d v="2022-04-28T00:00:00"/>
    <x v="0"/>
    <n v="28"/>
    <x v="0"/>
    <s v=" 5:31:50 PM"/>
    <x v="0"/>
    <n v="824"/>
    <n v="4.24"/>
    <x v="24"/>
    <m/>
    <m/>
    <b v="0"/>
    <m/>
    <s v="activities/3367041309.gpx"/>
    <n v="77.564300537109304"/>
    <m/>
    <n v="824"/>
    <n v="777"/>
    <n v="4245.89990234375"/>
    <n v="16.2000007629394"/>
    <n v="5.4644789695739702"/>
    <n v="16.945238113403299"/>
    <n v="17.2452373504638"/>
    <n v="87.5"/>
    <n v="96.400001525878906"/>
    <n v="12"/>
    <n v="-7.0656398311257302E-3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367090637"/>
    <d v="2022-04-28T00:00:00"/>
    <x v="0"/>
    <n v="28"/>
    <x v="0"/>
    <s v=" 5:46:36 PM"/>
    <x v="1"/>
    <n v="429"/>
    <n v="1.85"/>
    <x v="25"/>
    <m/>
    <m/>
    <b v="0"/>
    <m/>
    <s v="activities/3367090637.gpx"/>
    <n v="77.564300537109304"/>
    <m/>
    <n v="429"/>
    <n v="415"/>
    <n v="1856.30004882812"/>
    <n v="6.6999998092651296"/>
    <n v="4.4730119705200098"/>
    <m/>
    <n v="0"/>
    <n v="91.900001525878906"/>
    <n v="92.300003051757798"/>
    <n v="1.29999995231628"/>
    <n v="0"/>
    <m/>
    <m/>
    <m/>
    <m/>
    <m/>
    <m/>
    <m/>
    <m/>
    <n v="176.965728759765"/>
    <m/>
    <m/>
    <m/>
    <m/>
    <m/>
    <m/>
    <m/>
    <m/>
    <n v="0"/>
    <m/>
    <n v="1"/>
    <n v="1856.90002441406"/>
    <m/>
    <m/>
    <m/>
    <m/>
    <m/>
    <m/>
    <m/>
    <m/>
    <m/>
    <m/>
    <m/>
    <m/>
    <m/>
    <m/>
    <m/>
    <m/>
    <m/>
    <m/>
    <m/>
    <m/>
    <m/>
    <m/>
  </r>
  <r>
    <n v="3367136572"/>
    <d v="2022-04-28T00:00:00"/>
    <x v="0"/>
    <n v="28"/>
    <x v="0"/>
    <s v=" 5:55:32 PM"/>
    <x v="0"/>
    <n v="340"/>
    <n v="1.22"/>
    <x v="26"/>
    <m/>
    <m/>
    <b v="0"/>
    <m/>
    <s v="activities/3367136572.gpx"/>
    <n v="77.564300537109304"/>
    <m/>
    <n v="340"/>
    <n v="312"/>
    <n v="1220.09997558593"/>
    <n v="7.1999998092651296"/>
    <n v="3.9105768203735298"/>
    <n v="3.91318678855896"/>
    <n v="1.91318678855896"/>
    <n v="92"/>
    <n v="96"/>
    <n v="3.5999999046325599"/>
    <n v="0.163920983672142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368743068"/>
    <d v="2022-04-29T00:00:00"/>
    <x v="0"/>
    <n v="29"/>
    <x v="0"/>
    <s v=" 12:49:59 AM"/>
    <x v="0"/>
    <n v="2333"/>
    <n v="12.97"/>
    <x v="27"/>
    <m/>
    <m/>
    <b v="0"/>
    <m/>
    <s v="activities/3368743068.gpx"/>
    <n v="77.564300537109304"/>
    <m/>
    <n v="2333"/>
    <n v="2239"/>
    <n v="12978.599609375"/>
    <n v="12.1000003814697"/>
    <n v="5.7966055870056099"/>
    <n v="44.083995819091797"/>
    <n v="44.083999633788999"/>
    <n v="87.199996948242102"/>
    <n v="96.400001525878906"/>
    <n v="3.4000000953674299"/>
    <n v="0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249562393"/>
    <d v="2022-04-03T00:00:00"/>
    <x v="0"/>
    <n v="3"/>
    <x v="0"/>
    <s v=" 12:19:22 PM"/>
    <x v="0"/>
    <n v="1161"/>
    <n v="3.77"/>
    <x v="28"/>
    <m/>
    <m/>
    <b v="0"/>
    <m/>
    <s v="activities/3249562393.gpx"/>
    <n v="77.564300537109304"/>
    <m/>
    <n v="1161"/>
    <n v="1033"/>
    <n v="3778.60009765625"/>
    <n v="11.399999618530201"/>
    <n v="3.6578896045684801"/>
    <n v="14.7002601623535"/>
    <n v="14.400300025939901"/>
    <n v="86.900001525878906"/>
    <n v="95.400001525878906"/>
    <n v="8"/>
    <n v="7.9394485801458307E-3"/>
    <m/>
    <m/>
    <m/>
    <m/>
    <m/>
    <m/>
    <m/>
    <m/>
    <m/>
    <m/>
    <m/>
    <m/>
    <m/>
    <m/>
    <m/>
    <n v="0"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249591168"/>
    <d v="2022-04-03T00:00:00"/>
    <x v="0"/>
    <n v="3"/>
    <x v="0"/>
    <s v=" 12:39:36 PM"/>
    <x v="1"/>
    <n v="572"/>
    <n v="2.21"/>
    <x v="29"/>
    <m/>
    <m/>
    <b v="0"/>
    <m/>
    <s v="activities/3249591168.gpx"/>
    <n v="77.564300537109304"/>
    <m/>
    <n v="572"/>
    <n v="545"/>
    <n v="2217.89990234375"/>
    <n v="12.6000003814697"/>
    <n v="4.0695414543151802"/>
    <m/>
    <n v="-0.80000001192092896"/>
    <n v="91.400001525878906"/>
    <n v="92.5"/>
    <n v="4"/>
    <n v="3.60701568424701E-2"/>
    <m/>
    <m/>
    <m/>
    <m/>
    <m/>
    <m/>
    <m/>
    <m/>
    <n v="0"/>
    <m/>
    <m/>
    <m/>
    <m/>
    <m/>
    <m/>
    <m/>
    <m/>
    <n v="0"/>
    <m/>
    <n v="1"/>
    <n v="2220.60009765625"/>
    <m/>
    <m/>
    <m/>
    <m/>
    <m/>
    <m/>
    <m/>
    <m/>
    <m/>
    <m/>
    <m/>
    <m/>
    <m/>
    <m/>
    <m/>
    <m/>
    <m/>
    <m/>
    <m/>
    <m/>
    <m/>
    <m/>
  </r>
  <r>
    <n v="3249628841"/>
    <d v="2022-04-03T00:00:00"/>
    <x v="0"/>
    <n v="3"/>
    <x v="0"/>
    <s v=" 12:50:36 PM"/>
    <x v="0"/>
    <n v="659"/>
    <n v="2.58"/>
    <x v="30"/>
    <m/>
    <m/>
    <b v="0"/>
    <m/>
    <s v="activities/3249628841.gpx"/>
    <n v="77.564300537109304"/>
    <m/>
    <n v="659"/>
    <n v="651"/>
    <n v="2581"/>
    <n v="8"/>
    <n v="3.9646697044372501"/>
    <n v="9.2246389389037997"/>
    <n v="9.7246398925781197"/>
    <n v="90.400001525878906"/>
    <n v="96.199996948242102"/>
    <n v="5.9000000953674299"/>
    <n v="-1.9372336566448201E-2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377083144"/>
    <d v="2022-04-30T00:00:00"/>
    <x v="0"/>
    <n v="30"/>
    <x v="0"/>
    <s v=" 8:43:45 PM"/>
    <x v="0"/>
    <n v="1823"/>
    <n v="5.7"/>
    <x v="31"/>
    <m/>
    <m/>
    <b v="0"/>
    <m/>
    <s v="activities/3377083144.gpx"/>
    <n v="77.564300537109304"/>
    <m/>
    <n v="1823"/>
    <n v="1189"/>
    <n v="5703"/>
    <n v="11.800000190734799"/>
    <n v="4.7964677810668901"/>
    <n v="22.85103225708"/>
    <n v="16.551000595092699"/>
    <n v="86.099998474121094"/>
    <n v="98.400001525878906"/>
    <n v="15.199999809265099"/>
    <n v="0.110468171536922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253978059"/>
    <d v="2022-04-04T00:00:00"/>
    <x v="0"/>
    <n v="4"/>
    <x v="0"/>
    <s v=" 12:10:07 PM"/>
    <x v="0"/>
    <n v="7200"/>
    <n v="32.18"/>
    <x v="32"/>
    <m/>
    <m/>
    <b v="0"/>
    <m/>
    <m/>
    <n v="77.564300537109304"/>
    <m/>
    <n v="7200"/>
    <n v="7200"/>
    <n v="32186.9453125"/>
    <m/>
    <n v="4.4704027175903303"/>
    <m/>
    <m/>
    <m/>
    <m/>
    <m/>
    <n v="0"/>
    <m/>
    <m/>
    <m/>
    <m/>
    <m/>
    <m/>
    <m/>
    <m/>
    <m/>
    <m/>
    <m/>
    <m/>
    <m/>
    <m/>
    <m/>
    <m/>
    <m/>
    <n v="0"/>
    <m/>
    <n v="0"/>
    <m/>
    <m/>
    <m/>
    <m/>
    <m/>
    <m/>
    <m/>
    <m/>
    <m/>
    <m/>
    <m/>
    <m/>
    <m/>
    <m/>
    <m/>
    <m/>
    <m/>
    <m/>
    <m/>
    <m/>
    <m/>
    <m/>
    <m/>
  </r>
  <r>
    <n v="5071016840"/>
    <d v="2022-04-04T00:00:00"/>
    <x v="0"/>
    <n v="4"/>
    <x v="1"/>
    <s v=" 7:05:37 PM"/>
    <x v="0"/>
    <n v="1313"/>
    <n v="7.66"/>
    <x v="33"/>
    <n v="156"/>
    <n v="13"/>
    <b v="0"/>
    <s v="Specialized Allez 2020"/>
    <s v="activities/5406584072.fit.gz"/>
    <m/>
    <n v="9.0718498229980398"/>
    <n v="1313"/>
    <n v="1313"/>
    <n v="7665.39990234375"/>
    <n v="12.199999809265099"/>
    <n v="5.8380808830261204"/>
    <n v="35.2273559570312"/>
    <n v="36.927356719970703"/>
    <n v="80"/>
    <n v="95.300003051757798"/>
    <n v="5.3000001907348597"/>
    <n v="-2.2177577018737699E-2"/>
    <m/>
    <m/>
    <m/>
    <m/>
    <m/>
    <n v="136.01959228515599"/>
    <m/>
    <n v="86.615989685058594"/>
    <n v="199"/>
    <n v="13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5071016713"/>
    <d v="2022-04-04T00:00:00"/>
    <x v="0"/>
    <n v="4"/>
    <x v="1"/>
    <s v=" 7:47:18 PM"/>
    <x v="0"/>
    <n v="1609"/>
    <n v="0"/>
    <x v="34"/>
    <n v="190"/>
    <n v="53"/>
    <b v="0"/>
    <s v="Specialized Allez 2020"/>
    <s v="activities/5406584018.fit.gz"/>
    <m/>
    <n v="9.0718498229980398"/>
    <n v="1609"/>
    <n v="1609"/>
    <n v="0"/>
    <n v="0"/>
    <n v="0"/>
    <n v="0"/>
    <m/>
    <m/>
    <m/>
    <n v="0"/>
    <n v="0"/>
    <m/>
    <m/>
    <m/>
    <m/>
    <m/>
    <n v="158.44189453125"/>
    <m/>
    <m/>
    <n v="323"/>
    <n v="53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3258658794"/>
    <d v="2022-04-05T00:00:00"/>
    <x v="0"/>
    <n v="5"/>
    <x v="0"/>
    <s v=" 1:57:18 PM"/>
    <x v="0"/>
    <n v="2346"/>
    <n v="10.84"/>
    <x v="35"/>
    <m/>
    <m/>
    <b v="0"/>
    <m/>
    <s v="activities/3258658794.gpx"/>
    <n v="77.564300537109304"/>
    <m/>
    <n v="2346"/>
    <n v="2153"/>
    <n v="10846.2001953125"/>
    <n v="11.800000190734799"/>
    <n v="5.03771495819091"/>
    <n v="56.635787963867102"/>
    <n v="56.235801696777301"/>
    <n v="82.199996948242102"/>
    <n v="94.900001525878906"/>
    <n v="6.8000001907348597"/>
    <n v="3.6879274994134899E-3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257701893"/>
    <d v="2022-04-05T00:00:00"/>
    <x v="0"/>
    <n v="5"/>
    <x v="0"/>
    <s v=" 10:31:11 AM"/>
    <x v="1"/>
    <n v="3267"/>
    <n v="10.58"/>
    <x v="36"/>
    <m/>
    <m/>
    <b v="0"/>
    <m/>
    <s v="activities/3257701893.gpx"/>
    <n v="77.564300537109304"/>
    <m/>
    <n v="3267"/>
    <n v="3255"/>
    <n v="10580.2998046875"/>
    <n v="5.4000000953674299"/>
    <n v="3.25047612190246"/>
    <m/>
    <n v="0"/>
    <n v="91.800003051757798"/>
    <n v="92.5"/>
    <n v="1.3999999761581401"/>
    <n v="0"/>
    <m/>
    <m/>
    <m/>
    <m/>
    <m/>
    <m/>
    <m/>
    <m/>
    <n v="0"/>
    <m/>
    <m/>
    <m/>
    <m/>
    <m/>
    <m/>
    <m/>
    <m/>
    <n v="0"/>
    <m/>
    <n v="1"/>
    <n v="10586.7998046875"/>
    <m/>
    <m/>
    <m/>
    <m/>
    <m/>
    <m/>
    <m/>
    <m/>
    <m/>
    <m/>
    <m/>
    <m/>
    <m/>
    <m/>
    <m/>
    <m/>
    <m/>
    <m/>
    <m/>
    <m/>
    <m/>
    <m/>
  </r>
  <r>
    <n v="5086434439"/>
    <d v="2022-04-06T00:00:00"/>
    <x v="0"/>
    <n v="6"/>
    <x v="1"/>
    <s v=" 4:30:29 PM"/>
    <x v="1"/>
    <n v="2675"/>
    <n v="7.07"/>
    <x v="37"/>
    <n v="163"/>
    <n v="36"/>
    <b v="0"/>
    <m/>
    <s v="activities/5422689980.fit.gz"/>
    <m/>
    <m/>
    <n v="2675"/>
    <n v="2670"/>
    <n v="7075.60009765625"/>
    <n v="4.5999999046325604"/>
    <n v="2.6500375270843501"/>
    <n v="0"/>
    <n v="0"/>
    <n v="91.199996948242102"/>
    <n v="91.699996948242102"/>
    <n v="1.8999999761581401"/>
    <n v="0"/>
    <m/>
    <m/>
    <m/>
    <m/>
    <m/>
    <n v="143.98194885253901"/>
    <m/>
    <m/>
    <n v="470"/>
    <n v="36"/>
    <m/>
    <m/>
    <m/>
    <m/>
    <m/>
    <m/>
    <m/>
    <n v="0"/>
    <m/>
    <n v="1"/>
    <n v="7079.10009765625"/>
    <m/>
    <m/>
    <m/>
    <m/>
    <m/>
    <m/>
    <m/>
    <m/>
    <m/>
    <m/>
    <m/>
    <m/>
    <m/>
    <m/>
    <m/>
    <n v="6169885"/>
    <m/>
    <m/>
    <m/>
    <m/>
    <m/>
    <m/>
  </r>
  <r>
    <n v="3266042355"/>
    <d v="2022-04-07T00:00:00"/>
    <x v="0"/>
    <n v="7"/>
    <x v="0"/>
    <s v=" 11:38:00 AM"/>
    <x v="0"/>
    <n v="1497"/>
    <n v="6.7"/>
    <x v="38"/>
    <m/>
    <m/>
    <b v="0"/>
    <m/>
    <s v="activities/3266042355.gpx"/>
    <n v="77.564300537109304"/>
    <m/>
    <n v="1497"/>
    <n v="1469"/>
    <n v="6703.60009765625"/>
    <n v="9.6000003814697195"/>
    <n v="4.5633764266967702"/>
    <n v="32.164573669433501"/>
    <n v="30.864599227905199"/>
    <n v="87.400001525878906"/>
    <n v="96.599998474121094"/>
    <n v="6.0999999046325604"/>
    <n v="1.9392564892768801E-2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266093458"/>
    <d v="2022-04-07T00:00:00"/>
    <x v="0"/>
    <n v="7"/>
    <x v="0"/>
    <s v=" 12:04:32 PM"/>
    <x v="1"/>
    <n v="696"/>
    <n v="2.58"/>
    <x v="30"/>
    <m/>
    <m/>
    <b v="0"/>
    <m/>
    <s v="activities/3266093458.gpx"/>
    <n v="77.564300537109304"/>
    <m/>
    <n v="696"/>
    <n v="696"/>
    <n v="2583.80004882812"/>
    <n v="4.9000000953674299"/>
    <n v="3.7123563289642298"/>
    <m/>
    <n v="-0.20000000298023199"/>
    <n v="91.800003051757798"/>
    <n v="92.5"/>
    <n v="1.3999999761581401"/>
    <n v="7.7405371703207397E-3"/>
    <m/>
    <m/>
    <m/>
    <m/>
    <m/>
    <m/>
    <m/>
    <m/>
    <n v="0"/>
    <m/>
    <m/>
    <m/>
    <m/>
    <m/>
    <m/>
    <m/>
    <m/>
    <n v="0"/>
    <m/>
    <n v="1"/>
    <n v="2585.60009765625"/>
    <m/>
    <m/>
    <m/>
    <m/>
    <m/>
    <m/>
    <m/>
    <m/>
    <m/>
    <m/>
    <m/>
    <m/>
    <m/>
    <m/>
    <m/>
    <m/>
    <m/>
    <m/>
    <m/>
    <m/>
    <m/>
    <m/>
  </r>
  <r>
    <n v="3275108392"/>
    <d v="2022-04-09T00:00:00"/>
    <x v="0"/>
    <n v="9"/>
    <x v="0"/>
    <s v=" 11:42:36 AM"/>
    <x v="0"/>
    <n v="2933"/>
    <n v="12.12"/>
    <x v="39"/>
    <m/>
    <m/>
    <b v="0"/>
    <m/>
    <s v="activities/3275108392.gpx"/>
    <n v="77.564300537109304"/>
    <m/>
    <n v="2933"/>
    <n v="2778"/>
    <n v="12127.7001953125"/>
    <n v="11.6000003814697"/>
    <n v="4.3656225204467702"/>
    <n v="59.405220031738203"/>
    <n v="59.005199432372997"/>
    <n v="83.199996948242102"/>
    <n v="96.199996948242102"/>
    <n v="9.3000001907348597"/>
    <n v="3.2982346601784199E-3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275165664"/>
    <d v="2022-04-09T00:00:00"/>
    <x v="0"/>
    <n v="9"/>
    <x v="0"/>
    <s v=" 12:32:36 PM"/>
    <x v="1"/>
    <n v="944"/>
    <n v="2.93"/>
    <x v="40"/>
    <m/>
    <m/>
    <b v="0"/>
    <m/>
    <s v="activities/3275165664.gpx"/>
    <n v="77.564300537109304"/>
    <m/>
    <n v="944"/>
    <n v="928"/>
    <n v="2930.30004882812"/>
    <n v="4.1999998092651296"/>
    <n v="3.1576509475707999"/>
    <m/>
    <n v="0"/>
    <n v="91.800003051757798"/>
    <n v="92.5"/>
    <n v="1.5"/>
    <n v="0"/>
    <m/>
    <m/>
    <m/>
    <m/>
    <m/>
    <m/>
    <m/>
    <m/>
    <n v="0"/>
    <m/>
    <m/>
    <m/>
    <m/>
    <m/>
    <m/>
    <m/>
    <m/>
    <n v="0"/>
    <m/>
    <n v="1"/>
    <n v="2932.39990234375"/>
    <m/>
    <m/>
    <m/>
    <m/>
    <m/>
    <m/>
    <m/>
    <m/>
    <m/>
    <m/>
    <m/>
    <m/>
    <m/>
    <m/>
    <m/>
    <m/>
    <m/>
    <m/>
    <m/>
    <m/>
    <m/>
    <m/>
  </r>
  <r>
    <n v="3850659916"/>
    <d v="2022-08-01T00:00:00"/>
    <x v="1"/>
    <n v="1"/>
    <x v="0"/>
    <s v=" 1:26:00 PM"/>
    <x v="1"/>
    <n v="38405"/>
    <n v="1.1399999999999999"/>
    <x v="41"/>
    <m/>
    <m/>
    <b v="0"/>
    <m/>
    <s v="activities/3850659916.gpx"/>
    <m/>
    <m/>
    <n v="38405"/>
    <n v="437"/>
    <n v="1143.80004882812"/>
    <n v="3.70000004768371"/>
    <n v="2.6173913478851301"/>
    <n v="6.3707790374755797"/>
    <n v="6.57077932357788"/>
    <n v="88.800003051757798"/>
    <n v="95.5"/>
    <n v="5.5999999046325604"/>
    <n v="-1.7485573887824998E-2"/>
    <m/>
    <m/>
    <m/>
    <m/>
    <m/>
    <m/>
    <m/>
    <m/>
    <n v="110.14942932128901"/>
    <m/>
    <m/>
    <m/>
    <m/>
    <m/>
    <m/>
    <m/>
    <m/>
    <n v="0"/>
    <m/>
    <n v="1"/>
    <n v="1155.80004882812"/>
    <m/>
    <m/>
    <m/>
    <m/>
    <m/>
    <m/>
    <m/>
    <m/>
    <m/>
    <m/>
    <m/>
    <m/>
    <m/>
    <m/>
    <m/>
    <n v="6169885"/>
    <m/>
    <m/>
    <m/>
    <m/>
    <m/>
    <m/>
  </r>
  <r>
    <n v="5723784125"/>
    <d v="2022-08-01T00:00:00"/>
    <x v="1"/>
    <n v="1"/>
    <x v="1"/>
    <s v=" 8:32:25 PM"/>
    <x v="1"/>
    <n v="2132"/>
    <n v="6.39"/>
    <x v="42"/>
    <n v="156"/>
    <n v="21"/>
    <b v="0"/>
    <m/>
    <s v="activities/6088210987.fit.gz"/>
    <m/>
    <m/>
    <n v="2132"/>
    <n v="2132"/>
    <n v="6392.60009765625"/>
    <n v="5.5999999046325604"/>
    <n v="2.9984052181243799"/>
    <n v="0"/>
    <m/>
    <m/>
    <m/>
    <n v="0"/>
    <n v="0"/>
    <m/>
    <m/>
    <m/>
    <m/>
    <m/>
    <n v="136.494369506835"/>
    <m/>
    <m/>
    <n v="449"/>
    <n v="21"/>
    <m/>
    <m/>
    <m/>
    <m/>
    <m/>
    <m/>
    <m/>
    <n v="0"/>
    <m/>
    <n v="1"/>
    <m/>
    <m/>
    <m/>
    <m/>
    <m/>
    <m/>
    <m/>
    <m/>
    <m/>
    <m/>
    <m/>
    <m/>
    <m/>
    <m/>
    <m/>
    <m/>
    <n v="6169885"/>
    <m/>
    <m/>
    <m/>
    <m/>
    <m/>
    <m/>
  </r>
  <r>
    <n v="5723784172"/>
    <d v="2022-08-01T00:00:00"/>
    <x v="1"/>
    <n v="1"/>
    <x v="1"/>
    <s v=" 9:14:43 PM"/>
    <x v="3"/>
    <n v="1254"/>
    <n v="0"/>
    <x v="34"/>
    <n v="173"/>
    <n v="27"/>
    <b v="0"/>
    <m/>
    <s v="activities/6088211080.fit.gz"/>
    <m/>
    <m/>
    <n v="1254"/>
    <n v="1254"/>
    <n v="0"/>
    <n v="0"/>
    <n v="0"/>
    <n v="0"/>
    <m/>
    <m/>
    <m/>
    <n v="0"/>
    <n v="0"/>
    <m/>
    <m/>
    <m/>
    <m/>
    <m/>
    <n v="148.62918090820301"/>
    <m/>
    <m/>
    <n v="245"/>
    <n v="27"/>
    <m/>
    <m/>
    <m/>
    <m/>
    <m/>
    <n v="0"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5774757883"/>
    <d v="2022-08-11T00:00:00"/>
    <x v="1"/>
    <n v="11"/>
    <x v="1"/>
    <s v=" 12:04:41 PM"/>
    <x v="1"/>
    <n v="509"/>
    <n v="1.17"/>
    <x v="43"/>
    <m/>
    <m/>
    <b v="0"/>
    <m/>
    <s v="activities/5774757883.gpx"/>
    <m/>
    <m/>
    <n v="509"/>
    <n v="497"/>
    <n v="1174.5"/>
    <n v="3.4000000953674299"/>
    <n v="2.3631789684295601"/>
    <n v="5.5813665390014604"/>
    <n v="5.5813665390014604"/>
    <n v="89.300003051757798"/>
    <n v="95.199996948242102"/>
    <n v="5.5999999046325604"/>
    <n v="0"/>
    <m/>
    <m/>
    <m/>
    <m/>
    <m/>
    <m/>
    <m/>
    <m/>
    <n v="113.06536102294901"/>
    <m/>
    <m/>
    <m/>
    <m/>
    <m/>
    <m/>
    <m/>
    <m/>
    <n v="0"/>
    <m/>
    <n v="1"/>
    <n v="1186.40002441406"/>
    <m/>
    <m/>
    <m/>
    <m/>
    <m/>
    <m/>
    <m/>
    <m/>
    <m/>
    <m/>
    <m/>
    <m/>
    <m/>
    <m/>
    <m/>
    <n v="6169885"/>
    <m/>
    <m/>
    <m/>
    <m/>
    <m/>
    <m/>
  </r>
  <r>
    <n v="3909600775"/>
    <d v="2022-08-13T00:00:00"/>
    <x v="1"/>
    <n v="13"/>
    <x v="0"/>
    <s v=" 10:41:41 PM"/>
    <x v="0"/>
    <n v="5837"/>
    <n v="28.92"/>
    <x v="44"/>
    <m/>
    <m/>
    <b v="0"/>
    <s v="Specialized Allez 2020"/>
    <s v="activities/3909600775.gpx"/>
    <m/>
    <n v="9.0718498229980398"/>
    <n v="5837"/>
    <n v="4638"/>
    <n v="28926.80078125"/>
    <n v="13.199999809265099"/>
    <n v="6.2369122505187899"/>
    <n v="97.668800354003906"/>
    <n v="97.468803405761705"/>
    <n v="76.300003051757798"/>
    <n v="95.099998474121094"/>
    <n v="11.899999618530201"/>
    <n v="6.91400375217199E-4"/>
    <m/>
    <m/>
    <m/>
    <m/>
    <m/>
    <m/>
    <m/>
    <n v="107.67904663085901"/>
    <n v="556.84796142578102"/>
    <m/>
    <m/>
    <m/>
    <m/>
    <m/>
    <m/>
    <n v="0"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5787711794"/>
    <d v="2022-08-13T00:00:00"/>
    <x v="1"/>
    <n v="13"/>
    <x v="1"/>
    <s v=" 12:15:00 PM"/>
    <x v="1"/>
    <n v="600"/>
    <n v="1.61"/>
    <x v="45"/>
    <m/>
    <m/>
    <b v="0"/>
    <m/>
    <m/>
    <m/>
    <m/>
    <n v="600"/>
    <n v="600"/>
    <n v="1609.40002441406"/>
    <m/>
    <n v="2.68233323097229"/>
    <m/>
    <m/>
    <m/>
    <m/>
    <m/>
    <n v="0"/>
    <m/>
    <m/>
    <m/>
    <m/>
    <m/>
    <m/>
    <m/>
    <m/>
    <n v="153.37777709960901"/>
    <m/>
    <n v="1"/>
    <m/>
    <m/>
    <m/>
    <m/>
    <n v="0"/>
    <n v="1"/>
    <n v="0"/>
    <m/>
    <n v="0"/>
    <m/>
    <m/>
    <m/>
    <m/>
    <m/>
    <m/>
    <m/>
    <m/>
    <m/>
    <m/>
    <m/>
    <m/>
    <m/>
    <m/>
    <m/>
    <m/>
    <n v="6169885"/>
    <m/>
    <m/>
    <m/>
    <m/>
    <m/>
    <m/>
  </r>
  <r>
    <n v="3923369506"/>
    <d v="2022-08-16T00:00:00"/>
    <x v="1"/>
    <n v="16"/>
    <x v="0"/>
    <s v=" 4:53:54 PM"/>
    <x v="0"/>
    <n v="9089"/>
    <n v="32.47"/>
    <x v="46"/>
    <m/>
    <m/>
    <b v="0"/>
    <s v="Specialized Allez 2020"/>
    <s v="activities/3923369506.gpx"/>
    <m/>
    <n v="9.0718498229980398"/>
    <n v="9089"/>
    <n v="7544"/>
    <n v="32469.30078125"/>
    <n v="13.1000003814697"/>
    <n v="4.3039898872375399"/>
    <n v="102.75080871582"/>
    <n v="95.950813293457003"/>
    <n v="76.300003051757798"/>
    <n v="94.400001525878906"/>
    <n v="11"/>
    <n v="2.0942859351634899E-2"/>
    <m/>
    <m/>
    <m/>
    <m/>
    <m/>
    <m/>
    <m/>
    <n v="63.906307220458899"/>
    <n v="537.5517578125"/>
    <m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5801973793"/>
    <d v="2022-08-16T00:00:00"/>
    <x v="1"/>
    <n v="16"/>
    <x v="1"/>
    <s v=" 11:58:27 AM"/>
    <x v="1"/>
    <n v="1628"/>
    <n v="4.42"/>
    <x v="47"/>
    <n v="164"/>
    <n v="43"/>
    <b v="0"/>
    <m/>
    <s v="activities/6170067330.fit.gz"/>
    <m/>
    <m/>
    <n v="1628"/>
    <n v="1599"/>
    <n v="4420.60009765625"/>
    <n v="4.9000000953674299"/>
    <n v="2.7646028995513898"/>
    <n v="16.340343475341701"/>
    <n v="16.640342712402301"/>
    <n v="80"/>
    <n v="93"/>
    <n v="4.1999998092651296"/>
    <n v="-6.7864092998206598E-3"/>
    <m/>
    <m/>
    <m/>
    <m/>
    <m/>
    <n v="151.54522705078099"/>
    <m/>
    <m/>
    <n v="293"/>
    <n v="43"/>
    <m/>
    <m/>
    <m/>
    <m/>
    <m/>
    <m/>
    <m/>
    <n v="0"/>
    <m/>
    <n v="1"/>
    <n v="4434.2001953125"/>
    <m/>
    <m/>
    <m/>
    <m/>
    <m/>
    <m/>
    <m/>
    <m/>
    <m/>
    <m/>
    <m/>
    <m/>
    <m/>
    <m/>
    <m/>
    <n v="6169885"/>
    <m/>
    <m/>
    <m/>
    <m/>
    <m/>
    <m/>
  </r>
  <r>
    <n v="3925469473"/>
    <d v="2022-08-17T00:00:00"/>
    <x v="1"/>
    <n v="17"/>
    <x v="0"/>
    <s v=" 10:45:36 AM"/>
    <x v="1"/>
    <n v="892"/>
    <n v="3.23"/>
    <x v="48"/>
    <m/>
    <m/>
    <b v="0"/>
    <m/>
    <s v="activities/3925469473.gpx"/>
    <m/>
    <m/>
    <n v="892"/>
    <n v="757"/>
    <n v="3235.69995117187"/>
    <n v="7"/>
    <n v="4.2743725776672301"/>
    <n v="0"/>
    <n v="0.30000001192092801"/>
    <n v="91.900001525878906"/>
    <n v="92.400001525878906"/>
    <n v="3.70000004768371"/>
    <n v="-9.2715639621019294E-3"/>
    <m/>
    <m/>
    <m/>
    <m/>
    <m/>
    <m/>
    <m/>
    <m/>
    <n v="308.57659912109301"/>
    <m/>
    <m/>
    <m/>
    <m/>
    <m/>
    <m/>
    <m/>
    <m/>
    <n v="0"/>
    <m/>
    <n v="1"/>
    <n v="3237.89990234375"/>
    <m/>
    <m/>
    <m/>
    <m/>
    <m/>
    <m/>
    <m/>
    <m/>
    <m/>
    <m/>
    <m/>
    <m/>
    <m/>
    <m/>
    <m/>
    <n v="6169885"/>
    <m/>
    <m/>
    <m/>
    <m/>
    <m/>
    <m/>
  </r>
  <r>
    <n v="5817861790"/>
    <d v="2022-08-17T00:00:00"/>
    <x v="1"/>
    <n v="17"/>
    <x v="1"/>
    <s v=" 10:12:15 PM"/>
    <x v="4"/>
    <n v="4392"/>
    <n v="0"/>
    <x v="34"/>
    <n v="161"/>
    <n v="18"/>
    <b v="0"/>
    <m/>
    <s v="activities/6186652109.fit.gz"/>
    <m/>
    <m/>
    <n v="4392"/>
    <n v="4392"/>
    <n v="0"/>
    <n v="0"/>
    <n v="0"/>
    <n v="0"/>
    <m/>
    <m/>
    <m/>
    <n v="0"/>
    <n v="0"/>
    <m/>
    <m/>
    <m/>
    <m/>
    <m/>
    <n v="114.19740295410099"/>
    <m/>
    <m/>
    <n v="472"/>
    <n v="18"/>
    <m/>
    <m/>
    <m/>
    <m/>
    <m/>
    <n v="0"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5807104587"/>
    <d v="2022-08-17T00:00:00"/>
    <x v="1"/>
    <n v="17"/>
    <x v="1"/>
    <s v=" 12:03:20 PM"/>
    <x v="1"/>
    <n v="2144"/>
    <n v="5.9"/>
    <x v="49"/>
    <n v="179"/>
    <n v="52"/>
    <b v="0"/>
    <m/>
    <s v="activities/6175424503.fit.gz"/>
    <m/>
    <m/>
    <n v="2144"/>
    <n v="2090"/>
    <n v="5905.7001953125"/>
    <n v="6.4000000953674299"/>
    <n v="2.8256938457489"/>
    <n v="36.159843444824197"/>
    <n v="36.559844970703097"/>
    <n v="83.099998474121094"/>
    <n v="93.099998474121094"/>
    <n v="8.3000001907348597"/>
    <n v="-6.7731174640357399E-3"/>
    <m/>
    <m/>
    <m/>
    <m/>
    <m/>
    <n v="151.750244140625"/>
    <m/>
    <m/>
    <n v="459"/>
    <n v="52"/>
    <m/>
    <m/>
    <m/>
    <m/>
    <m/>
    <m/>
    <m/>
    <n v="0"/>
    <m/>
    <n v="1"/>
    <n v="5941"/>
    <m/>
    <m/>
    <m/>
    <m/>
    <m/>
    <m/>
    <m/>
    <m/>
    <m/>
    <m/>
    <m/>
    <m/>
    <m/>
    <m/>
    <m/>
    <n v="6169885"/>
    <m/>
    <m/>
    <m/>
    <m/>
    <m/>
    <m/>
  </r>
  <r>
    <n v="5807104603"/>
    <d v="2022-08-17T00:00:00"/>
    <x v="1"/>
    <n v="17"/>
    <x v="1"/>
    <s v=" 12:16:48 AM"/>
    <x v="1"/>
    <n v="1691"/>
    <n v="5.31"/>
    <x v="50"/>
    <n v="172"/>
    <n v="57"/>
    <b v="0"/>
    <m/>
    <s v="activities/6175424537.fit.gz"/>
    <m/>
    <m/>
    <n v="1691"/>
    <n v="1675"/>
    <n v="5318.89990234375"/>
    <n v="5.5999999046325604"/>
    <n v="3.1754627227783199"/>
    <n v="21.602947235107401"/>
    <n v="11.8029470443725"/>
    <n v="94.699996948242102"/>
    <n v="104.900001525878"/>
    <n v="4.3000001907348597"/>
    <n v="0.18424862623214699"/>
    <m/>
    <m/>
    <m/>
    <m/>
    <m/>
    <n v="161.796615600585"/>
    <m/>
    <m/>
    <n v="365"/>
    <n v="57"/>
    <m/>
    <m/>
    <m/>
    <m/>
    <m/>
    <m/>
    <m/>
    <n v="0"/>
    <m/>
    <n v="1"/>
    <n v="5348.2001953125"/>
    <m/>
    <m/>
    <m/>
    <m/>
    <m/>
    <m/>
    <m/>
    <m/>
    <m/>
    <m/>
    <m/>
    <m/>
    <m/>
    <m/>
    <m/>
    <n v="6169885"/>
    <m/>
    <m/>
    <m/>
    <m/>
    <m/>
    <m/>
  </r>
  <r>
    <n v="3932785058"/>
    <d v="2022-08-18T00:00:00"/>
    <x v="1"/>
    <n v="18"/>
    <x v="0"/>
    <s v=" 8:04:13 PM"/>
    <x v="1"/>
    <n v="423"/>
    <n v="1.61"/>
    <x v="45"/>
    <m/>
    <m/>
    <b v="0"/>
    <m/>
    <s v="activities/3932785058.gpx"/>
    <m/>
    <m/>
    <n v="423"/>
    <n v="423"/>
    <n v="1610.30004882812"/>
    <n v="4.9000000953674299"/>
    <n v="3.8068556785583398"/>
    <n v="7.3307328224182102"/>
    <n v="7.2307324409484801"/>
    <n v="88.800003051757798"/>
    <n v="93.800003051757798"/>
    <n v="4.5999999046325604"/>
    <n v="6.2100230716168802E-3"/>
    <m/>
    <m/>
    <m/>
    <m/>
    <m/>
    <m/>
    <m/>
    <m/>
    <n v="154.52178955078099"/>
    <m/>
    <m/>
    <m/>
    <m/>
    <m/>
    <m/>
    <m/>
    <m/>
    <n v="0"/>
    <m/>
    <n v="1"/>
    <n v="1621.40002441406"/>
    <m/>
    <m/>
    <m/>
    <m/>
    <m/>
    <m/>
    <m/>
    <m/>
    <m/>
    <m/>
    <m/>
    <m/>
    <m/>
    <m/>
    <m/>
    <n v="6169885"/>
    <m/>
    <m/>
    <m/>
    <m/>
    <m/>
    <m/>
  </r>
  <r>
    <n v="5817861801"/>
    <d v="2022-08-18T00:00:00"/>
    <x v="1"/>
    <n v="18"/>
    <x v="1"/>
    <s v=" 10:51:33 PM"/>
    <x v="4"/>
    <n v="1898"/>
    <n v="0"/>
    <x v="34"/>
    <n v="128"/>
    <n v="5"/>
    <b v="0"/>
    <m/>
    <s v="activities/6186652065.fit.gz"/>
    <m/>
    <m/>
    <n v="1898"/>
    <n v="1898"/>
    <n v="0"/>
    <n v="0"/>
    <n v="0"/>
    <n v="0"/>
    <m/>
    <m/>
    <m/>
    <n v="0"/>
    <n v="0"/>
    <m/>
    <m/>
    <m/>
    <m/>
    <m/>
    <n v="103.920440673828"/>
    <m/>
    <m/>
    <n v="162"/>
    <n v="5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935324235"/>
    <d v="2022-08-19T00:00:00"/>
    <x v="1"/>
    <n v="19"/>
    <x v="0"/>
    <s v=" 11:09:38 AM"/>
    <x v="1"/>
    <n v="2272"/>
    <n v="7.77"/>
    <x v="51"/>
    <m/>
    <m/>
    <b v="0"/>
    <m/>
    <s v="activities/3935324235.gpx"/>
    <m/>
    <m/>
    <n v="2272"/>
    <n v="2228"/>
    <n v="7770"/>
    <n v="6"/>
    <n v="3.48743271827697"/>
    <n v="40.866874694824197"/>
    <n v="41.066875457763601"/>
    <n v="82.5"/>
    <n v="95.5"/>
    <n v="4.5999999046325604"/>
    <n v="-2.57400260306894E-3"/>
    <m/>
    <m/>
    <m/>
    <m/>
    <m/>
    <m/>
    <m/>
    <m/>
    <n v="744.50451660156205"/>
    <m/>
    <m/>
    <m/>
    <m/>
    <m/>
    <m/>
    <m/>
    <m/>
    <n v="0"/>
    <m/>
    <n v="1"/>
    <n v="7812.10009765625"/>
    <m/>
    <m/>
    <m/>
    <m/>
    <m/>
    <m/>
    <m/>
    <m/>
    <m/>
    <m/>
    <m/>
    <m/>
    <m/>
    <m/>
    <m/>
    <n v="6169885"/>
    <m/>
    <m/>
    <m/>
    <m/>
    <m/>
    <m/>
  </r>
  <r>
    <n v="5817861567"/>
    <d v="2022-08-19T00:00:00"/>
    <x v="1"/>
    <n v="19"/>
    <x v="1"/>
    <s v=" 11:53:14 AM"/>
    <x v="1"/>
    <n v="2061"/>
    <n v="5.17"/>
    <x v="3"/>
    <n v="159"/>
    <n v="17"/>
    <b v="0"/>
    <m/>
    <s v="activities/6186651760.fit.gz"/>
    <m/>
    <m/>
    <n v="2061"/>
    <n v="1974"/>
    <n v="5172.89990234375"/>
    <n v="10.6000003814697"/>
    <n v="2.6205167770385698"/>
    <n v="30.621889114379801"/>
    <n v="30.521888732910099"/>
    <n v="83.099998474121094"/>
    <n v="96.199996948242102"/>
    <n v="6.9000000953674299"/>
    <n v="1.93315162323415E-3"/>
    <m/>
    <m/>
    <m/>
    <m/>
    <m/>
    <n v="137.29896545410099"/>
    <m/>
    <m/>
    <n v="362"/>
    <n v="17"/>
    <m/>
    <m/>
    <m/>
    <m/>
    <m/>
    <m/>
    <m/>
    <n v="0"/>
    <m/>
    <n v="1"/>
    <n v="5204.5"/>
    <m/>
    <m/>
    <m/>
    <m/>
    <m/>
    <m/>
    <m/>
    <m/>
    <m/>
    <m/>
    <m/>
    <m/>
    <m/>
    <m/>
    <m/>
    <n v="6169885"/>
    <m/>
    <m/>
    <m/>
    <m/>
    <m/>
    <m/>
  </r>
  <r>
    <n v="5729095696"/>
    <d v="2022-08-02T00:00:00"/>
    <x v="1"/>
    <n v="2"/>
    <x v="1"/>
    <s v=" 11:18:45 PM"/>
    <x v="1"/>
    <n v="811"/>
    <n v="2.1"/>
    <x v="52"/>
    <n v="166"/>
    <n v="12"/>
    <b v="0"/>
    <m/>
    <s v="activities/6093778654.fit.gz"/>
    <m/>
    <m/>
    <n v="811"/>
    <n v="811"/>
    <n v="2099.5"/>
    <n v="4"/>
    <n v="2.5887792110443102"/>
    <n v="0"/>
    <m/>
    <m/>
    <m/>
    <n v="0"/>
    <n v="0"/>
    <m/>
    <m/>
    <m/>
    <m/>
    <m/>
    <n v="143.975341796875"/>
    <m/>
    <m/>
    <n v="161"/>
    <n v="12"/>
    <m/>
    <m/>
    <m/>
    <m/>
    <m/>
    <m/>
    <m/>
    <n v="0"/>
    <m/>
    <n v="1"/>
    <m/>
    <m/>
    <m/>
    <m/>
    <m/>
    <m/>
    <m/>
    <m/>
    <m/>
    <m/>
    <m/>
    <m/>
    <m/>
    <m/>
    <m/>
    <m/>
    <n v="6169885"/>
    <m/>
    <m/>
    <m/>
    <m/>
    <m/>
    <m/>
  </r>
  <r>
    <n v="5726022113"/>
    <d v="2022-08-02T00:00:00"/>
    <x v="1"/>
    <n v="2"/>
    <x v="1"/>
    <s v=" 12:07:43 PM"/>
    <x v="1"/>
    <n v="1540"/>
    <n v="3.5"/>
    <x v="53"/>
    <n v="162"/>
    <n v="9"/>
    <b v="0"/>
    <m/>
    <s v="activities/6090577455.fit.gz"/>
    <m/>
    <m/>
    <n v="1540"/>
    <n v="1536"/>
    <n v="3501.80004882812"/>
    <n v="5"/>
    <n v="2.2798178195953298"/>
    <n v="13.701844215393001"/>
    <n v="13.6017999649047"/>
    <n v="87.400001525878906"/>
    <n v="96.300003051757798"/>
    <n v="13.300000190734799"/>
    <n v="2.8556741308420801E-3"/>
    <m/>
    <m/>
    <m/>
    <m/>
    <m/>
    <n v="125.949531555175"/>
    <m/>
    <m/>
    <n v="236"/>
    <n v="9"/>
    <m/>
    <m/>
    <m/>
    <m/>
    <m/>
    <n v="0"/>
    <m/>
    <n v="0"/>
    <m/>
    <n v="1"/>
    <n v="3514.69995117187"/>
    <m/>
    <m/>
    <m/>
    <m/>
    <m/>
    <m/>
    <m/>
    <m/>
    <m/>
    <m/>
    <m/>
    <m/>
    <m/>
    <m/>
    <m/>
    <n v="6169885"/>
    <m/>
    <m/>
    <m/>
    <m/>
    <m/>
    <m/>
  </r>
  <r>
    <n v="3944673782"/>
    <d v="2022-08-21T00:00:00"/>
    <x v="1"/>
    <n v="21"/>
    <x v="0"/>
    <s v=" 11:12:48 AM"/>
    <x v="1"/>
    <n v="699"/>
    <n v="1.78"/>
    <x v="54"/>
    <m/>
    <m/>
    <b v="0"/>
    <m/>
    <s v="activities/3944673782.gpx"/>
    <m/>
    <m/>
    <n v="699"/>
    <n v="672"/>
    <n v="1785.59997558593"/>
    <n v="3.4000000953674299"/>
    <n v="2.65714287757873"/>
    <n v="8.6150465011596609"/>
    <n v="9.2150468826293892"/>
    <n v="90.300003051757798"/>
    <n v="96.300003051757798"/>
    <n v="10.199999809265099"/>
    <n v="-3.3602152019739102E-2"/>
    <m/>
    <m/>
    <m/>
    <m/>
    <m/>
    <m/>
    <m/>
    <m/>
    <n v="170.64678955078099"/>
    <m/>
    <m/>
    <m/>
    <m/>
    <m/>
    <m/>
    <m/>
    <m/>
    <n v="0"/>
    <m/>
    <n v="1"/>
    <n v="1790.59997558593"/>
    <m/>
    <m/>
    <m/>
    <m/>
    <m/>
    <m/>
    <m/>
    <m/>
    <m/>
    <m/>
    <m/>
    <m/>
    <m/>
    <m/>
    <m/>
    <n v="6169885"/>
    <m/>
    <m/>
    <m/>
    <m/>
    <m/>
    <m/>
  </r>
  <r>
    <n v="5834648518"/>
    <d v="2022-08-22T00:00:00"/>
    <x v="1"/>
    <n v="22"/>
    <x v="1"/>
    <s v=" 1:21:00 PM"/>
    <x v="1"/>
    <n v="1010"/>
    <n v="2.27"/>
    <x v="55"/>
    <n v="140"/>
    <n v="4"/>
    <b v="0"/>
    <m/>
    <s v="activities/6204233043.fit.gz"/>
    <m/>
    <m/>
    <n v="1010"/>
    <n v="1007"/>
    <n v="2272.19995117187"/>
    <n v="9.3999996185302699"/>
    <n v="2.2564051151275599"/>
    <n v="12.997031211853001"/>
    <n v="12.996999740600501"/>
    <n v="89.300003051757798"/>
    <n v="95.199996948242102"/>
    <n v="6.3000001907348597"/>
    <n v="0"/>
    <m/>
    <m/>
    <m/>
    <m/>
    <m/>
    <n v="134.28384399414"/>
    <m/>
    <m/>
    <n v="180"/>
    <n v="4"/>
    <m/>
    <m/>
    <m/>
    <m/>
    <m/>
    <n v="0"/>
    <m/>
    <n v="0"/>
    <m/>
    <n v="1"/>
    <n v="2285.60009765625"/>
    <m/>
    <m/>
    <m/>
    <m/>
    <m/>
    <m/>
    <m/>
    <m/>
    <m/>
    <m/>
    <m/>
    <m/>
    <m/>
    <m/>
    <m/>
    <n v="6169885"/>
    <m/>
    <m/>
    <m/>
    <m/>
    <m/>
    <m/>
  </r>
  <r>
    <n v="5834199521"/>
    <d v="2022-08-22T00:00:00"/>
    <x v="1"/>
    <n v="22"/>
    <x v="1"/>
    <s v=" 12:03:03 PM"/>
    <x v="1"/>
    <n v="1109"/>
    <n v="3.35"/>
    <x v="56"/>
    <n v="151"/>
    <n v="16"/>
    <b v="0"/>
    <m/>
    <s v="activities/6203762564.fit.gz"/>
    <m/>
    <m/>
    <n v="1109"/>
    <n v="1109"/>
    <n v="3358.80004882812"/>
    <n v="4.1999998092651296"/>
    <n v="3.02867436408996"/>
    <n v="11.912426948547299"/>
    <n v="11.9124002456665"/>
    <n v="87.400001525878906"/>
    <n v="95.900001525878906"/>
    <n v="6.5"/>
    <n v="0"/>
    <m/>
    <m/>
    <m/>
    <m/>
    <m/>
    <n v="142.83604431152301"/>
    <m/>
    <m/>
    <n v="224"/>
    <n v="16"/>
    <m/>
    <m/>
    <m/>
    <m/>
    <m/>
    <n v="0"/>
    <m/>
    <n v="0"/>
    <m/>
    <n v="1"/>
    <n v="3370.30004882812"/>
    <m/>
    <m/>
    <m/>
    <m/>
    <m/>
    <m/>
    <m/>
    <m/>
    <m/>
    <m/>
    <m/>
    <m/>
    <m/>
    <m/>
    <m/>
    <n v="6169885"/>
    <m/>
    <m/>
    <m/>
    <m/>
    <m/>
    <m/>
  </r>
  <r>
    <n v="5834491757"/>
    <d v="2022-08-22T00:00:00"/>
    <x v="1"/>
    <n v="22"/>
    <x v="1"/>
    <s v=" 12:32:47 PM"/>
    <x v="1"/>
    <n v="2343"/>
    <n v="7.59"/>
    <x v="57"/>
    <n v="181"/>
    <n v="73"/>
    <b v="0"/>
    <m/>
    <s v="activities/6204069336.fit.gz"/>
    <m/>
    <m/>
    <n v="2343"/>
    <n v="2343"/>
    <n v="7596.5"/>
    <n v="12.6000003814697"/>
    <n v="3.2422108650207502"/>
    <n v="36.296741485595703"/>
    <n v="36.296699523925703"/>
    <n v="83.099998474121094"/>
    <n v="95.199996948242102"/>
    <n v="6"/>
    <n v="0"/>
    <m/>
    <m/>
    <m/>
    <m/>
    <m/>
    <n v="157.88674926757801"/>
    <m/>
    <m/>
    <n v="526"/>
    <n v="73"/>
    <m/>
    <m/>
    <m/>
    <m/>
    <m/>
    <n v="0"/>
    <m/>
    <n v="0"/>
    <m/>
    <n v="1"/>
    <n v="7634.39990234375"/>
    <m/>
    <m/>
    <m/>
    <m/>
    <m/>
    <m/>
    <m/>
    <m/>
    <m/>
    <m/>
    <m/>
    <m/>
    <m/>
    <m/>
    <m/>
    <n v="6169885"/>
    <m/>
    <m/>
    <m/>
    <m/>
    <m/>
    <m/>
  </r>
  <r>
    <n v="3953767685"/>
    <d v="2022-08-23T00:00:00"/>
    <x v="1"/>
    <n v="23"/>
    <x v="0"/>
    <s v=" 11:04:29 AM"/>
    <x v="1"/>
    <n v="614"/>
    <n v="1.82"/>
    <x v="58"/>
    <m/>
    <m/>
    <b v="0"/>
    <m/>
    <s v="activities/3953767685.gpx"/>
    <m/>
    <m/>
    <n v="614"/>
    <n v="609"/>
    <n v="1821.19995117187"/>
    <n v="5.0999999046325604"/>
    <n v="2.9904761314392001"/>
    <n v="9.4433336257934499"/>
    <n v="12.0433330535888"/>
    <n v="88.800003051757798"/>
    <n v="96"/>
    <n v="5.0999999046325604"/>
    <n v="-0.14276301860809301"/>
    <m/>
    <m/>
    <m/>
    <m/>
    <m/>
    <m/>
    <m/>
    <m/>
    <n v="174.84957885742099"/>
    <m/>
    <m/>
    <m/>
    <m/>
    <m/>
    <m/>
    <m/>
    <m/>
    <n v="0"/>
    <m/>
    <n v="1"/>
    <n v="1834.69995117187"/>
    <m/>
    <m/>
    <m/>
    <m/>
    <m/>
    <m/>
    <m/>
    <m/>
    <m/>
    <m/>
    <m/>
    <m/>
    <m/>
    <m/>
    <m/>
    <n v="6169885"/>
    <m/>
    <m/>
    <m/>
    <m/>
    <m/>
    <m/>
  </r>
  <r>
    <n v="3952127194"/>
    <d v="2022-08-23T00:00:00"/>
    <x v="1"/>
    <n v="23"/>
    <x v="0"/>
    <s v=" 12:58:23 AM"/>
    <x v="0"/>
    <n v="4416"/>
    <n v="15.85"/>
    <x v="59"/>
    <m/>
    <m/>
    <b v="0"/>
    <s v="Specialized Allez 2020"/>
    <s v="activities/3952127194.gpx"/>
    <m/>
    <n v="9.0718498229980398"/>
    <n v="4416"/>
    <n v="3115"/>
    <n v="15858.400390625"/>
    <n v="10.199999809265099"/>
    <n v="5.0909790992736799"/>
    <n v="35.886943817138601"/>
    <n v="38.686943054199197"/>
    <n v="86.699996948242102"/>
    <n v="96.699996948242102"/>
    <n v="20.7000007629394"/>
    <n v="-1.7656257376074701E-2"/>
    <m/>
    <m/>
    <m/>
    <m/>
    <m/>
    <m/>
    <m/>
    <n v="84.495735168457003"/>
    <n v="293.47268676757801"/>
    <m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5839313650"/>
    <d v="2022-08-23T00:00:00"/>
    <x v="1"/>
    <n v="23"/>
    <x v="1"/>
    <s v=" 11:49:02 AM"/>
    <x v="1"/>
    <n v="2623"/>
    <n v="6.8"/>
    <x v="60"/>
    <n v="158"/>
    <n v="29"/>
    <b v="0"/>
    <m/>
    <s v="activities/6209168792.fit.gz"/>
    <m/>
    <m/>
    <n v="2623"/>
    <n v="2074"/>
    <n v="6805.2998046875"/>
    <n v="9.1000003814697195"/>
    <n v="3.2812440395355198"/>
    <n v="27.234655380248999"/>
    <n v="27.234655380248999"/>
    <n v="87.400001525878906"/>
    <n v="96.5"/>
    <n v="10"/>
    <n v="0"/>
    <m/>
    <m/>
    <m/>
    <m/>
    <m/>
    <n v="142.90248107910099"/>
    <m/>
    <m/>
    <n v="461"/>
    <n v="29"/>
    <m/>
    <m/>
    <m/>
    <m/>
    <m/>
    <m/>
    <m/>
    <n v="0"/>
    <m/>
    <n v="1"/>
    <n v="6835.2998046875"/>
    <m/>
    <m/>
    <m/>
    <m/>
    <m/>
    <m/>
    <m/>
    <m/>
    <m/>
    <m/>
    <m/>
    <m/>
    <m/>
    <m/>
    <m/>
    <n v="6169885"/>
    <m/>
    <m/>
    <m/>
    <m/>
    <m/>
    <m/>
  </r>
  <r>
    <n v="3958547452"/>
    <d v="2022-08-24T00:00:00"/>
    <x v="1"/>
    <n v="24"/>
    <x v="0"/>
    <s v=" 11:50:16 AM"/>
    <x v="1"/>
    <n v="511"/>
    <n v="1.39"/>
    <x v="61"/>
    <m/>
    <m/>
    <b v="0"/>
    <m/>
    <s v="activities/3958547452.gpx"/>
    <m/>
    <m/>
    <n v="511"/>
    <n v="501"/>
    <n v="1391.40002441406"/>
    <n v="4.5"/>
    <n v="2.7772455215454102"/>
    <n v="4.8328175544738698"/>
    <n v="6.0328173637390101"/>
    <n v="90.300003051757798"/>
    <n v="96.300003051757798"/>
    <n v="5"/>
    <n v="-8.6244069039821597E-2"/>
    <m/>
    <m/>
    <m/>
    <m/>
    <m/>
    <m/>
    <m/>
    <m/>
    <n v="132.97412109375"/>
    <m/>
    <m/>
    <m/>
    <m/>
    <m/>
    <m/>
    <m/>
    <m/>
    <n v="0"/>
    <m/>
    <n v="1"/>
    <n v="1395.30004882812"/>
    <m/>
    <m/>
    <m/>
    <m/>
    <m/>
    <m/>
    <m/>
    <m/>
    <m/>
    <m/>
    <m/>
    <m/>
    <m/>
    <m/>
    <m/>
    <n v="6169885"/>
    <m/>
    <m/>
    <m/>
    <m/>
    <m/>
    <m/>
  </r>
  <r>
    <n v="5844888047"/>
    <d v="2022-08-24T00:00:00"/>
    <x v="1"/>
    <n v="24"/>
    <x v="1"/>
    <s v=" 12:23:45 PM"/>
    <x v="1"/>
    <n v="2282"/>
    <n v="6.55"/>
    <x v="62"/>
    <n v="186"/>
    <n v="37"/>
    <b v="0"/>
    <m/>
    <s v="activities/6214977168.fit.gz"/>
    <m/>
    <m/>
    <n v="2282"/>
    <n v="2083"/>
    <n v="6558.7998046875"/>
    <n v="9.3999996185302699"/>
    <n v="3.1487278938293399"/>
    <n v="24.470840454101499"/>
    <n v="24.3708400726318"/>
    <n v="86.099998474121094"/>
    <n v="95.300003051757798"/>
    <n v="13.6000003814697"/>
    <n v="1.5246691182255699E-3"/>
    <m/>
    <m/>
    <m/>
    <m/>
    <m/>
    <n v="147.79261779785099"/>
    <m/>
    <m/>
    <n v="441"/>
    <n v="37"/>
    <m/>
    <m/>
    <m/>
    <m/>
    <m/>
    <m/>
    <m/>
    <n v="0"/>
    <m/>
    <n v="1"/>
    <n v="6585.7001953125"/>
    <m/>
    <m/>
    <m/>
    <m/>
    <m/>
    <m/>
    <m/>
    <m/>
    <m/>
    <m/>
    <m/>
    <m/>
    <m/>
    <m/>
    <m/>
    <n v="6169885"/>
    <m/>
    <m/>
    <m/>
    <m/>
    <m/>
    <m/>
  </r>
  <r>
    <n v="5853811517"/>
    <d v="2022-08-25T00:00:00"/>
    <x v="1"/>
    <n v="25"/>
    <x v="1"/>
    <s v=" 10:53:49 PM"/>
    <x v="1"/>
    <n v="4447"/>
    <n v="12.89"/>
    <x v="63"/>
    <n v="165"/>
    <n v="108"/>
    <b v="0"/>
    <m/>
    <s v="activities/6224258328.fit.gz"/>
    <m/>
    <m/>
    <n v="4447"/>
    <n v="4316"/>
    <n v="12895.7998046875"/>
    <n v="5.4000000953674299"/>
    <n v="2.9879055023193302"/>
    <n v="26.6764526367187"/>
    <n v="26.576452255248999"/>
    <n v="75.900001525878906"/>
    <n v="81.599998474121094"/>
    <n v="7.3000001907348597"/>
    <n v="7.7544624218717196E-4"/>
    <m/>
    <m/>
    <m/>
    <m/>
    <m/>
    <n v="152.37803649902301"/>
    <m/>
    <m/>
    <n v="891"/>
    <n v="108"/>
    <m/>
    <m/>
    <m/>
    <m/>
    <m/>
    <m/>
    <m/>
    <n v="0"/>
    <m/>
    <n v="1"/>
    <n v="12937.5"/>
    <m/>
    <m/>
    <m/>
    <m/>
    <m/>
    <m/>
    <m/>
    <m/>
    <m/>
    <m/>
    <m/>
    <m/>
    <m/>
    <m/>
    <m/>
    <n v="6169885"/>
    <m/>
    <m/>
    <m/>
    <m/>
    <m/>
    <m/>
  </r>
  <r>
    <n v="2652800221"/>
    <d v="2022-08-26T00:00:00"/>
    <x v="1"/>
    <n v="26"/>
    <x v="2"/>
    <s v=" 11:18:16 AM"/>
    <x v="1"/>
    <n v="1196"/>
    <n v="3.73"/>
    <x v="64"/>
    <m/>
    <m/>
    <b v="0"/>
    <m/>
    <s v="activities/2652800221.gpx"/>
    <n v="77.564300537109304"/>
    <m/>
    <n v="1196"/>
    <n v="1030"/>
    <n v="3736.19995117187"/>
    <n v="6.9000000953674299"/>
    <m/>
    <n v="14.492820739746"/>
    <m/>
    <n v="87.099998474121094"/>
    <n v="96.400001525878906"/>
    <n v="5.0999999046325604"/>
    <n v="-5.3530326113104803E-3"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72623710"/>
    <d v="2022-08-27T00:00:00"/>
    <x v="1"/>
    <n v="27"/>
    <x v="0"/>
    <s v=" 11:35:51 AM"/>
    <x v="1"/>
    <n v="528"/>
    <n v="1.61"/>
    <x v="45"/>
    <m/>
    <m/>
    <b v="0"/>
    <m/>
    <s v="activities/3972623710.gpx"/>
    <m/>
    <m/>
    <n v="528"/>
    <n v="470"/>
    <n v="1616.80004882812"/>
    <n v="5.1999998092651296"/>
    <n v="3.4400000572204501"/>
    <n v="8.6049995422363192"/>
    <n v="9.4049997329711896"/>
    <n v="90.300003051757798"/>
    <n v="96.300003051757798"/>
    <n v="5.5"/>
    <n v="-4.9480456858873298E-2"/>
    <m/>
    <m/>
    <m/>
    <m/>
    <m/>
    <m/>
    <m/>
    <m/>
    <n v="154.65521240234301"/>
    <m/>
    <m/>
    <m/>
    <m/>
    <m/>
    <m/>
    <m/>
    <m/>
    <n v="0"/>
    <m/>
    <n v="1"/>
    <n v="1622.80004882812"/>
    <m/>
    <m/>
    <m/>
    <m/>
    <m/>
    <m/>
    <m/>
    <m/>
    <m/>
    <m/>
    <m/>
    <m/>
    <m/>
    <m/>
    <m/>
    <n v="6169885"/>
    <m/>
    <m/>
    <m/>
    <m/>
    <m/>
    <m/>
  </r>
  <r>
    <n v="5866993449"/>
    <d v="2022-08-28T00:00:00"/>
    <x v="1"/>
    <n v="28"/>
    <x v="1"/>
    <s v=" 1:54:04 PM"/>
    <x v="1"/>
    <n v="3206"/>
    <n v="9.61"/>
    <x v="65"/>
    <m/>
    <m/>
    <b v="0"/>
    <m/>
    <s v="activities/5866993449.gpx"/>
    <m/>
    <m/>
    <n v="3206"/>
    <n v="3188"/>
    <n v="9613.599609375"/>
    <n v="5.6999998092651296"/>
    <n v="3.0155582427978498"/>
    <n v="13.311429023742599"/>
    <n v="14.311429023742599"/>
    <n v="78.900001525878906"/>
    <n v="93.400001525878906"/>
    <n v="3.2999999523162802"/>
    <n v="-1.0401930660009299E-2"/>
    <m/>
    <m/>
    <m/>
    <m/>
    <m/>
    <m/>
    <m/>
    <m/>
    <n v="917.302734375"/>
    <m/>
    <m/>
    <m/>
    <m/>
    <m/>
    <m/>
    <m/>
    <m/>
    <n v="0"/>
    <m/>
    <n v="1"/>
    <n v="9625.2998046875"/>
    <m/>
    <m/>
    <m/>
    <m/>
    <m/>
    <m/>
    <m/>
    <m/>
    <m/>
    <m/>
    <m/>
    <m/>
    <m/>
    <m/>
    <m/>
    <n v="6169885"/>
    <m/>
    <m/>
    <m/>
    <m/>
    <m/>
    <m/>
  </r>
  <r>
    <n v="5874445375"/>
    <d v="2022-08-29T00:00:00"/>
    <x v="1"/>
    <n v="29"/>
    <x v="1"/>
    <s v=" 7:46:23 PM"/>
    <x v="1"/>
    <n v="3177"/>
    <n v="9.77"/>
    <x v="66"/>
    <n v="166"/>
    <n v="71"/>
    <b v="0"/>
    <m/>
    <s v="activities/6245904714.fit.gz"/>
    <m/>
    <m/>
    <n v="3177"/>
    <n v="3117"/>
    <n v="9774"/>
    <n v="7"/>
    <n v="3.1357073783874498"/>
    <n v="43.266632080078097"/>
    <n v="43.766632080078097"/>
    <n v="86.400001525878906"/>
    <n v="96.5"/>
    <n v="7.8000001907348597"/>
    <n v="-5.1156128756701903E-3"/>
    <m/>
    <m/>
    <m/>
    <m/>
    <m/>
    <n v="149.95259094238199"/>
    <m/>
    <m/>
    <n v="667"/>
    <n v="71"/>
    <m/>
    <m/>
    <m/>
    <m/>
    <m/>
    <m/>
    <m/>
    <n v="0"/>
    <m/>
    <n v="1"/>
    <n v="9827.400390625"/>
    <m/>
    <m/>
    <m/>
    <m/>
    <m/>
    <m/>
    <m/>
    <m/>
    <m/>
    <m/>
    <m/>
    <m/>
    <m/>
    <m/>
    <m/>
    <n v="6169885"/>
    <m/>
    <m/>
    <m/>
    <m/>
    <m/>
    <m/>
  </r>
  <r>
    <n v="3857540908"/>
    <d v="2022-08-03T00:00:00"/>
    <x v="1"/>
    <n v="3"/>
    <x v="0"/>
    <s v=" 11:09:19 AM"/>
    <x v="1"/>
    <n v="510"/>
    <n v="1.61"/>
    <x v="45"/>
    <m/>
    <m/>
    <b v="0"/>
    <m/>
    <m/>
    <m/>
    <m/>
    <n v="510"/>
    <n v="510"/>
    <n v="1609.34716796875"/>
    <m/>
    <n v="3.1555826663970898"/>
    <m/>
    <m/>
    <m/>
    <m/>
    <m/>
    <n v="0"/>
    <m/>
    <m/>
    <m/>
    <m/>
    <m/>
    <m/>
    <m/>
    <m/>
    <n v="153.37313842773401"/>
    <m/>
    <m/>
    <m/>
    <m/>
    <m/>
    <m/>
    <m/>
    <m/>
    <n v="0"/>
    <m/>
    <n v="0"/>
    <m/>
    <m/>
    <m/>
    <m/>
    <m/>
    <m/>
    <m/>
    <m/>
    <m/>
    <m/>
    <m/>
    <m/>
    <m/>
    <m/>
    <m/>
    <m/>
    <n v="6169885"/>
    <m/>
    <m/>
    <m/>
    <m/>
    <m/>
    <m/>
  </r>
  <r>
    <n v="5735028594"/>
    <d v="2022-08-03T00:00:00"/>
    <x v="1"/>
    <n v="3"/>
    <x v="1"/>
    <s v=" 10:36:01 PM"/>
    <x v="1"/>
    <n v="2126"/>
    <n v="6.62"/>
    <x v="67"/>
    <n v="170"/>
    <n v="23"/>
    <b v="0"/>
    <m/>
    <s v="activities/6099966703.fit.gz"/>
    <m/>
    <m/>
    <n v="2126"/>
    <n v="2126"/>
    <n v="6624"/>
    <n v="6.8000001907348597"/>
    <n v="3.1157102584838801"/>
    <n v="34.945491790771399"/>
    <n v="34.945491790771399"/>
    <n v="88.900001525878906"/>
    <n v="95.099998474121094"/>
    <n v="7.4000000953674299"/>
    <n v="0"/>
    <m/>
    <m/>
    <m/>
    <m/>
    <m/>
    <n v="140.72450256347599"/>
    <m/>
    <m/>
    <n v="455"/>
    <n v="23"/>
    <m/>
    <m/>
    <m/>
    <m/>
    <m/>
    <m/>
    <m/>
    <n v="0"/>
    <m/>
    <n v="1"/>
    <n v="6693"/>
    <m/>
    <m/>
    <m/>
    <m/>
    <m/>
    <m/>
    <m/>
    <m/>
    <m/>
    <m/>
    <m/>
    <m/>
    <m/>
    <m/>
    <m/>
    <n v="6169885"/>
    <m/>
    <m/>
    <m/>
    <m/>
    <m/>
    <m/>
  </r>
  <r>
    <n v="5729215926"/>
    <d v="2022-08-03T00:00:00"/>
    <x v="1"/>
    <n v="3"/>
    <x v="1"/>
    <s v=" 12:00:52 AM"/>
    <x v="1"/>
    <n v="415"/>
    <n v="0.97"/>
    <x v="68"/>
    <n v="139"/>
    <n v="1"/>
    <b v="0"/>
    <m/>
    <s v="activities/6093902767.fit.gz"/>
    <m/>
    <m/>
    <n v="415"/>
    <n v="411"/>
    <n v="976.20001220703102"/>
    <n v="3.2999999523162802"/>
    <n v="2.37518239021301"/>
    <n v="5.83097171783447"/>
    <n v="4.8309698104858398"/>
    <n v="88.900001525878906"/>
    <n v="95.099998474121094"/>
    <n v="6.6999998092651296"/>
    <n v="0.102438025176525"/>
    <m/>
    <m/>
    <m/>
    <m/>
    <m/>
    <n v="128.08978271484301"/>
    <m/>
    <m/>
    <n v="68"/>
    <n v="1"/>
    <m/>
    <m/>
    <m/>
    <m/>
    <m/>
    <n v="0"/>
    <m/>
    <n v="0"/>
    <m/>
    <n v="1"/>
    <n v="989.29998779296795"/>
    <m/>
    <m/>
    <m/>
    <m/>
    <m/>
    <m/>
    <m/>
    <m/>
    <m/>
    <m/>
    <m/>
    <m/>
    <m/>
    <m/>
    <m/>
    <n v="6169885"/>
    <m/>
    <m/>
    <m/>
    <m/>
    <m/>
    <m/>
  </r>
  <r>
    <n v="5881941010"/>
    <d v="2022-08-30T00:00:00"/>
    <x v="1"/>
    <n v="30"/>
    <x v="1"/>
    <s v=" 11:45:22 AM"/>
    <x v="1"/>
    <n v="2280"/>
    <n v="7.71"/>
    <x v="69"/>
    <n v="174"/>
    <n v="39"/>
    <b v="0"/>
    <m/>
    <s v="activities/6253750988.fit.gz"/>
    <m/>
    <m/>
    <n v="2280"/>
    <n v="2280"/>
    <n v="7712.60009765625"/>
    <n v="6.4000000953674299"/>
    <n v="3.38271927833557"/>
    <n v="36.315036773681598"/>
    <n v="36.415035247802699"/>
    <n v="83.099998474121094"/>
    <n v="95.199996948242102"/>
    <n v="5.5999999046325604"/>
    <n v="-1.2965796049684199E-3"/>
    <m/>
    <m/>
    <m/>
    <m/>
    <m/>
    <n v="146.78388977050699"/>
    <m/>
    <m/>
    <n v="512"/>
    <n v="39"/>
    <m/>
    <m/>
    <m/>
    <m/>
    <m/>
    <m/>
    <m/>
    <n v="0"/>
    <m/>
    <n v="1"/>
    <n v="7748.89990234375"/>
    <m/>
    <m/>
    <m/>
    <m/>
    <m/>
    <m/>
    <m/>
    <m/>
    <m/>
    <m/>
    <m/>
    <m/>
    <m/>
    <m/>
    <m/>
    <n v="6169885"/>
    <m/>
    <m/>
    <m/>
    <m/>
    <m/>
    <m/>
  </r>
  <r>
    <n v="3989367234"/>
    <d v="2022-08-31T00:00:00"/>
    <x v="1"/>
    <n v="31"/>
    <x v="0"/>
    <s v=" 12:31:10 AM"/>
    <x v="1"/>
    <n v="1628"/>
    <n v="5.42"/>
    <x v="70"/>
    <m/>
    <m/>
    <b v="0"/>
    <m/>
    <s v="activities/3989367234.gpx"/>
    <m/>
    <m/>
    <n v="1628"/>
    <n v="1578"/>
    <n v="5419.2001953125"/>
    <n v="5.5"/>
    <n v="3.43422055244445"/>
    <n v="16.9496154785156"/>
    <n v="17.149616241455"/>
    <n v="87.099998474121094"/>
    <n v="96.599998474121094"/>
    <n v="4.4000000953674299"/>
    <n v="-3.6905815359204999E-3"/>
    <m/>
    <m/>
    <m/>
    <m/>
    <m/>
    <m/>
    <m/>
    <m/>
    <n v="518.38275146484295"/>
    <m/>
    <m/>
    <m/>
    <m/>
    <m/>
    <m/>
    <m/>
    <m/>
    <n v="0"/>
    <m/>
    <n v="1"/>
    <n v="5439.39990234375"/>
    <m/>
    <m/>
    <m/>
    <m/>
    <m/>
    <m/>
    <m/>
    <m/>
    <m/>
    <m/>
    <m/>
    <m/>
    <m/>
    <m/>
    <m/>
    <n v="6169885"/>
    <m/>
    <m/>
    <m/>
    <m/>
    <m/>
    <m/>
  </r>
  <r>
    <n v="3991092659"/>
    <d v="2022-08-31T00:00:00"/>
    <x v="1"/>
    <n v="31"/>
    <x v="0"/>
    <s v=" 12:34:14 PM"/>
    <x v="1"/>
    <n v="1472"/>
    <n v="3.73"/>
    <x v="64"/>
    <m/>
    <m/>
    <b v="0"/>
    <m/>
    <s v="activities/3991092659.gpx"/>
    <m/>
    <m/>
    <n v="1472"/>
    <n v="1361"/>
    <n v="3729.5"/>
    <n v="4.0999999046325604"/>
    <n v="2.7402644157409601"/>
    <n v="15.0726318359375"/>
    <n v="15.872632026672299"/>
    <n v="86.599998474121094"/>
    <n v="96.300003051757798"/>
    <n v="6.5999999046325604"/>
    <n v="-2.1450595930218599E-2"/>
    <m/>
    <m/>
    <m/>
    <m/>
    <m/>
    <m/>
    <m/>
    <m/>
    <n v="356.51321411132801"/>
    <m/>
    <m/>
    <m/>
    <m/>
    <m/>
    <m/>
    <m/>
    <m/>
    <n v="0"/>
    <m/>
    <n v="1"/>
    <n v="3740.89990234375"/>
    <m/>
    <m/>
    <m/>
    <m/>
    <m/>
    <m/>
    <m/>
    <m/>
    <m/>
    <m/>
    <m/>
    <m/>
    <m/>
    <m/>
    <m/>
    <n v="6169885"/>
    <m/>
    <m/>
    <m/>
    <m/>
    <m/>
    <m/>
  </r>
  <r>
    <n v="5882140591"/>
    <d v="2022-08-31T00:00:00"/>
    <x v="1"/>
    <n v="31"/>
    <x v="1"/>
    <s v=" 11:40:20 AM"/>
    <x v="1"/>
    <n v="2655"/>
    <n v="6.66"/>
    <x v="71"/>
    <n v="154"/>
    <n v="16"/>
    <b v="0"/>
    <m/>
    <s v="activities/5882140591.gpx"/>
    <m/>
    <m/>
    <n v="2655"/>
    <n v="2403"/>
    <n v="6664.75"/>
    <n v="4.5999999046325604"/>
    <n v="2.7735123634338299"/>
    <n v="6.4957141876220703"/>
    <n v="6.4957141876220703"/>
    <n v="90.800003051757798"/>
    <n v="94.5"/>
    <n v="3.0999999046325599"/>
    <n v="0"/>
    <m/>
    <m/>
    <m/>
    <m/>
    <m/>
    <n v="133.39552307128901"/>
    <m/>
    <m/>
    <n v="631.76129150390602"/>
    <n v="16"/>
    <m/>
    <m/>
    <m/>
    <m/>
    <m/>
    <m/>
    <m/>
    <n v="0"/>
    <m/>
    <n v="1"/>
    <n v="6629.10009765625"/>
    <m/>
    <m/>
    <m/>
    <m/>
    <m/>
    <m/>
    <m/>
    <m/>
    <m/>
    <m/>
    <m/>
    <m/>
    <m/>
    <m/>
    <m/>
    <n v="6169885"/>
    <m/>
    <m/>
    <m/>
    <m/>
    <m/>
    <m/>
  </r>
  <r>
    <n v="5740521188"/>
    <d v="2022-08-04T00:00:00"/>
    <x v="1"/>
    <n v="4"/>
    <x v="1"/>
    <s v=" 11:59:07 PM"/>
    <x v="1"/>
    <n v="1022"/>
    <n v="3.43"/>
    <x v="72"/>
    <n v="125"/>
    <n v="4"/>
    <b v="0"/>
    <m/>
    <s v="activities/6105688277.fit.gz"/>
    <m/>
    <m/>
    <n v="1022"/>
    <n v="1022"/>
    <n v="3436.19995117187"/>
    <n v="7"/>
    <n v="3.3622310161590501"/>
    <n v="17.503396987915"/>
    <n v="18.103395462036101"/>
    <n v="88.900001525878906"/>
    <n v="95.099998474121094"/>
    <n v="8"/>
    <n v="-1.7461149021983102E-2"/>
    <m/>
    <m/>
    <m/>
    <m/>
    <m/>
    <n v="125"/>
    <m/>
    <m/>
    <n v="240"/>
    <n v="4"/>
    <m/>
    <m/>
    <m/>
    <m/>
    <m/>
    <m/>
    <m/>
    <n v="0"/>
    <m/>
    <n v="1"/>
    <n v="3471"/>
    <m/>
    <m/>
    <m/>
    <m/>
    <m/>
    <m/>
    <m/>
    <m/>
    <m/>
    <m/>
    <m/>
    <m/>
    <m/>
    <m/>
    <m/>
    <n v="6169885"/>
    <m/>
    <m/>
    <m/>
    <m/>
    <m/>
    <m/>
  </r>
  <r>
    <n v="5739696597"/>
    <d v="2022-08-04T00:00:00"/>
    <x v="1"/>
    <n v="4"/>
    <x v="1"/>
    <s v=" 12:12:17 PM"/>
    <x v="1"/>
    <n v="1416"/>
    <n v="3.19"/>
    <x v="73"/>
    <n v="138"/>
    <n v="5"/>
    <b v="0"/>
    <m/>
    <s v="activities/6104832918.fit.gz"/>
    <m/>
    <m/>
    <n v="1416"/>
    <n v="1380"/>
    <n v="3197.30004882812"/>
    <n v="3.2999999523162802"/>
    <n v="2.3168840408325102"/>
    <n v="11.601185798645"/>
    <n v="11.6012001037597"/>
    <n v="87.300003051757798"/>
    <n v="95.900001525878906"/>
    <n v="4.3000001907348597"/>
    <n v="0"/>
    <m/>
    <m/>
    <m/>
    <m/>
    <m/>
    <n v="129.67926025390599"/>
    <m/>
    <m/>
    <n v="247"/>
    <n v="5"/>
    <m/>
    <m/>
    <m/>
    <m/>
    <m/>
    <n v="0"/>
    <m/>
    <n v="0"/>
    <m/>
    <n v="1"/>
    <n v="3207"/>
    <m/>
    <m/>
    <m/>
    <m/>
    <m/>
    <m/>
    <m/>
    <m/>
    <m/>
    <m/>
    <m/>
    <m/>
    <m/>
    <m/>
    <m/>
    <n v="6169885"/>
    <m/>
    <m/>
    <m/>
    <m/>
    <m/>
    <m/>
  </r>
  <r>
    <n v="5742717932"/>
    <d v="2022-08-05T00:00:00"/>
    <x v="1"/>
    <n v="5"/>
    <x v="1"/>
    <s v=" 12:10:09 PM"/>
    <x v="1"/>
    <n v="1771"/>
    <n v="4.6100000000000003"/>
    <x v="74"/>
    <m/>
    <m/>
    <b v="0"/>
    <m/>
    <s v="activities/5742717932.gpx"/>
    <m/>
    <m/>
    <n v="1771"/>
    <n v="1588"/>
    <n v="4616.60009765625"/>
    <n v="11.899999618530201"/>
    <n v="2.9071788787841699"/>
    <n v="16.3054389953613"/>
    <n v="16.3054389953613"/>
    <n v="80"/>
    <n v="92.599998474121094"/>
    <n v="4.0999999046325604"/>
    <n v="0"/>
    <m/>
    <m/>
    <m/>
    <m/>
    <m/>
    <m/>
    <m/>
    <m/>
    <n v="441.20648193359301"/>
    <m/>
    <m/>
    <m/>
    <m/>
    <m/>
    <m/>
    <m/>
    <m/>
    <n v="0"/>
    <m/>
    <n v="1"/>
    <n v="4629.60009765625"/>
    <m/>
    <m/>
    <m/>
    <m/>
    <m/>
    <m/>
    <m/>
    <m/>
    <m/>
    <m/>
    <m/>
    <m/>
    <m/>
    <m/>
    <m/>
    <n v="6169885"/>
    <m/>
    <m/>
    <m/>
    <m/>
    <m/>
    <m/>
  </r>
  <r>
    <n v="3872738713"/>
    <d v="2022-08-06T00:00:00"/>
    <x v="1"/>
    <n v="6"/>
    <x v="0"/>
    <s v=" 11:23:55 AM"/>
    <x v="1"/>
    <n v="2128"/>
    <n v="4.93"/>
    <x v="75"/>
    <m/>
    <m/>
    <b v="0"/>
    <m/>
    <s v="activities/3872738713.gpx"/>
    <m/>
    <m/>
    <n v="2128"/>
    <n v="1964"/>
    <n v="4935.5"/>
    <n v="3.4000000953674299"/>
    <n v="2.5129837989807098"/>
    <n v="31.499557495117099"/>
    <n v="30.999557495117099"/>
    <n v="83.900001525878906"/>
    <n v="94.800003051757798"/>
    <n v="6.3000001907348597"/>
    <n v="1.01306857541203E-2"/>
    <m/>
    <m/>
    <m/>
    <m/>
    <m/>
    <m/>
    <m/>
    <m/>
    <n v="473.41952514648398"/>
    <m/>
    <m/>
    <m/>
    <m/>
    <m/>
    <m/>
    <m/>
    <m/>
    <n v="0"/>
    <m/>
    <n v="1"/>
    <n v="4967.60009765625"/>
    <m/>
    <m/>
    <m/>
    <m/>
    <m/>
    <m/>
    <m/>
    <m/>
    <m/>
    <m/>
    <m/>
    <m/>
    <m/>
    <m/>
    <m/>
    <n v="6169885"/>
    <m/>
    <m/>
    <m/>
    <m/>
    <m/>
    <m/>
  </r>
  <r>
    <n v="5753786767"/>
    <d v="2022-08-06T00:00:00"/>
    <x v="1"/>
    <n v="6"/>
    <x v="1"/>
    <s v=" 10:19:03 PM"/>
    <x v="0"/>
    <n v="1493"/>
    <n v="0"/>
    <x v="34"/>
    <n v="172"/>
    <n v="24"/>
    <b v="0"/>
    <s v="Specialized Allez 2020"/>
    <s v="activities/6119569218.fit.gz"/>
    <m/>
    <n v="9.0718498229980398"/>
    <n v="1493"/>
    <n v="1493"/>
    <n v="0"/>
    <n v="0"/>
    <n v="0"/>
    <n v="0"/>
    <m/>
    <m/>
    <m/>
    <n v="0"/>
    <n v="0"/>
    <m/>
    <m/>
    <m/>
    <m/>
    <m/>
    <n v="141.31547546386699"/>
    <m/>
    <m/>
    <n v="264"/>
    <n v="24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5756168228"/>
    <d v="2022-08-08T00:00:00"/>
    <x v="1"/>
    <n v="8"/>
    <x v="1"/>
    <s v=" 12:38:55 AM"/>
    <x v="1"/>
    <n v="2136"/>
    <n v="4.8499999999999996"/>
    <x v="76"/>
    <n v="150"/>
    <n v="20"/>
    <b v="0"/>
    <m/>
    <s v="activities/6122073410.fit.gz"/>
    <m/>
    <m/>
    <n v="2136"/>
    <n v="2088"/>
    <n v="4856.2998046875"/>
    <n v="5.5999999046325604"/>
    <n v="2.3258142471313401"/>
    <n v="18.090181350708001"/>
    <n v="18.0902004241943"/>
    <n v="86.300003051757798"/>
    <n v="96.300003051757798"/>
    <n v="6.5999999046325604"/>
    <n v="0"/>
    <m/>
    <m/>
    <m/>
    <m/>
    <m/>
    <n v="139.09599304199199"/>
    <m/>
    <m/>
    <n v="377"/>
    <n v="20"/>
    <m/>
    <m/>
    <m/>
    <m/>
    <m/>
    <n v="0"/>
    <m/>
    <n v="0"/>
    <m/>
    <n v="1"/>
    <n v="4876.2001953125"/>
    <m/>
    <m/>
    <m/>
    <m/>
    <m/>
    <m/>
    <m/>
    <m/>
    <m/>
    <m/>
    <m/>
    <m/>
    <m/>
    <m/>
    <m/>
    <n v="6169885"/>
    <m/>
    <m/>
    <m/>
    <m/>
    <m/>
    <m/>
  </r>
  <r>
    <n v="5764133102"/>
    <d v="2022-08-09T00:00:00"/>
    <x v="1"/>
    <n v="9"/>
    <x v="1"/>
    <s v=" 11:58:01 AM"/>
    <x v="1"/>
    <n v="1578"/>
    <n v="3.05"/>
    <x v="77"/>
    <n v="164"/>
    <n v="5"/>
    <b v="0"/>
    <m/>
    <s v="activities/6130446553.fit.gz"/>
    <m/>
    <m/>
    <n v="1578"/>
    <n v="1106"/>
    <n v="3051.19995117187"/>
    <n v="4.8000001907348597"/>
    <n v="2.7587702274322501"/>
    <n v="12.761024475097599"/>
    <n v="12.661024093627899"/>
    <n v="85.699996948242102"/>
    <n v="95.300003051757798"/>
    <n v="7.0999999046325604"/>
    <n v="3.2773991115391198E-3"/>
    <m/>
    <m/>
    <m/>
    <m/>
    <m/>
    <n v="127.44011688232401"/>
    <m/>
    <m/>
    <n v="191"/>
    <n v="5"/>
    <m/>
    <m/>
    <m/>
    <m/>
    <m/>
    <m/>
    <m/>
    <n v="0"/>
    <m/>
    <n v="1"/>
    <n v="3064.69995117187"/>
    <m/>
    <m/>
    <m/>
    <m/>
    <m/>
    <m/>
    <m/>
    <m/>
    <m/>
    <m/>
    <m/>
    <m/>
    <m/>
    <m/>
    <m/>
    <n v="6169885"/>
    <m/>
    <m/>
    <m/>
    <m/>
    <m/>
    <m/>
  </r>
  <r>
    <n v="6330333721"/>
    <d v="2022-12-01T00:00:00"/>
    <x v="2"/>
    <n v="1"/>
    <x v="1"/>
    <s v=" 11:39:04 AM"/>
    <x v="5"/>
    <n v="1182"/>
    <n v="366"/>
    <x v="78"/>
    <n v="156"/>
    <n v="10"/>
    <b v="0"/>
    <m/>
    <s v="activities/6728412441.fit.gz"/>
    <m/>
    <m/>
    <n v="1182"/>
    <n v="1182"/>
    <n v="365.760009765625"/>
    <n v="3.8100025653839098"/>
    <n v="0.30944162607192899"/>
    <n v="0"/>
    <m/>
    <m/>
    <m/>
    <n v="0"/>
    <n v="0"/>
    <m/>
    <m/>
    <m/>
    <m/>
    <m/>
    <n v="121.655670166015"/>
    <m/>
    <m/>
    <n v="117"/>
    <n v="10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329653551"/>
    <d v="2022-12-01T00:00:00"/>
    <x v="2"/>
    <n v="1"/>
    <x v="1"/>
    <s v=" 12:21:22 PM"/>
    <x v="0"/>
    <n v="1383"/>
    <n v="0"/>
    <x v="34"/>
    <n v="165"/>
    <n v="20"/>
    <b v="0"/>
    <s v="Specialized Allez 2020"/>
    <s v="activities/6329653551.gpx"/>
    <m/>
    <n v="9.0718498229980398"/>
    <n v="1383"/>
    <n v="1383"/>
    <n v="0"/>
    <n v="0"/>
    <n v="0"/>
    <n v="0"/>
    <m/>
    <m/>
    <m/>
    <n v="0"/>
    <n v="0"/>
    <m/>
    <m/>
    <m/>
    <m/>
    <m/>
    <n v="140.31742858886699"/>
    <m/>
    <m/>
    <m/>
    <n v="20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6364789320"/>
    <d v="2022-12-10T00:00:00"/>
    <x v="2"/>
    <n v="10"/>
    <x v="1"/>
    <s v=" 12:05:57 AM"/>
    <x v="5"/>
    <n v="897"/>
    <n v="320"/>
    <x v="79"/>
    <n v="162"/>
    <n v="14"/>
    <b v="0"/>
    <m/>
    <s v="activities/6765532426.fit.gz"/>
    <m/>
    <m/>
    <n v="897"/>
    <n v="897"/>
    <n v="320.04000854492102"/>
    <n v="4.5720033645629803"/>
    <n v="0.356789320707321"/>
    <n v="0"/>
    <m/>
    <m/>
    <m/>
    <n v="0"/>
    <n v="0"/>
    <m/>
    <m/>
    <m/>
    <m/>
    <m/>
    <n v="130.84950256347599"/>
    <m/>
    <m/>
    <n v="97"/>
    <n v="14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394981598"/>
    <d v="2022-12-17T00:00:00"/>
    <x v="2"/>
    <n v="17"/>
    <x v="1"/>
    <s v=" 1:16:27 AM"/>
    <x v="3"/>
    <n v="1453"/>
    <n v="0"/>
    <x v="34"/>
    <n v="159"/>
    <n v="10"/>
    <b v="0"/>
    <m/>
    <s v="activities/6798169696.fit.gz"/>
    <m/>
    <m/>
    <n v="1453"/>
    <n v="1453"/>
    <n v="0"/>
    <n v="0"/>
    <n v="0"/>
    <n v="0"/>
    <m/>
    <m/>
    <m/>
    <n v="0"/>
    <n v="0"/>
    <m/>
    <m/>
    <m/>
    <m/>
    <m/>
    <n v="125.35512542724599"/>
    <m/>
    <m/>
    <n v="236"/>
    <n v="10"/>
    <m/>
    <m/>
    <m/>
    <m/>
    <m/>
    <n v="0"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394976812"/>
    <d v="2022-12-17T00:00:00"/>
    <x v="2"/>
    <n v="17"/>
    <x v="1"/>
    <s v=" 11:21:21 AM"/>
    <x v="4"/>
    <n v="1504"/>
    <n v="0"/>
    <x v="34"/>
    <n v="144"/>
    <n v="5"/>
    <b v="0"/>
    <m/>
    <s v="activities/6798164579.fit.gz"/>
    <m/>
    <m/>
    <n v="1504"/>
    <n v="1504"/>
    <n v="0"/>
    <n v="0"/>
    <n v="0"/>
    <n v="0"/>
    <m/>
    <m/>
    <m/>
    <n v="0"/>
    <n v="0"/>
    <m/>
    <m/>
    <m/>
    <m/>
    <m/>
    <n v="117.364364624023"/>
    <m/>
    <m/>
    <n v="169"/>
    <n v="5"/>
    <m/>
    <m/>
    <m/>
    <m/>
    <m/>
    <n v="0"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394972262"/>
    <d v="2022-12-17T00:00:00"/>
    <x v="2"/>
    <n v="17"/>
    <x v="1"/>
    <s v=" 11:46:55 AM"/>
    <x v="3"/>
    <n v="422"/>
    <n v="0"/>
    <x v="34"/>
    <n v="140"/>
    <n v="1"/>
    <b v="0"/>
    <m/>
    <s v="activities/6798159700.fit.gz"/>
    <m/>
    <m/>
    <n v="422"/>
    <n v="422"/>
    <n v="0"/>
    <n v="0"/>
    <n v="0"/>
    <n v="0"/>
    <m/>
    <m/>
    <m/>
    <n v="0"/>
    <n v="0"/>
    <m/>
    <m/>
    <m/>
    <m/>
    <m/>
    <n v="119.966827392578"/>
    <m/>
    <m/>
    <n v="44"/>
    <n v="1"/>
    <m/>
    <m/>
    <m/>
    <m/>
    <m/>
    <n v="0"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394669563"/>
    <d v="2022-12-17T00:00:00"/>
    <x v="2"/>
    <n v="17"/>
    <x v="1"/>
    <s v=" 12:00:45 PM"/>
    <x v="5"/>
    <n v="1612"/>
    <n v="457"/>
    <x v="80"/>
    <n v="159"/>
    <n v="24"/>
    <b v="0"/>
    <m/>
    <s v="activities/6797835613.fit.gz"/>
    <m/>
    <m/>
    <n v="1612"/>
    <n v="1613"/>
    <n v="457.20001220703102"/>
    <n v="4.57200002670288"/>
    <n v="0.28344699740409801"/>
    <n v="0"/>
    <m/>
    <m/>
    <m/>
    <n v="0"/>
    <n v="0"/>
    <m/>
    <m/>
    <m/>
    <m/>
    <m/>
    <n v="132.64599609375"/>
    <m/>
    <m/>
    <n v="139"/>
    <n v="24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394981360"/>
    <d v="2022-12-17T00:00:00"/>
    <x v="2"/>
    <n v="17"/>
    <x v="1"/>
    <s v=" 12:12:03 AM"/>
    <x v="3"/>
    <n v="1716"/>
    <n v="0"/>
    <x v="34"/>
    <n v="134"/>
    <n v="6"/>
    <b v="0"/>
    <m/>
    <s v="activities/6798169402.fit.gz"/>
    <m/>
    <m/>
    <n v="1716"/>
    <n v="1716"/>
    <n v="0"/>
    <n v="0"/>
    <n v="0"/>
    <n v="0"/>
    <m/>
    <m/>
    <m/>
    <n v="0"/>
    <n v="0"/>
    <m/>
    <m/>
    <m/>
    <m/>
    <m/>
    <n v="123.39160919189401"/>
    <m/>
    <m/>
    <n v="286"/>
    <n v="6"/>
    <m/>
    <m/>
    <m/>
    <m/>
    <m/>
    <n v="0"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410349579"/>
    <d v="2022-12-21T00:00:00"/>
    <x v="2"/>
    <n v="21"/>
    <x v="1"/>
    <s v=" 11:56:55 AM"/>
    <x v="1"/>
    <n v="1432"/>
    <n v="3.47"/>
    <x v="81"/>
    <m/>
    <m/>
    <b v="0"/>
    <s v="Marathon Shoes"/>
    <s v="activities/6814826176.fit.gz"/>
    <m/>
    <m/>
    <n v="1432"/>
    <n v="1424"/>
    <n v="3471.67993164062"/>
    <n v="3.5680053234100302"/>
    <n v="2.43797755241394"/>
    <n v="12.4540510177612"/>
    <n v="10.9540996551513"/>
    <n v="87.400001525878906"/>
    <n v="96.400001525878906"/>
    <n v="7.65305471420288"/>
    <n v="4.3206747621297802E-2"/>
    <m/>
    <m/>
    <m/>
    <m/>
    <m/>
    <m/>
    <m/>
    <m/>
    <n v="226"/>
    <m/>
    <m/>
    <m/>
    <m/>
    <m/>
    <m/>
    <n v="0"/>
    <m/>
    <n v="0"/>
    <m/>
    <n v="1"/>
    <n v="3489.69995117187"/>
    <m/>
    <m/>
    <m/>
    <m/>
    <m/>
    <m/>
    <m/>
    <m/>
    <m/>
    <m/>
    <m/>
    <m/>
    <m/>
    <m/>
    <m/>
    <n v="9477583"/>
    <m/>
    <m/>
    <m/>
    <m/>
    <m/>
    <m/>
  </r>
  <r>
    <n v="6417048808"/>
    <d v="2022-12-23T00:00:00"/>
    <x v="2"/>
    <n v="23"/>
    <x v="1"/>
    <s v=" 12:25:28 AM"/>
    <x v="5"/>
    <n v="1235"/>
    <n v="434"/>
    <x v="82"/>
    <n v="149"/>
    <n v="9"/>
    <b v="0"/>
    <m/>
    <s v="activities/6821940808.fit.gz"/>
    <m/>
    <m/>
    <n v="1235"/>
    <n v="1512"/>
    <n v="434.33999633789"/>
    <n v="3.8100001811981201"/>
    <n v="0.28726190328598"/>
    <n v="0"/>
    <m/>
    <m/>
    <m/>
    <n v="0"/>
    <n v="0"/>
    <m/>
    <m/>
    <m/>
    <m/>
    <m/>
    <n v="116.62368011474599"/>
    <m/>
    <m/>
    <n v="128"/>
    <n v="9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4538776099"/>
    <d v="2022-12-30T00:00:00"/>
    <x v="2"/>
    <n v="30"/>
    <x v="0"/>
    <s v=" 12:48:46 PM"/>
    <x v="1"/>
    <n v="494"/>
    <n v="1.1299999999999999"/>
    <x v="83"/>
    <n v="119"/>
    <n v="1"/>
    <b v="0"/>
    <m/>
    <s v="activities/4538776099.gpx"/>
    <m/>
    <m/>
    <n v="494"/>
    <n v="390"/>
    <n v="1138.55932617187"/>
    <n v="5.5"/>
    <n v="2.91938281059265"/>
    <n v="5.7587299346923801"/>
    <n v="5.65873003005981"/>
    <n v="88.900001525878906"/>
    <n v="95.099998474121094"/>
    <n v="4.4000000953674299"/>
    <n v="8.8339224457740697E-3"/>
    <m/>
    <m/>
    <m/>
    <m/>
    <m/>
    <n v="116.77662658691401"/>
    <m/>
    <m/>
    <n v="108.91022491455"/>
    <n v="1"/>
    <m/>
    <m/>
    <m/>
    <m/>
    <m/>
    <m/>
    <m/>
    <n v="0"/>
    <m/>
    <n v="1"/>
    <n v="1142.80004882812"/>
    <n v="1609329664"/>
    <n v="3"/>
    <n v="11.8400001525878"/>
    <n v="11.8400001525878"/>
    <n v="9.8900003433227504"/>
    <n v="0.87999999523162797"/>
    <n v="1017.90002441406"/>
    <n v="5.8899998664855904"/>
    <n v="14.300000190734799"/>
    <n v="169"/>
    <n v="0"/>
    <n v="1609333760"/>
    <n v="1609369088"/>
    <n v="0.52999997138976995"/>
    <m/>
    <n v="6169885"/>
    <n v="0"/>
    <m/>
    <n v="0.97000002861022905"/>
    <n v="16093"/>
    <n v="0"/>
    <n v="259.70001220703102"/>
  </r>
  <r>
    <n v="6343358922"/>
    <d v="2022-12-04T00:00:00"/>
    <x v="2"/>
    <n v="4"/>
    <x v="1"/>
    <s v=" 2:09:42 PM"/>
    <x v="1"/>
    <n v="13760"/>
    <n v="42.33"/>
    <x v="84"/>
    <n v="170"/>
    <n v="298"/>
    <b v="0"/>
    <s v="Marathon Shoes"/>
    <s v="activities/6742360985.fit.gz"/>
    <m/>
    <m/>
    <n v="13760"/>
    <n v="13596"/>
    <n v="42333.30078125"/>
    <n v="6.3000001907348597"/>
    <n v="3.1136584281921298"/>
    <n v="199.97868347167901"/>
    <n v="196.87899780273401"/>
    <n v="67.800003051757798"/>
    <n v="90.199996948242102"/>
    <n v="7.84173583984375"/>
    <n v="7.3228403925895604E-3"/>
    <m/>
    <m/>
    <m/>
    <m/>
    <m/>
    <n v="152.114501953125"/>
    <m/>
    <m/>
    <n v="2957"/>
    <n v="298"/>
    <n v="8"/>
    <m/>
    <m/>
    <m/>
    <m/>
    <n v="0"/>
    <n v="585"/>
    <n v="0"/>
    <m/>
    <n v="1"/>
    <n v="42511.3984375"/>
    <m/>
    <m/>
    <m/>
    <m/>
    <m/>
    <m/>
    <m/>
    <m/>
    <m/>
    <m/>
    <m/>
    <m/>
    <m/>
    <m/>
    <m/>
    <n v="9477583"/>
    <m/>
    <m/>
    <m/>
    <m/>
    <m/>
    <m/>
  </r>
  <r>
    <n v="4452037473"/>
    <d v="2022-12-09T00:00:00"/>
    <x v="2"/>
    <n v="9"/>
    <x v="0"/>
    <s v=" 12:57:45 PM"/>
    <x v="1"/>
    <n v="28932"/>
    <n v="50.03"/>
    <x v="85"/>
    <m/>
    <m/>
    <b v="0"/>
    <m/>
    <s v="activities/4452037473.gpx"/>
    <m/>
    <m/>
    <n v="28932"/>
    <n v="23870"/>
    <n v="50030.80078125"/>
    <n v="8.6000003814697195"/>
    <n v="2.0959699153900102"/>
    <n v="180.96444702148401"/>
    <n v="180.96444702148401"/>
    <n v="76.800003051757798"/>
    <n v="96.300003051757798"/>
    <n v="27"/>
    <n v="0"/>
    <m/>
    <m/>
    <m/>
    <m/>
    <m/>
    <m/>
    <m/>
    <m/>
    <n v="4790.4072265625"/>
    <m/>
    <m/>
    <m/>
    <m/>
    <m/>
    <m/>
    <m/>
    <m/>
    <n v="0"/>
    <m/>
    <n v="1"/>
    <n v="50265.8984375"/>
    <n v="1607515136"/>
    <n v="1"/>
    <n v="2.38000011444091"/>
    <n v="-0.56000000238418501"/>
    <n v="-5.9999998658895402E-2"/>
    <n v="0.83999997377395597"/>
    <n v="1018.5"/>
    <n v="2.9000000953674299"/>
    <n v="5.5999999046325604"/>
    <n v="210"/>
    <n v="0"/>
    <n v="1607518720"/>
    <n v="1607554176"/>
    <n v="0.82999998331069902"/>
    <m/>
    <n v="6169885"/>
    <n v="0"/>
    <m/>
    <n v="0.21999999880790699"/>
    <n v="16093"/>
    <n v="0"/>
    <n v="261.20001220703102"/>
  </r>
  <r>
    <n v="4716197320"/>
    <d v="2022-02-01T00:00:00"/>
    <x v="3"/>
    <n v="1"/>
    <x v="1"/>
    <s v=" 12:12:09 PM"/>
    <x v="1"/>
    <n v="769"/>
    <n v="2.2999999999999998"/>
    <x v="86"/>
    <n v="163"/>
    <n v="18"/>
    <b v="0"/>
    <m/>
    <s v="activities/4716197320.gpx"/>
    <m/>
    <m/>
    <n v="769"/>
    <n v="769"/>
    <n v="2304.70727539062"/>
    <n v="5.6999998092651296"/>
    <n v="2.9970185756683301"/>
    <n v="6.6902775764465297"/>
    <n v="6.7902779579162598"/>
    <n v="85.300003051757798"/>
    <n v="92.5"/>
    <n v="3.2999999523162802"/>
    <n v="-4.33895969763398E-3"/>
    <m/>
    <m/>
    <m/>
    <m/>
    <m/>
    <n v="151.16644287109301"/>
    <m/>
    <m/>
    <n v="220.18391418457"/>
    <n v="18"/>
    <m/>
    <m/>
    <m/>
    <m/>
    <m/>
    <m/>
    <m/>
    <n v="0"/>
    <m/>
    <n v="1"/>
    <n v="2310.39990234375"/>
    <m/>
    <m/>
    <m/>
    <m/>
    <m/>
    <m/>
    <m/>
    <m/>
    <m/>
    <m/>
    <m/>
    <m/>
    <m/>
    <m/>
    <m/>
    <n v="6169885"/>
    <m/>
    <m/>
    <m/>
    <m/>
    <m/>
    <m/>
  </r>
  <r>
    <n v="4764748244"/>
    <d v="2022-02-10T00:00:00"/>
    <x v="3"/>
    <n v="10"/>
    <x v="1"/>
    <s v=" 12:26:35 PM"/>
    <x v="0"/>
    <n v="358"/>
    <n v="2.08"/>
    <x v="87"/>
    <n v="144"/>
    <n v="2"/>
    <b v="0"/>
    <s v="Specialized Allez 2020"/>
    <s v="activities/4764748244.gpx"/>
    <m/>
    <n v="9.0718498229980398"/>
    <n v="358"/>
    <n v="343"/>
    <n v="2088.8408203125"/>
    <n v="12.199999809265099"/>
    <n v="6.0899147987365696"/>
    <n v="2.0964286327361998"/>
    <n v="13.0964288711547"/>
    <n v="80.300003051757798"/>
    <n v="92.900001525878906"/>
    <n v="3.20000004768371"/>
    <n v="-0.52800846099853505"/>
    <m/>
    <m/>
    <m/>
    <m/>
    <m/>
    <n v="122.042556762695"/>
    <m/>
    <n v="58.960487365722599"/>
    <n v="22.5491428375244"/>
    <n v="2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4764775650"/>
    <d v="2022-02-10T00:00:00"/>
    <x v="3"/>
    <n v="10"/>
    <x v="1"/>
    <s v=" 12:35:12 PM"/>
    <x v="1"/>
    <n v="150"/>
    <n v="0.52"/>
    <x v="88"/>
    <n v="160"/>
    <n v="4"/>
    <b v="0"/>
    <m/>
    <s v="activities/4764775650.gpx"/>
    <m/>
    <m/>
    <n v="150"/>
    <n v="150"/>
    <n v="523.17535400390602"/>
    <n v="4.5"/>
    <n v="3.4878356456756499"/>
    <n v="2.2767856121063201"/>
    <n v="2.5767858028411799"/>
    <n v="80"/>
    <n v="83.300003051757798"/>
    <n v="4.3000001907348597"/>
    <n v="-6.5573766827583299E-2"/>
    <m/>
    <m/>
    <m/>
    <m/>
    <m/>
    <n v="160"/>
    <m/>
    <m/>
    <n v="43.924327850341797"/>
    <n v="4"/>
    <m/>
    <m/>
    <m/>
    <m/>
    <m/>
    <m/>
    <m/>
    <n v="0"/>
    <m/>
    <n v="1"/>
    <n v="460.89999389648398"/>
    <m/>
    <m/>
    <m/>
    <m/>
    <m/>
    <m/>
    <m/>
    <m/>
    <m/>
    <m/>
    <m/>
    <m/>
    <m/>
    <m/>
    <m/>
    <n v="6169885"/>
    <m/>
    <m/>
    <m/>
    <m/>
    <m/>
    <m/>
  </r>
  <r>
    <n v="4764889355"/>
    <d v="2022-02-10T00:00:00"/>
    <x v="3"/>
    <n v="10"/>
    <x v="1"/>
    <s v=" 12:53:07 PM"/>
    <x v="0"/>
    <n v="437"/>
    <n v="2.4900000000000002"/>
    <x v="89"/>
    <n v="168"/>
    <n v="10"/>
    <b v="0"/>
    <s v="Specialized Allez 2020"/>
    <s v="activities/4764889355.gpx"/>
    <m/>
    <n v="9.0718498229980398"/>
    <n v="437"/>
    <n v="435"/>
    <n v="2496.33618164062"/>
    <n v="12.1000003814697"/>
    <n v="5.73870372772216"/>
    <n v="20.056715011596602"/>
    <n v="7.6567153930664"/>
    <n v="80.400001525878906"/>
    <n v="95.300003051757798"/>
    <n v="4.1999998092651296"/>
    <n v="0.49739271402358998"/>
    <m/>
    <m/>
    <m/>
    <m/>
    <m/>
    <n v="152.29302978515599"/>
    <m/>
    <n v="89.483718872070298"/>
    <n v="43.401840209960902"/>
    <n v="10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4724919205"/>
    <d v="2022-02-02T00:00:00"/>
    <x v="3"/>
    <n v="2"/>
    <x v="1"/>
    <s v=" 1:15:46 PM"/>
    <x v="1"/>
    <n v="851"/>
    <n v="2.34"/>
    <x v="90"/>
    <n v="175"/>
    <n v="29"/>
    <b v="0"/>
    <m/>
    <s v="activities/4724919205.gpx"/>
    <m/>
    <m/>
    <n v="851"/>
    <n v="832"/>
    <n v="2348.56884765625"/>
    <n v="4.3000001907348597"/>
    <n v="2.8227989673614502"/>
    <n v="2.2555556297302202"/>
    <n v="4.4555554389953604"/>
    <n v="85.599998474121094"/>
    <n v="91.099998474121094"/>
    <n v="3"/>
    <n v="-0.124532997608184"/>
    <m/>
    <m/>
    <m/>
    <m/>
    <m/>
    <n v="169.22616577148401"/>
    <m/>
    <m/>
    <n v="168.45442199707"/>
    <n v="29"/>
    <m/>
    <m/>
    <m/>
    <m/>
    <m/>
    <m/>
    <m/>
    <n v="0"/>
    <m/>
    <n v="1"/>
    <n v="1767.59997558593"/>
    <m/>
    <m/>
    <m/>
    <m/>
    <m/>
    <m/>
    <m/>
    <m/>
    <m/>
    <m/>
    <m/>
    <m/>
    <m/>
    <m/>
    <m/>
    <n v="6169885"/>
    <m/>
    <m/>
    <m/>
    <m/>
    <m/>
    <m/>
  </r>
  <r>
    <n v="4724926353"/>
    <d v="2022-02-02T00:00:00"/>
    <x v="3"/>
    <n v="2"/>
    <x v="1"/>
    <s v=" 5:39:06 PM"/>
    <x v="1"/>
    <n v="1031"/>
    <n v="3.24"/>
    <x v="91"/>
    <n v="181"/>
    <n v="44"/>
    <b v="0"/>
    <m/>
    <s v="activities/4724926353.gpx"/>
    <m/>
    <m/>
    <n v="1031"/>
    <n v="915"/>
    <n v="3241.82568359375"/>
    <n v="5.1999998092651296"/>
    <n v="3.5429790019989"/>
    <n v="0"/>
    <n v="0"/>
    <n v="91.199996948242102"/>
    <n v="91.699996948242102"/>
    <n v="0.69999998807907104"/>
    <n v="0"/>
    <m/>
    <m/>
    <m/>
    <m/>
    <m/>
    <n v="169.63934326171801"/>
    <m/>
    <m/>
    <n v="308.82357788085898"/>
    <n v="44"/>
    <m/>
    <m/>
    <m/>
    <m/>
    <m/>
    <m/>
    <m/>
    <n v="0"/>
    <m/>
    <n v="1"/>
    <n v="3240.5"/>
    <m/>
    <m/>
    <m/>
    <m/>
    <m/>
    <m/>
    <m/>
    <m/>
    <m/>
    <m/>
    <m/>
    <m/>
    <m/>
    <m/>
    <m/>
    <n v="6169885"/>
    <m/>
    <m/>
    <m/>
    <m/>
    <m/>
    <m/>
  </r>
  <r>
    <n v="4839535033"/>
    <d v="2022-02-23T00:00:00"/>
    <x v="3"/>
    <n v="23"/>
    <x v="1"/>
    <s v=" 5:49:20 PM"/>
    <x v="1"/>
    <n v="1224"/>
    <n v="3.9"/>
    <x v="92"/>
    <n v="182"/>
    <n v="61"/>
    <b v="0"/>
    <m/>
    <s v="activities/5162753357.fit.gz"/>
    <m/>
    <m/>
    <n v="1224"/>
    <n v="1210"/>
    <n v="3906.30004882812"/>
    <n v="5.8000001907348597"/>
    <n v="3.2283470630645699"/>
    <n v="43.092624664306598"/>
    <n v="44.892623901367102"/>
    <n v="90.400001525878906"/>
    <n v="94.800003051757798"/>
    <n v="18.600000381469702"/>
    <n v="-4.6079408377408898E-2"/>
    <m/>
    <m/>
    <m/>
    <m/>
    <m/>
    <n v="170.01882934570301"/>
    <m/>
    <m/>
    <n v="299"/>
    <n v="61"/>
    <m/>
    <m/>
    <m/>
    <m/>
    <m/>
    <m/>
    <m/>
    <n v="0"/>
    <m/>
    <n v="1"/>
    <n v="4044"/>
    <m/>
    <m/>
    <m/>
    <m/>
    <m/>
    <m/>
    <m/>
    <m/>
    <m/>
    <m/>
    <m/>
    <m/>
    <m/>
    <m/>
    <m/>
    <n v="6169885"/>
    <m/>
    <m/>
    <m/>
    <m/>
    <m/>
    <m/>
  </r>
  <r>
    <n v="4873690897"/>
    <d v="2022-02-25T00:00:00"/>
    <x v="3"/>
    <n v="25"/>
    <x v="1"/>
    <s v=" 2:05:32 PM"/>
    <x v="0"/>
    <n v="6567"/>
    <n v="33.69"/>
    <x v="93"/>
    <n v="185"/>
    <n v="196"/>
    <b v="0"/>
    <s v="Specialized Allez 2020"/>
    <s v="activities/4873690897.gpx"/>
    <m/>
    <n v="9.0718498229980398"/>
    <n v="6567"/>
    <n v="6045"/>
    <n v="33691.84765625"/>
    <n v="17.100000381469702"/>
    <n v="5.5735068321228001"/>
    <n v="135.26060485839801"/>
    <n v="130.76060485839801"/>
    <n v="76.800003051757798"/>
    <n v="95.300003051757798"/>
    <n v="11.899999618530201"/>
    <n v="1.33576346561312E-2"/>
    <m/>
    <m/>
    <m/>
    <m/>
    <m/>
    <n v="157.58270263671801"/>
    <m/>
    <n v="68.733963012695298"/>
    <n v="463.27896118164"/>
    <n v="196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4848073915"/>
    <d v="2022-02-25T00:00:00"/>
    <x v="3"/>
    <n v="25"/>
    <x v="1"/>
    <s v=" 2:21:54 PM"/>
    <x v="0"/>
    <n v="5924"/>
    <n v="29.42"/>
    <x v="94"/>
    <n v="185"/>
    <n v="158"/>
    <b v="0"/>
    <s v="Specialized Allez 2020"/>
    <s v="activities/5171627606.fit.gz"/>
    <m/>
    <n v="9.0718498229980398"/>
    <n v="5924"/>
    <n v="5639"/>
    <n v="29424.599609375"/>
    <n v="11.1000003814697"/>
    <n v="5.2180528640746999"/>
    <n v="106.69228363037099"/>
    <n v="104.992286682128"/>
    <n v="76.800003051757798"/>
    <n v="95.300003051757798"/>
    <n v="11.399999618530201"/>
    <n v="5.7774786837398997E-3"/>
    <m/>
    <m/>
    <m/>
    <m/>
    <m/>
    <n v="156.24966430664"/>
    <m/>
    <n v="76.520263671875"/>
    <n v="620"/>
    <n v="158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4734216834"/>
    <d v="2022-02-04T00:00:00"/>
    <x v="3"/>
    <n v="4"/>
    <x v="1"/>
    <s v=" 1:42:28 PM"/>
    <x v="1"/>
    <n v="660"/>
    <n v="1.89"/>
    <x v="95"/>
    <n v="143"/>
    <n v="3"/>
    <b v="0"/>
    <m/>
    <s v="activities/4734216834.gpx"/>
    <m/>
    <m/>
    <n v="660"/>
    <n v="649"/>
    <n v="1895.8349609375"/>
    <n v="6.4000000953674299"/>
    <n v="2.9211633205413801"/>
    <n v="5.9499998092651296"/>
    <n v="6.0500001907348597"/>
    <n v="86.300003051757798"/>
    <n v="92.900001525878906"/>
    <n v="3"/>
    <n v="-5.4021934047341303E-3"/>
    <m/>
    <m/>
    <m/>
    <m/>
    <m/>
    <n v="127.15870666503901"/>
    <m/>
    <m/>
    <n v="176.89811706542901"/>
    <n v="3"/>
    <m/>
    <m/>
    <m/>
    <m/>
    <m/>
    <m/>
    <m/>
    <n v="0"/>
    <m/>
    <n v="1"/>
    <n v="1856.19995117187"/>
    <m/>
    <m/>
    <m/>
    <m/>
    <m/>
    <m/>
    <m/>
    <m/>
    <m/>
    <m/>
    <m/>
    <m/>
    <m/>
    <m/>
    <m/>
    <n v="6169885"/>
    <m/>
    <m/>
    <m/>
    <m/>
    <m/>
    <m/>
  </r>
  <r>
    <n v="4776964041"/>
    <d v="2022-02-04T00:00:00"/>
    <x v="3"/>
    <n v="4"/>
    <x v="1"/>
    <s v=" 5:13:57 PM"/>
    <x v="1"/>
    <n v="379"/>
    <n v="0.93"/>
    <x v="96"/>
    <n v="154"/>
    <n v="4"/>
    <b v="0"/>
    <m/>
    <s v="activities/5097809618.fit.gz"/>
    <m/>
    <m/>
    <n v="379"/>
    <n v="355"/>
    <n v="933.29998779296795"/>
    <n v="5"/>
    <n v="2.6290140151977499"/>
    <n v="2.5396924018859801"/>
    <n v="0.83969229459762496"/>
    <n v="92.199996948242102"/>
    <n v="95"/>
    <n v="6.8000001907348597"/>
    <n v="0.18214936554431899"/>
    <m/>
    <m/>
    <m/>
    <m/>
    <m/>
    <n v="141.31288146972599"/>
    <m/>
    <m/>
    <n v="69"/>
    <n v="4"/>
    <m/>
    <m/>
    <m/>
    <m/>
    <m/>
    <m/>
    <m/>
    <n v="0"/>
    <m/>
    <n v="1"/>
    <n v="940.20001220703102"/>
    <m/>
    <m/>
    <m/>
    <m/>
    <m/>
    <m/>
    <m/>
    <m/>
    <m/>
    <m/>
    <m/>
    <m/>
    <m/>
    <m/>
    <m/>
    <n v="6169885"/>
    <m/>
    <m/>
    <m/>
    <m/>
    <m/>
    <m/>
  </r>
  <r>
    <n v="4734650270"/>
    <d v="2022-02-04T00:00:00"/>
    <x v="3"/>
    <n v="4"/>
    <x v="1"/>
    <s v=" 5:39:29 PM"/>
    <x v="1"/>
    <n v="3776"/>
    <n v="7.6"/>
    <x v="97"/>
    <n v="167"/>
    <n v="24"/>
    <b v="0"/>
    <m/>
    <s v="activities/4734650270.gpx"/>
    <m/>
    <m/>
    <n v="3776"/>
    <n v="3223"/>
    <n v="7608.67236328125"/>
    <n v="7.3000001907348597"/>
    <n v="2.3607423305511399"/>
    <n v="7.4625000953674299"/>
    <n v="7.6624999046325604"/>
    <n v="88.300003051757798"/>
    <n v="95.800003051757798"/>
    <n v="3"/>
    <n v="-2.6295376010239098E-3"/>
    <m/>
    <m/>
    <m/>
    <m/>
    <m/>
    <n v="139.25222778320301"/>
    <m/>
    <m/>
    <n v="725.77593994140602"/>
    <n v="24"/>
    <m/>
    <m/>
    <m/>
    <m/>
    <m/>
    <m/>
    <m/>
    <n v="0"/>
    <m/>
    <n v="1"/>
    <n v="7615.60009765625"/>
    <m/>
    <m/>
    <m/>
    <m/>
    <m/>
    <m/>
    <m/>
    <m/>
    <m/>
    <m/>
    <m/>
    <m/>
    <m/>
    <m/>
    <m/>
    <n v="6169885"/>
    <m/>
    <m/>
    <m/>
    <m/>
    <m/>
    <m/>
  </r>
  <r>
    <n v="4744737060"/>
    <d v="2022-02-06T00:00:00"/>
    <x v="3"/>
    <n v="6"/>
    <x v="1"/>
    <s v=" 2:51:10 PM"/>
    <x v="1"/>
    <n v="1325"/>
    <n v="3.78"/>
    <x v="98"/>
    <n v="149"/>
    <n v="17"/>
    <b v="0"/>
    <m/>
    <s v="activities/4744737060.gpx"/>
    <m/>
    <m/>
    <n v="1325"/>
    <n v="1311"/>
    <n v="3782.2197265625"/>
    <n v="4.5"/>
    <n v="2.88498830795288"/>
    <n v="12.0214281082153"/>
    <n v="12.0214281082153"/>
    <n v="89.599998474121094"/>
    <n v="96.599998474121094"/>
    <n v="5.1999998092651296"/>
    <n v="0"/>
    <m/>
    <m/>
    <m/>
    <m/>
    <m/>
    <n v="141.99185180664"/>
    <m/>
    <m/>
    <n v="357.67498779296801"/>
    <n v="17"/>
    <m/>
    <m/>
    <m/>
    <m/>
    <m/>
    <m/>
    <m/>
    <n v="0"/>
    <m/>
    <n v="1"/>
    <n v="3753.10009765625"/>
    <m/>
    <m/>
    <m/>
    <m/>
    <m/>
    <m/>
    <m/>
    <m/>
    <m/>
    <m/>
    <m/>
    <m/>
    <m/>
    <m/>
    <m/>
    <n v="6169885"/>
    <m/>
    <m/>
    <m/>
    <m/>
    <m/>
    <m/>
  </r>
  <r>
    <n v="4751537095"/>
    <d v="2022-02-07T00:00:00"/>
    <x v="3"/>
    <n v="7"/>
    <x v="1"/>
    <s v=" 4:17:03 PM"/>
    <x v="1"/>
    <n v="2654"/>
    <n v="9.4499999999999993"/>
    <x v="99"/>
    <n v="168"/>
    <n v="82"/>
    <b v="0"/>
    <m/>
    <s v="activities/4751537095.gpx"/>
    <m/>
    <m/>
    <n v="2654"/>
    <n v="2638"/>
    <n v="9454.30859375"/>
    <n v="7.5"/>
    <n v="3.5838925838470401"/>
    <n v="42.250358581542898"/>
    <n v="43.450355529785099"/>
    <n v="80"/>
    <n v="95.099998474121094"/>
    <n v="3.7999999523162802"/>
    <n v="-1.29119725897908E-2"/>
    <m/>
    <m/>
    <m/>
    <m/>
    <m/>
    <n v="157.50303649902301"/>
    <m/>
    <m/>
    <n v="889.29376220703102"/>
    <n v="82"/>
    <m/>
    <m/>
    <m/>
    <m/>
    <m/>
    <m/>
    <m/>
    <n v="0"/>
    <m/>
    <n v="1"/>
    <n v="9331.400390625"/>
    <m/>
    <m/>
    <m/>
    <m/>
    <m/>
    <m/>
    <m/>
    <m/>
    <m/>
    <m/>
    <m/>
    <m/>
    <m/>
    <m/>
    <m/>
    <n v="6169885"/>
    <m/>
    <m/>
    <m/>
    <m/>
    <m/>
    <m/>
  </r>
  <r>
    <n v="4764781826"/>
    <d v="2022-02-09T00:00:00"/>
    <x v="3"/>
    <n v="9"/>
    <x v="1"/>
    <s v=" 12:38:00 PM"/>
    <x v="1"/>
    <n v="360"/>
    <n v="1.28"/>
    <x v="100"/>
    <m/>
    <m/>
    <b v="0"/>
    <m/>
    <m/>
    <m/>
    <m/>
    <n v="360"/>
    <n v="360"/>
    <n v="1287.47778320312"/>
    <m/>
    <n v="3.5763270854949898"/>
    <m/>
    <m/>
    <m/>
    <m/>
    <m/>
    <n v="0"/>
    <m/>
    <m/>
    <m/>
    <m/>
    <m/>
    <m/>
    <m/>
    <m/>
    <n v="122.698196411132"/>
    <m/>
    <m/>
    <m/>
    <m/>
    <m/>
    <m/>
    <m/>
    <m/>
    <n v="0"/>
    <m/>
    <n v="0"/>
    <m/>
    <m/>
    <m/>
    <m/>
    <m/>
    <m/>
    <m/>
    <m/>
    <m/>
    <m/>
    <m/>
    <m/>
    <m/>
    <m/>
    <m/>
    <m/>
    <n v="6169885"/>
    <m/>
    <m/>
    <m/>
    <m/>
    <m/>
    <m/>
  </r>
  <r>
    <n v="4762158399"/>
    <d v="2022-02-09T00:00:00"/>
    <x v="3"/>
    <n v="9"/>
    <x v="1"/>
    <s v=" 5:44:27 PM"/>
    <x v="1"/>
    <n v="2438"/>
    <n v="6.37"/>
    <x v="101"/>
    <n v="169"/>
    <n v="26"/>
    <b v="0"/>
    <m/>
    <s v="activities/4762158399.gpx"/>
    <m/>
    <m/>
    <n v="2438"/>
    <n v="2308"/>
    <n v="6369.97802734375"/>
    <n v="7.9000000953674299"/>
    <n v="2.7599558830261199"/>
    <n v="0"/>
    <n v="0.10000000149011599"/>
    <n v="91.199996948242102"/>
    <n v="91.699996948242102"/>
    <n v="1"/>
    <n v="-1.5854393132030901E-3"/>
    <m/>
    <m/>
    <m/>
    <m/>
    <m/>
    <n v="138.643463134765"/>
    <m/>
    <m/>
    <n v="601.34112548828102"/>
    <n v="26"/>
    <m/>
    <m/>
    <m/>
    <m/>
    <m/>
    <m/>
    <m/>
    <n v="0"/>
    <m/>
    <n v="1"/>
    <n v="6309.89990234375"/>
    <m/>
    <m/>
    <m/>
    <m/>
    <m/>
    <m/>
    <m/>
    <m/>
    <m/>
    <m/>
    <m/>
    <m/>
    <m/>
    <m/>
    <m/>
    <n v="6169885"/>
    <m/>
    <m/>
    <m/>
    <m/>
    <m/>
    <m/>
  </r>
  <r>
    <n v="4547166769"/>
    <d v="2022-01-01T00:00:00"/>
    <x v="4"/>
    <n v="1"/>
    <x v="1"/>
    <s v=" 12:30:10 AM"/>
    <x v="0"/>
    <n v="68"/>
    <n v="0"/>
    <x v="34"/>
    <n v="116"/>
    <n v="0"/>
    <b v="0"/>
    <s v="Specialized Allez 2020"/>
    <s v="activities/4858218179.fit.gz"/>
    <m/>
    <n v="9.0718498229980398"/>
    <n v="68"/>
    <n v="68"/>
    <n v="0"/>
    <n v="0"/>
    <n v="0"/>
    <n v="0"/>
    <m/>
    <m/>
    <m/>
    <n v="0"/>
    <n v="0"/>
    <m/>
    <m/>
    <m/>
    <m/>
    <m/>
    <n v="112.51470947265599"/>
    <m/>
    <m/>
    <n v="8"/>
    <n v="0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4547166781"/>
    <d v="2022-01-01T00:00:00"/>
    <x v="4"/>
    <n v="1"/>
    <x v="1"/>
    <s v=" 12:32:02 AM"/>
    <x v="0"/>
    <n v="1006"/>
    <n v="0"/>
    <x v="34"/>
    <n v="147"/>
    <n v="8"/>
    <b v="0"/>
    <s v="Specialized Allez 2020"/>
    <s v="activities/4858218198.fit.gz"/>
    <m/>
    <n v="9.0718498229980398"/>
    <n v="1006"/>
    <n v="1006"/>
    <n v="0"/>
    <n v="0"/>
    <n v="0"/>
    <n v="0"/>
    <m/>
    <m/>
    <m/>
    <n v="0"/>
    <n v="0"/>
    <m/>
    <m/>
    <m/>
    <m/>
    <m/>
    <n v="132.79025268554599"/>
    <m/>
    <m/>
    <n v="169"/>
    <n v="8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4613625764"/>
    <d v="2022-01-13T00:00:00"/>
    <x v="4"/>
    <n v="13"/>
    <x v="1"/>
    <s v=" 12:34:28 PM"/>
    <x v="1"/>
    <n v="336"/>
    <n v="1.19"/>
    <x v="102"/>
    <n v="179"/>
    <n v="17"/>
    <b v="0"/>
    <m/>
    <s v="activities/4613625764.gpx"/>
    <m/>
    <m/>
    <n v="336"/>
    <n v="336"/>
    <n v="1197.4736328125"/>
    <n v="8.1999998092651296"/>
    <n v="3.56390976905822"/>
    <n v="5.7638888359069798"/>
    <n v="6.9638891220092702"/>
    <n v="88.900001525878906"/>
    <n v="95.099998474121094"/>
    <n v="4.4000000953674299"/>
    <n v="-0.122988626360893"/>
    <m/>
    <m/>
    <m/>
    <m/>
    <m/>
    <n v="170.660720825195"/>
    <m/>
    <m/>
    <n v="93.728744506835895"/>
    <n v="17"/>
    <m/>
    <m/>
    <m/>
    <m/>
    <m/>
    <m/>
    <m/>
    <n v="0"/>
    <m/>
    <n v="1"/>
    <n v="983.5"/>
    <n v="1610539264"/>
    <n v="1"/>
    <n v="-1.9299999475479099"/>
    <n v="-5.67000007629394"/>
    <n v="-2.1800000667571999"/>
    <n v="0.980000019073486"/>
    <n v="1023.20001220703"/>
    <n v="2.8499999046325599"/>
    <n v="5.2600002288818297"/>
    <n v="210"/>
    <n v="0"/>
    <n v="1610543360"/>
    <n v="1610579456"/>
    <n v="2.9999999329447701E-2"/>
    <m/>
    <n v="6169885"/>
    <n v="0"/>
    <m/>
    <n v="0.15999999642372101"/>
    <n v="16093"/>
    <n v="0"/>
    <n v="336"/>
  </r>
  <r>
    <n v="4618774168"/>
    <d v="2022-01-14T00:00:00"/>
    <x v="4"/>
    <n v="14"/>
    <x v="1"/>
    <s v=" 12:08:34 PM"/>
    <x v="1"/>
    <n v="1769"/>
    <n v="4.49"/>
    <x v="103"/>
    <n v="148"/>
    <n v="12"/>
    <b v="0"/>
    <m/>
    <s v="activities/4618774168.gpx"/>
    <m/>
    <m/>
    <n v="1769"/>
    <n v="1733"/>
    <n v="4497.1767578125"/>
    <n v="4.9000000953674299"/>
    <n v="2.5950241088867099"/>
    <n v="16.352777481079102"/>
    <n v="16.552778244018501"/>
    <n v="80"/>
    <n v="92.900001525878906"/>
    <n v="4.5999999046325604"/>
    <n v="-4.4540455564856503E-3"/>
    <m/>
    <m/>
    <m/>
    <m/>
    <m/>
    <n v="125.03865814208901"/>
    <m/>
    <m/>
    <n v="429.312896728515"/>
    <n v="12"/>
    <m/>
    <m/>
    <m/>
    <m/>
    <m/>
    <m/>
    <m/>
    <n v="0"/>
    <m/>
    <n v="1"/>
    <n v="4504.7998046875"/>
    <n v="1610625536"/>
    <n v="1"/>
    <n v="2.0899999141693102"/>
    <n v="-1.96000003814697"/>
    <n v="1.0199999809265099"/>
    <n v="0.93000000715255704"/>
    <n v="1010.70001220703"/>
    <n v="4.4099998474120996"/>
    <n v="9.2700004577636701"/>
    <n v="196"/>
    <n v="0"/>
    <n v="1610629760"/>
    <n v="1610665856"/>
    <n v="7.0000000298023196E-2"/>
    <m/>
    <n v="6169885"/>
    <n v="0"/>
    <m/>
    <n v="0.15999999642372101"/>
    <n v="16093"/>
    <n v="0"/>
    <n v="335.5"/>
  </r>
  <r>
    <n v="4621244147"/>
    <d v="2022-01-14T00:00:00"/>
    <x v="4"/>
    <n v="14"/>
    <x v="1"/>
    <s v=" 7:39:23 PM"/>
    <x v="0"/>
    <n v="4796"/>
    <n v="12.56"/>
    <x v="104"/>
    <n v="156"/>
    <n v="28"/>
    <b v="0"/>
    <s v="Specialized Allez 2020"/>
    <s v="activities/4621244147.gpx"/>
    <m/>
    <n v="9.0718498229980398"/>
    <n v="4796"/>
    <n v="3843"/>
    <n v="12567.1884765625"/>
    <n v="7.0999999046325604"/>
    <n v="3.2701504230499201"/>
    <n v="139.13392639160099"/>
    <n v="139.23393249511699"/>
    <n v="84.199996948242102"/>
    <n v="103.900001525878"/>
    <n v="12"/>
    <n v="-7.95785512309521E-4"/>
    <m/>
    <m/>
    <m/>
    <m/>
    <m/>
    <n v="130.45899963378901"/>
    <m/>
    <n v="53.480953216552699"/>
    <n v="229.16293334960901"/>
    <n v="28"/>
    <m/>
    <m/>
    <m/>
    <m/>
    <m/>
    <m/>
    <m/>
    <n v="0"/>
    <m/>
    <n v="1"/>
    <m/>
    <n v="1610650752"/>
    <n v="2"/>
    <n v="12.3800001144409"/>
    <n v="12.3800001144409"/>
    <n v="4.7699999809265101"/>
    <n v="0.60000002384185702"/>
    <n v="1006.59997558593"/>
    <n v="6.9299998283386204"/>
    <n v="12.310000419616699"/>
    <n v="224"/>
    <n v="0"/>
    <n v="1610629632"/>
    <n v="1610665856"/>
    <n v="7.0000000298023196E-2"/>
    <n v="7239918"/>
    <m/>
    <n v="0"/>
    <m/>
    <n v="0.43999999761581399"/>
    <n v="16093"/>
    <n v="2"/>
    <n v="341.89999389648398"/>
  </r>
  <r>
    <n v="4627222633"/>
    <d v="2022-01-15T00:00:00"/>
    <x v="4"/>
    <n v="15"/>
    <x v="1"/>
    <s v=" 12:37:09 PM"/>
    <x v="1"/>
    <n v="357"/>
    <n v="1.17"/>
    <x v="43"/>
    <n v="163"/>
    <n v="12"/>
    <b v="0"/>
    <m/>
    <s v="activities/4627222633.gpx"/>
    <m/>
    <m/>
    <n v="357"/>
    <n v="357"/>
    <n v="1174.95947265625"/>
    <n v="7"/>
    <n v="3.2912030220031698"/>
    <n v="5.8222222328186"/>
    <n v="6.2222223281860298"/>
    <n v="88.900001525878906"/>
    <n v="95.099998474121094"/>
    <n v="4.9000000953674299"/>
    <n v="-3.8725916296243598E-2"/>
    <m/>
    <m/>
    <m/>
    <m/>
    <m/>
    <n v="162.60223388671801"/>
    <m/>
    <m/>
    <n v="99.380104064941406"/>
    <n v="12"/>
    <m/>
    <m/>
    <m/>
    <m/>
    <m/>
    <m/>
    <m/>
    <n v="0"/>
    <m/>
    <n v="1"/>
    <n v="1042.80004882812"/>
    <n v="1610712064"/>
    <n v="2"/>
    <n v="1.8400000333786"/>
    <n v="-1.6799999475479099"/>
    <n v="-1.7799999713897701"/>
    <n v="0.76999998092651301"/>
    <n v="1008.40002441406"/>
    <n v="3.5"/>
    <n v="8.0299997329711896"/>
    <n v="243"/>
    <n v="0"/>
    <n v="1610716032"/>
    <n v="1610752256"/>
    <n v="0.10000000149011599"/>
    <m/>
    <n v="6169885"/>
    <n v="0"/>
    <m/>
    <n v="0.33000001311302102"/>
    <n v="16093"/>
    <n v="0"/>
    <n v="400.79998779296801"/>
  </r>
  <r>
    <n v="4635935979"/>
    <d v="2022-01-17T00:00:00"/>
    <x v="4"/>
    <n v="17"/>
    <x v="1"/>
    <s v=" 1:31:08 PM"/>
    <x v="2"/>
    <n v="1628"/>
    <n v="4.24"/>
    <x v="24"/>
    <n v="158"/>
    <n v="10"/>
    <b v="0"/>
    <m/>
    <s v="activities/4635935979.gpx"/>
    <m/>
    <m/>
    <n v="1628"/>
    <n v="1589"/>
    <n v="4244.93798828125"/>
    <n v="3.5999999046325599"/>
    <n v="2.6714525222778298"/>
    <n v="15.904166221618601"/>
    <n v="16.004167556762599"/>
    <n v="80.400001525878906"/>
    <n v="92.900001525878906"/>
    <n v="3.5999999046325599"/>
    <n v="-2.3759177420288298E-3"/>
    <m/>
    <m/>
    <m/>
    <m/>
    <m/>
    <n v="130.716796875"/>
    <m/>
    <m/>
    <n v="404.547760009765"/>
    <n v="10"/>
    <m/>
    <m/>
    <m/>
    <m/>
    <m/>
    <m/>
    <m/>
    <n v="0"/>
    <m/>
    <n v="1"/>
    <m/>
    <n v="1610888448"/>
    <n v="2"/>
    <n v="1.0299999713897701"/>
    <n v="-1.8099999427795399"/>
    <n v="-0.40999999642372098"/>
    <n v="0.89999997615814198"/>
    <n v="1015"/>
    <n v="2.5099999904632502"/>
    <n v="5.0700001716613698"/>
    <n v="245"/>
    <n v="0"/>
    <n v="1610888832"/>
    <n v="1610925184"/>
    <n v="0.17000000178813901"/>
    <m/>
    <n v="6169885"/>
    <n v="0"/>
    <m/>
    <n v="0.38999998569488498"/>
    <n v="16093"/>
    <n v="0"/>
    <n v="358"/>
  </r>
  <r>
    <n v="4691179649"/>
    <d v="2022-01-18T00:00:00"/>
    <x v="4"/>
    <n v="18"/>
    <x v="1"/>
    <s v=" 1:58:07 PM"/>
    <x v="1"/>
    <n v="367"/>
    <n v="1.01"/>
    <x v="105"/>
    <n v="165"/>
    <n v="11"/>
    <b v="0"/>
    <m/>
    <s v="activities/5008731822.fit.gz"/>
    <m/>
    <m/>
    <n v="367"/>
    <n v="367"/>
    <n v="1011.5"/>
    <n v="5.1999998092651296"/>
    <n v="2.75613069534301"/>
    <n v="7.9273076057434002"/>
    <n v="3.7273077964782702"/>
    <n v="87.099998474121094"/>
    <n v="95.300003051757798"/>
    <n v="4.4000000953674299"/>
    <n v="0.415224909782409"/>
    <m/>
    <m/>
    <m/>
    <m/>
    <m/>
    <n v="159.46281433105401"/>
    <m/>
    <m/>
    <n v="104"/>
    <n v="11"/>
    <m/>
    <m/>
    <m/>
    <m/>
    <m/>
    <m/>
    <m/>
    <n v="0"/>
    <m/>
    <n v="1"/>
    <n v="1028.30004882812"/>
    <m/>
    <m/>
    <m/>
    <m/>
    <m/>
    <m/>
    <m/>
    <m/>
    <m/>
    <m/>
    <m/>
    <m/>
    <m/>
    <m/>
    <m/>
    <n v="6169885"/>
    <m/>
    <m/>
    <m/>
    <m/>
    <m/>
    <m/>
  </r>
  <r>
    <n v="4647541908"/>
    <d v="2022-01-19T00:00:00"/>
    <x v="4"/>
    <n v="19"/>
    <x v="1"/>
    <s v=" 12:33:57 PM"/>
    <x v="1"/>
    <n v="2205"/>
    <n v="4.32"/>
    <x v="106"/>
    <n v="163"/>
    <n v="15"/>
    <b v="0"/>
    <m/>
    <s v="activities/4647541908.gpx"/>
    <m/>
    <m/>
    <n v="2205"/>
    <n v="1519"/>
    <n v="4320.0361328125"/>
    <n v="5.3000001907348597"/>
    <n v="2.84400010108947"/>
    <n v="16.3353176116943"/>
    <n v="16.3353176116943"/>
    <n v="80.300003051757798"/>
    <n v="92.900001525878906"/>
    <n v="3.9000000953674299"/>
    <n v="0"/>
    <m/>
    <m/>
    <m/>
    <m/>
    <m/>
    <n v="122.63751220703099"/>
    <m/>
    <m/>
    <n v="413.06405639648398"/>
    <n v="15"/>
    <m/>
    <m/>
    <m/>
    <m/>
    <m/>
    <m/>
    <m/>
    <n v="0"/>
    <m/>
    <n v="1"/>
    <n v="4334.2998046875"/>
    <m/>
    <m/>
    <m/>
    <m/>
    <m/>
    <m/>
    <m/>
    <m/>
    <m/>
    <m/>
    <m/>
    <m/>
    <m/>
    <m/>
    <m/>
    <n v="6169885"/>
    <m/>
    <m/>
    <m/>
    <m/>
    <m/>
    <m/>
  </r>
  <r>
    <n v="4553813838"/>
    <d v="2022-01-02T00:00:00"/>
    <x v="4"/>
    <n v="2"/>
    <x v="1"/>
    <s v=" 12:53:38 PM"/>
    <x v="1"/>
    <n v="563"/>
    <n v="1.17"/>
    <x v="43"/>
    <n v="131"/>
    <n v="1"/>
    <b v="0"/>
    <m/>
    <s v="activities/4553813838.gpx"/>
    <m/>
    <m/>
    <n v="563"/>
    <n v="431"/>
    <n v="1172.06030273437"/>
    <n v="4.1999998092651296"/>
    <n v="2.7193975448608398"/>
    <n v="5.8708333969116202"/>
    <n v="5.7708334922790501"/>
    <n v="88.900001525878906"/>
    <n v="95.099998474121094"/>
    <n v="4.9000000953674299"/>
    <n v="8.5932798683643306E-3"/>
    <m/>
    <m/>
    <m/>
    <m/>
    <m/>
    <n v="114.584953308105"/>
    <m/>
    <m/>
    <n v="111.931274414062"/>
    <n v="1"/>
    <m/>
    <m/>
    <m/>
    <m/>
    <m/>
    <m/>
    <m/>
    <n v="0"/>
    <m/>
    <n v="1"/>
    <n v="1174.5"/>
    <n v="1609588736"/>
    <n v="2"/>
    <n v="4.63000011444091"/>
    <n v="4.63000011444091"/>
    <n v="3.2599999904632502"/>
    <n v="0.91000002622604304"/>
    <n v="1017.70001220703"/>
    <n v="1.29999995231628"/>
    <n v="1.79999995231628"/>
    <n v="270"/>
    <n v="0"/>
    <n v="1609592960"/>
    <n v="1609628416"/>
    <n v="0.62999999523162797"/>
    <m/>
    <n v="6169885"/>
    <n v="0"/>
    <m/>
    <n v="0.87000000476837103"/>
    <n v="16093"/>
    <n v="0"/>
    <n v="258.29998779296801"/>
  </r>
  <r>
    <n v="4556420152"/>
    <d v="2022-01-02T00:00:00"/>
    <x v="4"/>
    <n v="2"/>
    <x v="1"/>
    <s v=" 7:22:34 PM"/>
    <x v="0"/>
    <n v="1048"/>
    <n v="4.25"/>
    <x v="107"/>
    <n v="164"/>
    <n v="16"/>
    <b v="0"/>
    <s v="Specialized Allez 2020"/>
    <s v="activities/4556420152.gpx"/>
    <m/>
    <n v="9.0718498229980398"/>
    <n v="1048"/>
    <n v="991"/>
    <n v="4251.0634765625"/>
    <n v="9.1000003814697195"/>
    <n v="4.2896704673767001"/>
    <n v="7.0711469650268501"/>
    <n v="9.0711469650268501"/>
    <n v="87.5"/>
    <n v="91.599998474121094"/>
    <n v="6.9000000953674299"/>
    <n v="-4.7079872339963899E-2"/>
    <m/>
    <m/>
    <m/>
    <m/>
    <m/>
    <n v="143.70594787597599"/>
    <m/>
    <n v="85.647529602050696"/>
    <n v="94.637527465820298"/>
    <n v="16"/>
    <m/>
    <m/>
    <m/>
    <m/>
    <m/>
    <m/>
    <m/>
    <n v="0"/>
    <m/>
    <n v="1"/>
    <m/>
    <n v="1609613952"/>
    <n v="3"/>
    <n v="6.2800002098083496"/>
    <n v="4.2600002288818297"/>
    <n v="5.5799999237060502"/>
    <n v="0.94999998807907104"/>
    <n v="1016.90002441406"/>
    <n v="2.70000004768371"/>
    <n v="4.7899999618530202"/>
    <n v="219"/>
    <n v="0"/>
    <n v="1609592960"/>
    <n v="1609628416"/>
    <n v="0.62999999523162797"/>
    <n v="7239918"/>
    <m/>
    <n v="0"/>
    <m/>
    <n v="0.99000000953674305"/>
    <n v="16093"/>
    <n v="2"/>
    <n v="289.70001220703102"/>
  </r>
  <r>
    <n v="4559879517"/>
    <d v="2022-01-02T00:00:00"/>
    <x v="4"/>
    <n v="2"/>
    <x v="1"/>
    <s v=" 7:45:35 PM"/>
    <x v="3"/>
    <n v="411"/>
    <n v="0"/>
    <x v="34"/>
    <n v="152"/>
    <n v="3"/>
    <b v="0"/>
    <m/>
    <s v="activities/4559879517.gpx"/>
    <m/>
    <m/>
    <n v="411"/>
    <n v="411"/>
    <n v="0"/>
    <n v="0"/>
    <n v="0"/>
    <n v="0"/>
    <m/>
    <m/>
    <m/>
    <n v="0"/>
    <n v="0"/>
    <m/>
    <m/>
    <m/>
    <m/>
    <m/>
    <n v="133.40145874023401"/>
    <m/>
    <m/>
    <m/>
    <n v="3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4651535768"/>
    <d v="2022-01-20T00:00:00"/>
    <x v="4"/>
    <n v="20"/>
    <x v="1"/>
    <s v=" 12:50:59 PM"/>
    <x v="1"/>
    <n v="580"/>
    <n v="1.1200000000000001"/>
    <x v="108"/>
    <m/>
    <m/>
    <b v="0"/>
    <m/>
    <s v="activities/4651535768.gpx"/>
    <m/>
    <m/>
    <n v="580"/>
    <n v="442"/>
    <n v="1124.60595703125"/>
    <n v="3.7999999523162802"/>
    <n v="2.5443575382232599"/>
    <n v="5.8977274894714302"/>
    <n v="5.6977272033691397"/>
    <n v="88.900001525878906"/>
    <n v="95.099998474121094"/>
    <n v="4.4000000953674299"/>
    <n v="1.7969451844692199E-2"/>
    <m/>
    <m/>
    <m/>
    <m/>
    <m/>
    <m/>
    <m/>
    <m/>
    <n v="107.13762664794901"/>
    <m/>
    <m/>
    <m/>
    <m/>
    <m/>
    <m/>
    <m/>
    <m/>
    <n v="0"/>
    <m/>
    <n v="1"/>
    <n v="1124.19995117187"/>
    <m/>
    <m/>
    <m/>
    <m/>
    <m/>
    <m/>
    <m/>
    <m/>
    <m/>
    <m/>
    <m/>
    <m/>
    <m/>
    <m/>
    <m/>
    <n v="6169885"/>
    <m/>
    <m/>
    <m/>
    <m/>
    <m/>
    <m/>
  </r>
  <r>
    <n v="4654031681"/>
    <d v="2022-01-20T00:00:00"/>
    <x v="4"/>
    <n v="20"/>
    <x v="1"/>
    <s v=" 8:26:04 PM"/>
    <x v="1"/>
    <n v="744"/>
    <n v="3.12"/>
    <x v="109"/>
    <n v="184"/>
    <n v="40"/>
    <b v="0"/>
    <m/>
    <s v="activities/4654031681.gpx"/>
    <m/>
    <m/>
    <n v="744"/>
    <n v="722"/>
    <n v="3126.46142578125"/>
    <n v="5.5999999046325604"/>
    <n v="4.3302793502807599"/>
    <n v="0"/>
    <n v="0.30000001192092801"/>
    <n v="91.199996948242102"/>
    <n v="91.699996948242102"/>
    <n v="0.69999998807907104"/>
    <n v="-9.6596581861376693E-3"/>
    <m/>
    <m/>
    <m/>
    <m/>
    <m/>
    <n v="174.89689636230401"/>
    <m/>
    <m/>
    <n v="296.08181762695301"/>
    <n v="40"/>
    <m/>
    <m/>
    <m/>
    <m/>
    <m/>
    <n v="0"/>
    <m/>
    <n v="0"/>
    <m/>
    <n v="1"/>
    <n v="3106.80004882812"/>
    <m/>
    <m/>
    <m/>
    <m/>
    <m/>
    <m/>
    <m/>
    <m/>
    <m/>
    <m/>
    <m/>
    <m/>
    <m/>
    <m/>
    <m/>
    <n v="6169885"/>
    <m/>
    <m/>
    <m/>
    <m/>
    <m/>
    <m/>
  </r>
  <r>
    <n v="4658321614"/>
    <d v="2022-01-21T00:00:00"/>
    <x v="4"/>
    <n v="21"/>
    <x v="1"/>
    <s v=" 5:54:13 PM"/>
    <x v="1"/>
    <n v="1662"/>
    <n v="2.88"/>
    <x v="110"/>
    <n v="144"/>
    <n v="8"/>
    <b v="0"/>
    <m/>
    <s v="activities/4658321614.gpx"/>
    <m/>
    <m/>
    <n v="1662"/>
    <n v="1307"/>
    <n v="2884.16455078125"/>
    <n v="4.4000000953674299"/>
    <n v="2.2067058086395201"/>
    <n v="0"/>
    <n v="0"/>
    <n v="91.099998474121094"/>
    <n v="91.800003051757798"/>
    <n v="1.20000004768371"/>
    <n v="0"/>
    <m/>
    <m/>
    <m/>
    <m/>
    <m/>
    <n v="128.97621154785099"/>
    <m/>
    <m/>
    <n v="264.88018798828102"/>
    <n v="8"/>
    <m/>
    <m/>
    <m/>
    <m/>
    <m/>
    <m/>
    <m/>
    <n v="0"/>
    <m/>
    <n v="1"/>
    <n v="2779.39990234375"/>
    <m/>
    <m/>
    <m/>
    <m/>
    <m/>
    <m/>
    <m/>
    <m/>
    <m/>
    <m/>
    <m/>
    <m/>
    <m/>
    <m/>
    <m/>
    <n v="6169885"/>
    <m/>
    <m/>
    <m/>
    <m/>
    <m/>
    <m/>
  </r>
  <r>
    <n v="4679066329"/>
    <d v="2022-01-25T00:00:00"/>
    <x v="4"/>
    <n v="25"/>
    <x v="1"/>
    <s v=" 1:51:48 PM"/>
    <x v="1"/>
    <n v="2538"/>
    <n v="8.14"/>
    <x v="111"/>
    <n v="170"/>
    <n v="69"/>
    <b v="0"/>
    <m/>
    <s v="activities/4679066329.gpx"/>
    <m/>
    <m/>
    <n v="2538"/>
    <n v="2512"/>
    <n v="8148.6005859375"/>
    <n v="4.6999998092651296"/>
    <n v="3.2438695430755602"/>
    <n v="40.746429443359297"/>
    <n v="40.646427154541001"/>
    <n v="83"/>
    <n v="95.099998474121094"/>
    <n v="4.0999999046325604"/>
    <n v="1.2319063534960101E-3"/>
    <m/>
    <m/>
    <m/>
    <m/>
    <m/>
    <n v="154.22619628906199"/>
    <m/>
    <m/>
    <n v="777.34338378906205"/>
    <n v="69"/>
    <m/>
    <m/>
    <m/>
    <m/>
    <m/>
    <m/>
    <m/>
    <n v="0"/>
    <m/>
    <n v="1"/>
    <n v="8156.7001953125"/>
    <m/>
    <m/>
    <m/>
    <m/>
    <m/>
    <m/>
    <m/>
    <m/>
    <m/>
    <m/>
    <m/>
    <m/>
    <m/>
    <m/>
    <m/>
    <n v="6169885"/>
    <m/>
    <m/>
    <m/>
    <m/>
    <m/>
    <m/>
  </r>
  <r>
    <n v="4683711481"/>
    <d v="2022-01-26T00:00:00"/>
    <x v="4"/>
    <n v="26"/>
    <x v="1"/>
    <s v=" 12:37:35 PM"/>
    <x v="1"/>
    <n v="361"/>
    <n v="1.18"/>
    <x v="112"/>
    <n v="165"/>
    <n v="12"/>
    <b v="0"/>
    <m/>
    <s v="activities/4683711481.gpx"/>
    <m/>
    <m/>
    <n v="361"/>
    <n v="361"/>
    <n v="1184.51586914062"/>
    <n v="5"/>
    <n v="3.2812073230743399"/>
    <n v="5.9222221374511701"/>
    <n v="7.4222221374511701"/>
    <n v="88.900001525878906"/>
    <n v="95.099998474121094"/>
    <n v="5"/>
    <n v="-0.14832393825054099"/>
    <m/>
    <m/>
    <m/>
    <m/>
    <m/>
    <n v="164.35734558105401"/>
    <m/>
    <m/>
    <n v="97.054756164550696"/>
    <n v="12"/>
    <m/>
    <m/>
    <m/>
    <m/>
    <m/>
    <m/>
    <m/>
    <n v="0"/>
    <m/>
    <n v="1"/>
    <n v="1018.40002441406"/>
    <m/>
    <m/>
    <m/>
    <m/>
    <m/>
    <m/>
    <m/>
    <m/>
    <m/>
    <m/>
    <m/>
    <m/>
    <m/>
    <m/>
    <m/>
    <n v="6169885"/>
    <m/>
    <m/>
    <m/>
    <m/>
    <m/>
    <m/>
  </r>
  <r>
    <n v="4685550557"/>
    <d v="2022-01-26T00:00:00"/>
    <x v="4"/>
    <n v="26"/>
    <x v="1"/>
    <s v=" 5:44:14 PM"/>
    <x v="1"/>
    <n v="2547"/>
    <n v="6.7"/>
    <x v="38"/>
    <n v="161"/>
    <n v="38"/>
    <b v="0"/>
    <m/>
    <s v="activities/4685550557.gpx"/>
    <m/>
    <m/>
    <n v="2547"/>
    <n v="2165"/>
    <n v="6700.6923828125"/>
    <n v="6.6999998092651296"/>
    <n v="3.0950081348419101"/>
    <n v="0"/>
    <n v="0.10000000149011599"/>
    <n v="91.199996948242102"/>
    <n v="91.699996948242102"/>
    <n v="1.29999995231628"/>
    <n v="-1.4930499019101199E-3"/>
    <m/>
    <m/>
    <m/>
    <m/>
    <m/>
    <n v="146.78233337402301"/>
    <m/>
    <m/>
    <n v="638.56579589843705"/>
    <n v="38"/>
    <m/>
    <m/>
    <m/>
    <m/>
    <m/>
    <m/>
    <m/>
    <n v="0"/>
    <m/>
    <n v="1"/>
    <n v="6700.5"/>
    <m/>
    <m/>
    <m/>
    <m/>
    <m/>
    <m/>
    <m/>
    <m/>
    <m/>
    <m/>
    <m/>
    <m/>
    <m/>
    <m/>
    <m/>
    <n v="6169885"/>
    <m/>
    <m/>
    <m/>
    <m/>
    <m/>
    <m/>
  </r>
  <r>
    <n v="4688790024"/>
    <d v="2022-01-27T00:00:00"/>
    <x v="4"/>
    <n v="27"/>
    <x v="1"/>
    <s v=" 11:20:46 AM"/>
    <x v="1"/>
    <n v="1086"/>
    <n v="3.68"/>
    <x v="113"/>
    <n v="150"/>
    <n v="13"/>
    <b v="0"/>
    <m/>
    <s v="activities/4688790024.gpx"/>
    <m/>
    <m/>
    <n v="1086"/>
    <n v="1086"/>
    <n v="3682.9677734375"/>
    <n v="5.5999999046325604"/>
    <n v="3.3913147449493399"/>
    <n v="13.511904716491699"/>
    <n v="13.311900138854901"/>
    <n v="87.300003051757798"/>
    <n v="96.300003051757798"/>
    <n v="3.20000004768371"/>
    <n v="5.6468462571501697E-3"/>
    <m/>
    <m/>
    <m/>
    <m/>
    <m/>
    <n v="141.27809143066401"/>
    <m/>
    <m/>
    <n v="338.66238403320301"/>
    <n v="13"/>
    <m/>
    <m/>
    <m/>
    <m/>
    <m/>
    <n v="0"/>
    <m/>
    <n v="0"/>
    <m/>
    <n v="1"/>
    <n v="3553.60009765625"/>
    <m/>
    <m/>
    <m/>
    <m/>
    <m/>
    <m/>
    <m/>
    <m/>
    <m/>
    <m/>
    <m/>
    <m/>
    <m/>
    <m/>
    <m/>
    <n v="6169885"/>
    <m/>
    <m/>
    <m/>
    <m/>
    <m/>
    <m/>
  </r>
  <r>
    <n v="4694295987"/>
    <d v="2022-01-28T00:00:00"/>
    <x v="4"/>
    <n v="28"/>
    <x v="1"/>
    <s v=" 12:21:10 PM"/>
    <x v="1"/>
    <n v="266"/>
    <n v="1.18"/>
    <x v="112"/>
    <m/>
    <m/>
    <b v="0"/>
    <m/>
    <s v="activities/4694295987.gpx"/>
    <m/>
    <m/>
    <n v="266"/>
    <n v="262"/>
    <n v="1184.15673828125"/>
    <n v="5.3000001907348597"/>
    <n v="4.5196824073791504"/>
    <n v="5.7624998092651296"/>
    <n v="4.8625001907348597"/>
    <n v="88.900001525878906"/>
    <n v="95.099998474121094"/>
    <n v="4.3000001907348597"/>
    <n v="0.11240164935588801"/>
    <m/>
    <m/>
    <m/>
    <m/>
    <m/>
    <m/>
    <m/>
    <m/>
    <n v="77.470352172851506"/>
    <m/>
    <m/>
    <m/>
    <m/>
    <m/>
    <m/>
    <m/>
    <m/>
    <n v="0"/>
    <m/>
    <n v="1"/>
    <n v="812.90002441406205"/>
    <m/>
    <m/>
    <m/>
    <m/>
    <m/>
    <m/>
    <m/>
    <m/>
    <m/>
    <m/>
    <m/>
    <m/>
    <m/>
    <m/>
    <m/>
    <n v="6169885"/>
    <m/>
    <m/>
    <m/>
    <m/>
    <m/>
    <m/>
  </r>
  <r>
    <n v="4696085148"/>
    <d v="2022-01-28T00:00:00"/>
    <x v="4"/>
    <n v="28"/>
    <x v="1"/>
    <s v=" 5:46:58 PM"/>
    <x v="1"/>
    <n v="1998"/>
    <n v="5.89"/>
    <x v="114"/>
    <n v="173"/>
    <n v="27"/>
    <b v="0"/>
    <m/>
    <s v="activities/4696085148.gpx"/>
    <m/>
    <m/>
    <n v="1998"/>
    <n v="1983"/>
    <n v="5898.1943359375"/>
    <n v="4"/>
    <n v="2.9743793010711599"/>
    <n v="0"/>
    <n v="0.10000000149011599"/>
    <n v="91.199996948242102"/>
    <n v="91.699996948242102"/>
    <n v="0.80000001192092896"/>
    <n v="-1.70800031628459E-3"/>
    <m/>
    <m/>
    <m/>
    <m/>
    <m/>
    <n v="142.63236999511699"/>
    <m/>
    <m/>
    <n v="558.207763671875"/>
    <n v="27"/>
    <m/>
    <m/>
    <m/>
    <m/>
    <m/>
    <m/>
    <m/>
    <n v="0"/>
    <m/>
    <n v="1"/>
    <n v="5857.2998046875"/>
    <m/>
    <m/>
    <m/>
    <m/>
    <m/>
    <m/>
    <m/>
    <m/>
    <m/>
    <m/>
    <m/>
    <m/>
    <m/>
    <m/>
    <m/>
    <n v="6169885"/>
    <m/>
    <m/>
    <m/>
    <m/>
    <m/>
    <m/>
  </r>
  <r>
    <n v="4559879545"/>
    <d v="2022-01-03T00:00:00"/>
    <x v="4"/>
    <n v="3"/>
    <x v="1"/>
    <s v=" 12:36:19 PM"/>
    <x v="1"/>
    <n v="489"/>
    <n v="1.1200000000000001"/>
    <x v="108"/>
    <m/>
    <m/>
    <b v="0"/>
    <m/>
    <s v="activities/4559879545.gpx"/>
    <m/>
    <m/>
    <n v="489"/>
    <n v="365"/>
    <n v="1128.04772949218"/>
    <n v="4.1999998092651296"/>
    <n v="3.0905416011810298"/>
    <n v="5.8303570747375399"/>
    <n v="5.8303570747375399"/>
    <n v="88.900001525878906"/>
    <n v="95.099998474121094"/>
    <n v="4.5999999046325604"/>
    <n v="0"/>
    <m/>
    <m/>
    <m/>
    <m/>
    <m/>
    <m/>
    <m/>
    <m/>
    <n v="108.52902221679599"/>
    <m/>
    <m/>
    <m/>
    <m/>
    <m/>
    <m/>
    <m/>
    <m/>
    <n v="0"/>
    <m/>
    <n v="1"/>
    <n v="1138.80004882812"/>
    <n v="1609675264"/>
    <n v="1"/>
    <n v="-0.60000002384185702"/>
    <n v="-3.16000008583068"/>
    <n v="-0.83999997377395597"/>
    <n v="0.980000019073486"/>
    <n v="1020.09997558593"/>
    <n v="2"/>
    <n v="4.2800002098083496"/>
    <n v="249"/>
    <n v="0"/>
    <n v="1609679360"/>
    <n v="1609714944"/>
    <n v="0.67000001668929998"/>
    <m/>
    <n v="6169885"/>
    <n v="0"/>
    <m/>
    <n v="7.0000000298023196E-2"/>
    <n v="16093"/>
    <n v="0"/>
    <n v="302.39999389648398"/>
  </r>
  <r>
    <n v="4565459358"/>
    <d v="2022-01-04T00:00:00"/>
    <x v="4"/>
    <n v="4"/>
    <x v="1"/>
    <s v=" 1:00:10 PM"/>
    <x v="1"/>
    <n v="373"/>
    <n v="1.2"/>
    <x v="115"/>
    <n v="121"/>
    <n v="1"/>
    <b v="0"/>
    <m/>
    <s v="activities/4565459358.gpx"/>
    <m/>
    <m/>
    <n v="373"/>
    <n v="363"/>
    <n v="1208.97937011718"/>
    <n v="4.3000001907348597"/>
    <n v="3.33052158355712"/>
    <n v="5.8933334350585902"/>
    <n v="7.4933333396911603"/>
    <n v="88.900001525878906"/>
    <n v="95.099998474121094"/>
    <n v="4.8000001907348597"/>
    <n v="-0.16525511443614899"/>
    <m/>
    <m/>
    <m/>
    <m/>
    <m/>
    <n v="120.917358398437"/>
    <m/>
    <m/>
    <n v="92.937744140625"/>
    <n v="1"/>
    <m/>
    <m/>
    <m/>
    <m/>
    <m/>
    <m/>
    <m/>
    <n v="0"/>
    <m/>
    <n v="1"/>
    <n v="975.20001220703102"/>
    <n v="1609765248"/>
    <n v="1"/>
    <n v="4.3099999427795401"/>
    <n v="1.8500000238418499"/>
    <n v="3.2400000095367401"/>
    <n v="0.93000000715255704"/>
    <n v="1017.5"/>
    <n v="2.7699999809265101"/>
    <n v="6.3400001525878897"/>
    <n v="194"/>
    <n v="0"/>
    <n v="1609765760"/>
    <n v="1609801344"/>
    <n v="0.69999998807907104"/>
    <m/>
    <n v="6169885"/>
    <n v="0"/>
    <m/>
    <n v="0.259999990463256"/>
    <n v="16093"/>
    <n v="0"/>
    <n v="317.79998779296801"/>
  </r>
  <r>
    <n v="4570526230"/>
    <d v="2022-01-05T00:00:00"/>
    <x v="4"/>
    <n v="5"/>
    <x v="1"/>
    <s v=" 12:29:52 PM"/>
    <x v="1"/>
    <n v="335"/>
    <n v="1.1499999999999999"/>
    <x v="116"/>
    <m/>
    <m/>
    <b v="0"/>
    <m/>
    <s v="activities/4570526230.gpx"/>
    <m/>
    <m/>
    <n v="335"/>
    <n v="335"/>
    <n v="1158.5205078125"/>
    <n v="4.5"/>
    <n v="3.4582703113555899"/>
    <n v="5.7222223281860298"/>
    <n v="7.2222223281860298"/>
    <n v="88.900001525878906"/>
    <n v="95"/>
    <n v="4.4000000953674299"/>
    <n v="-0.15696944296359999"/>
    <m/>
    <m/>
    <m/>
    <m/>
    <m/>
    <m/>
    <m/>
    <m/>
    <n v="91.794128417968693"/>
    <m/>
    <m/>
    <m/>
    <m/>
    <m/>
    <m/>
    <m/>
    <m/>
    <n v="0"/>
    <m/>
    <n v="1"/>
    <n v="963.20001220703102"/>
    <n v="1609848064"/>
    <n v="1"/>
    <n v="1.8899999856948799"/>
    <n v="-1.5299999713897701"/>
    <n v="1.8500000238418499"/>
    <n v="1"/>
    <n v="1020.59997558593"/>
    <n v="3.38000011444091"/>
    <n v="8.2600002288818306"/>
    <n v="346"/>
    <n v="0"/>
    <n v="1609852160"/>
    <n v="1609887744"/>
    <n v="0.74000000953674305"/>
    <m/>
    <n v="6169885"/>
    <n v="0"/>
    <m/>
    <n v="0.28999999165534901"/>
    <n v="16093"/>
    <n v="0"/>
    <n v="316.5"/>
  </r>
  <r>
    <n v="4576188166"/>
    <d v="2022-01-06T00:00:00"/>
    <x v="4"/>
    <n v="6"/>
    <x v="1"/>
    <s v=" 12:38:16 PM"/>
    <x v="1"/>
    <n v="524"/>
    <n v="1.1399999999999999"/>
    <x v="41"/>
    <m/>
    <m/>
    <b v="0"/>
    <m/>
    <s v="activities/4576188166.gpx"/>
    <m/>
    <m/>
    <n v="524"/>
    <n v="408"/>
    <n v="1141.07629394531"/>
    <n v="4.0999999046325604"/>
    <n v="2.7967557907104399"/>
    <n v="5.8571429252624503"/>
    <n v="5.4571428298950098"/>
    <n v="88.900001525878906"/>
    <n v="95.099998474121094"/>
    <n v="4.9000000953674299"/>
    <n v="4.9560151994228301E-2"/>
    <m/>
    <m/>
    <m/>
    <m/>
    <m/>
    <m/>
    <m/>
    <m/>
    <n v="77.956390380859304"/>
    <m/>
    <m/>
    <m/>
    <m/>
    <m/>
    <m/>
    <m/>
    <m/>
    <n v="0"/>
    <m/>
    <n v="1"/>
    <n v="818"/>
    <n v="1609934336"/>
    <n v="2"/>
    <n v="0.31000000238418501"/>
    <n v="-3.1900000572204501"/>
    <n v="-0.81000000238418501"/>
    <n v="0.92000001668929998"/>
    <n v="1023.20001220703"/>
    <n v="3.0699999332427899"/>
    <n v="6.2699999809265101"/>
    <n v="99"/>
    <n v="0"/>
    <n v="1609938560"/>
    <n v="1609974272"/>
    <n v="0.77999997138976995"/>
    <m/>
    <n v="6169885"/>
    <n v="0"/>
    <m/>
    <n v="0.83999997377395597"/>
    <n v="16093"/>
    <n v="0"/>
    <n v="303.100006103515"/>
  </r>
  <r>
    <n v="4577234746"/>
    <d v="2022-01-06T00:00:00"/>
    <x v="4"/>
    <n v="6"/>
    <x v="1"/>
    <s v=" 2:05:12 PM"/>
    <x v="0"/>
    <n v="3150"/>
    <n v="8.07"/>
    <x v="117"/>
    <n v="165"/>
    <n v="26"/>
    <b v="0"/>
    <s v="Specialized Allez 2020"/>
    <s v="activities/4889876787.fit.gz"/>
    <m/>
    <n v="9.0718498229980398"/>
    <n v="3150"/>
    <n v="1970"/>
    <n v="8076.2998046875"/>
    <n v="11.800000190734799"/>
    <n v="4.0996446609496999"/>
    <n v="29.337806701660099"/>
    <n v="24.4378051757812"/>
    <n v="87.400001525878906"/>
    <n v="97.099998474121094"/>
    <n v="8.3000001907348597"/>
    <n v="6.0671348124742501E-2"/>
    <m/>
    <m/>
    <m/>
    <m/>
    <m/>
    <n v="139.44654846191401"/>
    <m/>
    <n v="69.208793640136705"/>
    <n v="208"/>
    <n v="26"/>
    <m/>
    <m/>
    <m/>
    <m/>
    <m/>
    <m/>
    <m/>
    <n v="0"/>
    <m/>
    <n v="1"/>
    <m/>
    <n v="1609941632"/>
    <n v="2"/>
    <n v="1.71000003814697"/>
    <n v="-1.3600000143051101"/>
    <n v="-0.25"/>
    <n v="0.87000000476837103"/>
    <n v="1024.09997558593"/>
    <n v="2.9000000953674299"/>
    <n v="6.4499998092651296"/>
    <n v="103"/>
    <n v="0"/>
    <n v="1609938560"/>
    <n v="1609974272"/>
    <n v="0.77999997138976995"/>
    <n v="7239918"/>
    <m/>
    <n v="0"/>
    <m/>
    <n v="0.85000002384185702"/>
    <n v="16093"/>
    <n v="0"/>
    <n v="303.20001220703102"/>
  </r>
  <r>
    <n v="4581407650"/>
    <d v="2022-01-07T00:00:00"/>
    <x v="4"/>
    <n v="7"/>
    <x v="1"/>
    <s v=" 12:36:34 PM"/>
    <x v="1"/>
    <n v="403"/>
    <n v="1.1399999999999999"/>
    <x v="41"/>
    <n v="136"/>
    <n v="1"/>
    <b v="0"/>
    <m/>
    <s v="activities/4581407650.gpx"/>
    <m/>
    <m/>
    <n v="403"/>
    <n v="393"/>
    <n v="1142.11071777343"/>
    <n v="4.0999999046325604"/>
    <n v="2.90613412857055"/>
    <n v="5.7611112594604403"/>
    <n v="5.66111087799072"/>
    <n v="88.900001525878906"/>
    <n v="95.099998474121094"/>
    <n v="4.5999999046325604"/>
    <n v="8.9847259223461099E-3"/>
    <m/>
    <m/>
    <m/>
    <m/>
    <m/>
    <n v="126.984733581542"/>
    <m/>
    <m/>
    <n v="107.118560791015"/>
    <n v="1"/>
    <m/>
    <m/>
    <m/>
    <m/>
    <m/>
    <m/>
    <m/>
    <n v="0"/>
    <m/>
    <n v="1"/>
    <n v="1124"/>
    <n v="1610020864"/>
    <n v="3"/>
    <n v="5.3299999237060502"/>
    <n v="1.33000004291534"/>
    <n v="1.08000004291534"/>
    <n v="0.74000000953674305"/>
    <n v="1016.20001220703"/>
    <n v="5.9699997901916504"/>
    <n v="12.7600002288818"/>
    <n v="62"/>
    <n v="0"/>
    <n v="1610024960"/>
    <n v="1610060672"/>
    <n v="0.81000000238418501"/>
    <m/>
    <n v="6169885"/>
    <n v="0"/>
    <m/>
    <n v="0.99000000953674305"/>
    <n v="16093"/>
    <n v="0"/>
    <n v="331.70001220703102"/>
  </r>
  <r>
    <n v="4586676426"/>
    <d v="2022-01-08T00:00:00"/>
    <x v="4"/>
    <n v="8"/>
    <x v="1"/>
    <s v=" 1:35:32 PM"/>
    <x v="1"/>
    <n v="490"/>
    <n v="1.21"/>
    <x v="118"/>
    <n v="156"/>
    <n v="3"/>
    <b v="0"/>
    <m/>
    <s v="activities/4586676426.gpx"/>
    <m/>
    <m/>
    <n v="490"/>
    <n v="444"/>
    <n v="1213.19018554687"/>
    <n v="7.5"/>
    <n v="2.73241019248962"/>
    <n v="5.9166665077209402"/>
    <n v="5.9166665077209402"/>
    <n v="88.900001525878906"/>
    <n v="95.099998474121094"/>
    <n v="5.0999999046325604"/>
    <n v="0"/>
    <m/>
    <m/>
    <m/>
    <m/>
    <m/>
    <n v="129.38664245605401"/>
    <m/>
    <m/>
    <n v="116.38184356689401"/>
    <n v="3"/>
    <m/>
    <m/>
    <m/>
    <m/>
    <m/>
    <m/>
    <m/>
    <n v="0"/>
    <m/>
    <n v="1"/>
    <n v="1221.19995117187"/>
    <n v="1610110848"/>
    <n v="2"/>
    <n v="0.18000000715255701"/>
    <n v="-4.4699997901916504"/>
    <n v="-0.38999998569488498"/>
    <n v="0.95999997854232699"/>
    <n v="1022.59997558593"/>
    <n v="4.6199998855590803"/>
    <n v="10.8500003814697"/>
    <n v="346"/>
    <n v="0"/>
    <n v="1610111360"/>
    <n v="1610147200"/>
    <n v="0.85000002384185702"/>
    <m/>
    <n v="6169885"/>
    <n v="0"/>
    <m/>
    <n v="0.68999999761581399"/>
    <n v="16093"/>
    <n v="0"/>
    <n v="310.79998779296801"/>
  </r>
  <r>
    <n v="4691179815"/>
    <d v="2022-01-08T00:00:00"/>
    <x v="4"/>
    <n v="8"/>
    <x v="1"/>
    <s v=" 2:17:00 PM"/>
    <x v="0"/>
    <n v="1859"/>
    <n v="5.67"/>
    <x v="119"/>
    <n v="149"/>
    <n v="5"/>
    <b v="0"/>
    <s v="Specialized Allez 2020"/>
    <s v="activities/5008732052.fit.gz"/>
    <m/>
    <n v="9.0718498229980398"/>
    <n v="1859"/>
    <n v="1305"/>
    <n v="5673.89990234375"/>
    <n v="11.6000003814697"/>
    <n v="4.3478159904479901"/>
    <n v="25.660638809204102"/>
    <n v="25.660638809204102"/>
    <n v="87.599998474121094"/>
    <n v="96.300003051757798"/>
    <n v="9.3000001907348597"/>
    <n v="0"/>
    <m/>
    <m/>
    <m/>
    <m/>
    <m/>
    <n v="116.401161193847"/>
    <m/>
    <n v="69.405296325683594"/>
    <n v="128"/>
    <n v="5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5607501830"/>
    <d v="2022-07-10T00:00:00"/>
    <x v="5"/>
    <n v="10"/>
    <x v="1"/>
    <s v=" 10:23:18 PM"/>
    <x v="1"/>
    <n v="2623"/>
    <n v="6.49"/>
    <x v="120"/>
    <n v="158"/>
    <n v="38"/>
    <b v="0"/>
    <m/>
    <s v="activities/5966534507.fit.gz"/>
    <m/>
    <m/>
    <n v="2623"/>
    <n v="2613"/>
    <n v="6497.2001953125"/>
    <n v="3.7999999523162802"/>
    <n v="2.4864907264709402"/>
    <n v="34.023509979247997"/>
    <n v="34.023509979247997"/>
    <n v="80"/>
    <n v="95.300003051757798"/>
    <n v="11.399999618530201"/>
    <n v="0"/>
    <m/>
    <m/>
    <m/>
    <m/>
    <m/>
    <n v="143.463943481445"/>
    <m/>
    <m/>
    <n v="454"/>
    <n v="38"/>
    <m/>
    <m/>
    <m/>
    <m/>
    <m/>
    <m/>
    <m/>
    <n v="0"/>
    <m/>
    <n v="1"/>
    <n v="6537.2998046875"/>
    <m/>
    <m/>
    <m/>
    <m/>
    <m/>
    <m/>
    <m/>
    <m/>
    <m/>
    <m/>
    <m/>
    <m/>
    <m/>
    <m/>
    <m/>
    <n v="6169885"/>
    <m/>
    <m/>
    <m/>
    <m/>
    <m/>
    <m/>
  </r>
  <r>
    <n v="5613492430"/>
    <d v="2022-07-11T00:00:00"/>
    <x v="5"/>
    <n v="11"/>
    <x v="1"/>
    <s v=" 11:23:07 PM"/>
    <x v="1"/>
    <n v="1809"/>
    <n v="4.82"/>
    <x v="121"/>
    <n v="169"/>
    <n v="35"/>
    <b v="0"/>
    <m/>
    <s v="activities/5972807977.fit.gz"/>
    <m/>
    <m/>
    <n v="1809"/>
    <n v="1809"/>
    <n v="4824.7001953125"/>
    <n v="4.4000000953674299"/>
    <n v="2.6670536994934002"/>
    <n v="0"/>
    <m/>
    <m/>
    <m/>
    <n v="0"/>
    <n v="0"/>
    <m/>
    <m/>
    <m/>
    <m/>
    <m/>
    <n v="148.46212768554599"/>
    <m/>
    <m/>
    <n v="340"/>
    <n v="35"/>
    <m/>
    <m/>
    <m/>
    <m/>
    <m/>
    <m/>
    <m/>
    <n v="0"/>
    <m/>
    <n v="1"/>
    <m/>
    <m/>
    <m/>
    <m/>
    <m/>
    <m/>
    <m/>
    <m/>
    <m/>
    <m/>
    <m/>
    <m/>
    <m/>
    <m/>
    <m/>
    <m/>
    <n v="6169885"/>
    <m/>
    <m/>
    <m/>
    <m/>
    <m/>
    <m/>
  </r>
  <r>
    <n v="5616982006"/>
    <d v="2022-07-12T00:00:00"/>
    <x v="5"/>
    <n v="12"/>
    <x v="1"/>
    <s v=" 6:29:30 PM"/>
    <x v="1"/>
    <n v="587"/>
    <n v="2.2400000000000002"/>
    <x v="122"/>
    <n v="171"/>
    <n v="19"/>
    <b v="0"/>
    <m/>
    <s v="activities/5976452413.fit.gz"/>
    <m/>
    <m/>
    <n v="587"/>
    <n v="587"/>
    <n v="2242"/>
    <n v="5.1999998092651296"/>
    <n v="3.8194208145141602"/>
    <n v="13.6797065734863"/>
    <n v="13.979706764221101"/>
    <n v="87.400001525878906"/>
    <n v="95.5"/>
    <n v="5.5"/>
    <n v="-1.3380910269916E-2"/>
    <m/>
    <m/>
    <m/>
    <m/>
    <m/>
    <n v="159.79209899902301"/>
    <m/>
    <m/>
    <n v="157"/>
    <n v="19"/>
    <m/>
    <m/>
    <m/>
    <m/>
    <m/>
    <m/>
    <m/>
    <n v="0"/>
    <m/>
    <n v="1"/>
    <n v="2256.30004882812"/>
    <m/>
    <m/>
    <m/>
    <m/>
    <m/>
    <m/>
    <m/>
    <m/>
    <m/>
    <m/>
    <m/>
    <m/>
    <m/>
    <m/>
    <m/>
    <n v="6169885"/>
    <m/>
    <m/>
    <m/>
    <m/>
    <m/>
    <m/>
  </r>
  <r>
    <n v="5620624627"/>
    <d v="2022-07-13T00:00:00"/>
    <x v="5"/>
    <n v="13"/>
    <x v="1"/>
    <s v=" 11:11:05 AM"/>
    <x v="1"/>
    <n v="1597"/>
    <n v="5.16"/>
    <x v="123"/>
    <n v="152"/>
    <n v="24"/>
    <b v="0"/>
    <m/>
    <s v="activities/5980249560.fit.gz"/>
    <m/>
    <m/>
    <n v="1597"/>
    <n v="1522"/>
    <n v="5161.39990234375"/>
    <n v="5.9000000953674299"/>
    <n v="3.3911957740783598"/>
    <n v="18.621376037597599"/>
    <n v="19.721376419067301"/>
    <n v="80.599998474121094"/>
    <n v="92.800003051757798"/>
    <n v="7.5"/>
    <n v="-2.1312046796083398E-2"/>
    <m/>
    <m/>
    <m/>
    <m/>
    <m/>
    <n v="141.73910522460901"/>
    <m/>
    <m/>
    <n v="347"/>
    <n v="24"/>
    <m/>
    <m/>
    <m/>
    <m/>
    <m/>
    <m/>
    <m/>
    <n v="0"/>
    <m/>
    <n v="1"/>
    <n v="5177.89990234375"/>
    <m/>
    <m/>
    <m/>
    <m/>
    <m/>
    <m/>
    <m/>
    <m/>
    <m/>
    <m/>
    <m/>
    <m/>
    <m/>
    <m/>
    <m/>
    <n v="6169885"/>
    <m/>
    <m/>
    <m/>
    <m/>
    <m/>
    <m/>
  </r>
  <r>
    <n v="5620624776"/>
    <d v="2022-07-13T00:00:00"/>
    <x v="5"/>
    <n v="13"/>
    <x v="1"/>
    <s v=" 11:52:15 AM"/>
    <x v="6"/>
    <n v="1847"/>
    <n v="0"/>
    <x v="34"/>
    <n v="147"/>
    <n v="9"/>
    <b v="0"/>
    <m/>
    <s v="activities/5980249753.fit.gz"/>
    <m/>
    <m/>
    <n v="1847"/>
    <n v="1847"/>
    <n v="0"/>
    <n v="0"/>
    <n v="0"/>
    <n v="0"/>
    <m/>
    <m/>
    <m/>
    <n v="0"/>
    <n v="0"/>
    <m/>
    <m/>
    <m/>
    <m/>
    <m/>
    <n v="129.263671875"/>
    <m/>
    <m/>
    <n v="218"/>
    <n v="9"/>
    <m/>
    <m/>
    <m/>
    <m/>
    <m/>
    <n v="0"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5629187736"/>
    <d v="2022-07-15T00:00:00"/>
    <x v="5"/>
    <n v="15"/>
    <x v="1"/>
    <s v=" 12:03:24 AM"/>
    <x v="1"/>
    <n v="2652"/>
    <n v="8.15"/>
    <x v="124"/>
    <n v="177"/>
    <n v="64"/>
    <b v="0"/>
    <m/>
    <s v="activities/5989147620.fit.gz"/>
    <m/>
    <m/>
    <n v="2652"/>
    <n v="2391"/>
    <n v="8156.89990234375"/>
    <n v="5.5"/>
    <n v="3.4115014076232901"/>
    <n v="38.827060699462798"/>
    <n v="39.927059173583899"/>
    <n v="78.300003051757798"/>
    <n v="89.099998474121094"/>
    <n v="11.399999618530201"/>
    <n v="-1.34855154901742E-2"/>
    <m/>
    <m/>
    <m/>
    <m/>
    <m/>
    <n v="155.05387878417901"/>
    <m/>
    <m/>
    <n v="542"/>
    <n v="64"/>
    <m/>
    <m/>
    <m/>
    <m/>
    <m/>
    <m/>
    <m/>
    <n v="0"/>
    <m/>
    <n v="1"/>
    <n v="8197.5"/>
    <m/>
    <m/>
    <m/>
    <m/>
    <m/>
    <m/>
    <m/>
    <m/>
    <m/>
    <m/>
    <m/>
    <m/>
    <m/>
    <m/>
    <m/>
    <n v="6169885"/>
    <m/>
    <m/>
    <m/>
    <m/>
    <m/>
    <m/>
  </r>
  <r>
    <n v="5629187697"/>
    <d v="2022-07-15T00:00:00"/>
    <x v="5"/>
    <n v="15"/>
    <x v="1"/>
    <s v=" 12:48:38 AM"/>
    <x v="1"/>
    <n v="770"/>
    <n v="2.0499999999999998"/>
    <x v="125"/>
    <n v="161"/>
    <n v="19"/>
    <b v="0"/>
    <m/>
    <s v="activities/5989147633.fit.gz"/>
    <m/>
    <m/>
    <n v="770"/>
    <n v="770"/>
    <n v="2056"/>
    <n v="3.9000000953674299"/>
    <n v="2.6701297760009699"/>
    <n v="13.085191726684499"/>
    <n v="12.485199928283601"/>
    <n v="79.400001525878906"/>
    <n v="90"/>
    <n v="7.6999998092651296"/>
    <n v="2.9182879254221899E-2"/>
    <m/>
    <m/>
    <m/>
    <m/>
    <m/>
    <n v="151.45756530761699"/>
    <m/>
    <m/>
    <n v="144"/>
    <n v="19"/>
    <m/>
    <m/>
    <m/>
    <m/>
    <m/>
    <n v="0"/>
    <m/>
    <n v="0"/>
    <m/>
    <n v="1"/>
    <n v="2071.60009765625"/>
    <m/>
    <m/>
    <m/>
    <m/>
    <m/>
    <m/>
    <m/>
    <m/>
    <m/>
    <m/>
    <m/>
    <m/>
    <m/>
    <m/>
    <m/>
    <n v="6169885"/>
    <m/>
    <m/>
    <m/>
    <m/>
    <m/>
    <m/>
  </r>
  <r>
    <n v="3773338263"/>
    <d v="2022-07-16T00:00:00"/>
    <x v="5"/>
    <n v="16"/>
    <x v="0"/>
    <s v=" 11:48:11 PM"/>
    <x v="1"/>
    <n v="581"/>
    <n v="1.1100000000000001"/>
    <x v="126"/>
    <m/>
    <m/>
    <b v="0"/>
    <m/>
    <s v="activities/3773338263.gpx"/>
    <m/>
    <m/>
    <n v="581"/>
    <n v="425"/>
    <n v="1117.40002441406"/>
    <n v="4.4000000953674299"/>
    <n v="2.6291763782501198"/>
    <n v="3.8893790245056099"/>
    <n v="5.7893791198730398"/>
    <n v="92.199996948242102"/>
    <n v="96.300003051757798"/>
    <n v="11.800000190734799"/>
    <n v="-0.17003758251667001"/>
    <m/>
    <m/>
    <m/>
    <m/>
    <m/>
    <m/>
    <m/>
    <m/>
    <n v="107.137901306152"/>
    <m/>
    <m/>
    <m/>
    <m/>
    <m/>
    <m/>
    <m/>
    <m/>
    <n v="0"/>
    <m/>
    <n v="1"/>
    <n v="1124.19995117187"/>
    <n v="1594940416"/>
    <n v="3"/>
    <n v="30.2299995422363"/>
    <n v="36.069999694824197"/>
    <n v="24.569999694824201"/>
    <n v="0.72000002861022905"/>
    <n v="1016.59997558593"/>
    <n v="3.4700000286102202"/>
    <n v="8.0299997329711896"/>
    <n v="256"/>
    <n v="0"/>
    <n v="1594897152"/>
    <n v="1594948480"/>
    <n v="0.87999999523162797"/>
    <m/>
    <n v="6169885"/>
    <n v="0"/>
    <m/>
    <n v="0.97000002861022905"/>
    <n v="16093"/>
    <n v="1"/>
    <n v="281.70001220703102"/>
  </r>
  <r>
    <n v="5638236738"/>
    <d v="2022-07-16T00:00:00"/>
    <x v="5"/>
    <n v="16"/>
    <x v="1"/>
    <s v=" 5:45:45 PM"/>
    <x v="0"/>
    <n v="1769"/>
    <n v="0"/>
    <x v="34"/>
    <n v="188"/>
    <n v="42"/>
    <b v="0"/>
    <s v="Specialized Allez 2020"/>
    <s v="activities/5998585012.fit.gz"/>
    <m/>
    <n v="9.0718498229980398"/>
    <n v="1769"/>
    <n v="1769"/>
    <n v="0"/>
    <n v="0"/>
    <n v="0"/>
    <n v="0"/>
    <m/>
    <m/>
    <m/>
    <n v="0"/>
    <n v="0"/>
    <m/>
    <m/>
    <m/>
    <m/>
    <m/>
    <n v="150.715087890625"/>
    <m/>
    <m/>
    <n v="334"/>
    <n v="42"/>
    <m/>
    <m/>
    <m/>
    <m/>
    <m/>
    <n v="0"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5641895734"/>
    <d v="2022-07-17T00:00:00"/>
    <x v="5"/>
    <n v="17"/>
    <x v="1"/>
    <s v=" 1:25:29 PM"/>
    <x v="1"/>
    <n v="3269"/>
    <n v="9.83"/>
    <x v="127"/>
    <n v="170"/>
    <n v="62"/>
    <b v="0"/>
    <m/>
    <s v="activities/6002411804.fit.gz"/>
    <m/>
    <m/>
    <n v="3269"/>
    <n v="3266"/>
    <n v="9834.5"/>
    <n v="5.4000000953674299"/>
    <n v="3.0111756324768"/>
    <n v="53.535160064697202"/>
    <n v="55.235157012939403"/>
    <n v="86.300003051757798"/>
    <n v="95.5"/>
    <n v="7.5999999046325604"/>
    <n v="-1.72860845923423E-2"/>
    <m/>
    <m/>
    <m/>
    <m/>
    <m/>
    <n v="146.121810913085"/>
    <m/>
    <m/>
    <n v="676"/>
    <n v="62"/>
    <m/>
    <m/>
    <m/>
    <m/>
    <m/>
    <m/>
    <m/>
    <n v="0"/>
    <m/>
    <n v="1"/>
    <n v="9888.2998046875"/>
    <m/>
    <m/>
    <m/>
    <m/>
    <m/>
    <m/>
    <m/>
    <m/>
    <m/>
    <m/>
    <m/>
    <m/>
    <m/>
    <m/>
    <m/>
    <n v="6169885"/>
    <m/>
    <m/>
    <m/>
    <m/>
    <m/>
    <m/>
  </r>
  <r>
    <n v="5647495204"/>
    <d v="2022-07-18T00:00:00"/>
    <x v="5"/>
    <n v="18"/>
    <x v="1"/>
    <s v=" 1:15:18 PM"/>
    <x v="1"/>
    <n v="2280"/>
    <n v="8.08"/>
    <x v="128"/>
    <n v="185"/>
    <n v="81"/>
    <b v="0"/>
    <m/>
    <s v="activities/6008274397.fit.gz"/>
    <m/>
    <m/>
    <n v="2280"/>
    <n v="2280"/>
    <n v="8081.2998046875"/>
    <n v="6.9000000953674299"/>
    <n v="3.5444297790527299"/>
    <n v="30.4509468078613"/>
    <n v="28.550947189331001"/>
    <n v="90.900001525878906"/>
    <n v="104.699996948242"/>
    <n v="7.4000000953674299"/>
    <n v="2.3511068895459099E-2"/>
    <m/>
    <m/>
    <m/>
    <m/>
    <m/>
    <n v="161.54969787597599"/>
    <m/>
    <m/>
    <n v="555"/>
    <n v="81"/>
    <m/>
    <m/>
    <m/>
    <m/>
    <m/>
    <m/>
    <m/>
    <n v="0"/>
    <m/>
    <n v="1"/>
    <n v="8104.2998046875"/>
    <m/>
    <m/>
    <m/>
    <m/>
    <m/>
    <m/>
    <m/>
    <m/>
    <m/>
    <m/>
    <m/>
    <m/>
    <m/>
    <m/>
    <m/>
    <n v="6169885"/>
    <m/>
    <m/>
    <m/>
    <m/>
    <m/>
    <m/>
  </r>
  <r>
    <n v="5652758209"/>
    <d v="2022-07-19T00:00:00"/>
    <x v="5"/>
    <n v="19"/>
    <x v="1"/>
    <s v=" 1:11:54 PM"/>
    <x v="1"/>
    <n v="890"/>
    <n v="2.59"/>
    <x v="129"/>
    <n v="183"/>
    <n v="26"/>
    <b v="0"/>
    <m/>
    <s v="activities/6013784569.fit.gz"/>
    <m/>
    <m/>
    <n v="890"/>
    <n v="887"/>
    <n v="2598.89990234375"/>
    <n v="5.9000000953674299"/>
    <n v="2.9299886226653999"/>
    <n v="12.141227722167899"/>
    <n v="12.141227722167899"/>
    <n v="86.300003051757798"/>
    <n v="95.300003051757798"/>
    <n v="8.8000001907348597"/>
    <n v="0"/>
    <m/>
    <m/>
    <m/>
    <m/>
    <m/>
    <n v="156.29074096679599"/>
    <m/>
    <m/>
    <n v="179"/>
    <n v="26"/>
    <m/>
    <m/>
    <m/>
    <m/>
    <m/>
    <m/>
    <m/>
    <n v="0"/>
    <m/>
    <n v="1"/>
    <n v="2611.80004882812"/>
    <m/>
    <m/>
    <m/>
    <m/>
    <m/>
    <m/>
    <m/>
    <m/>
    <m/>
    <m/>
    <m/>
    <m/>
    <m/>
    <m/>
    <m/>
    <n v="6169885"/>
    <m/>
    <m/>
    <m/>
    <m/>
    <m/>
    <m/>
  </r>
  <r>
    <n v="5563582686"/>
    <d v="2022-07-02T00:00:00"/>
    <x v="5"/>
    <n v="2"/>
    <x v="1"/>
    <s v=" 11:38:50 AM"/>
    <x v="1"/>
    <n v="1997"/>
    <n v="5.26"/>
    <x v="130"/>
    <n v="179"/>
    <n v="20"/>
    <b v="0"/>
    <m/>
    <s v="activities/5920689896.fit.gz"/>
    <m/>
    <m/>
    <n v="1997"/>
    <n v="1987"/>
    <n v="5266.89990234375"/>
    <n v="5.3000001907348597"/>
    <n v="2.6506793498992902"/>
    <n v="24.5688972473144"/>
    <n v="24.468898773193299"/>
    <n v="80"/>
    <n v="92.5"/>
    <n v="4.5"/>
    <n v="1.8986500799655899E-3"/>
    <m/>
    <m/>
    <m/>
    <m/>
    <m/>
    <n v="136.444564819335"/>
    <m/>
    <m/>
    <n v="360"/>
    <n v="20"/>
    <m/>
    <m/>
    <m/>
    <m/>
    <m/>
    <m/>
    <m/>
    <n v="0"/>
    <m/>
    <n v="1"/>
    <n v="5291.2001953125"/>
    <m/>
    <m/>
    <m/>
    <m/>
    <m/>
    <m/>
    <m/>
    <m/>
    <m/>
    <m/>
    <m/>
    <m/>
    <m/>
    <m/>
    <m/>
    <n v="6169885"/>
    <m/>
    <m/>
    <m/>
    <m/>
    <m/>
    <m/>
  </r>
  <r>
    <n v="5660536172"/>
    <d v="2022-07-20T00:00:00"/>
    <x v="5"/>
    <n v="20"/>
    <x v="1"/>
    <s v=" 10:52:49 PM"/>
    <x v="1"/>
    <n v="1085"/>
    <n v="3.79"/>
    <x v="131"/>
    <n v="178"/>
    <n v="37"/>
    <b v="0"/>
    <m/>
    <s v="activities/6021851843.fit.gz"/>
    <m/>
    <m/>
    <n v="1085"/>
    <n v="1035"/>
    <n v="3797.39990234375"/>
    <n v="5.8000001907348597"/>
    <n v="3.6689856052398602"/>
    <n v="12.905529022216699"/>
    <n v="13.2055292129516"/>
    <n v="87.400001525878906"/>
    <n v="96.300003051757798"/>
    <n v="5.4000000953674299"/>
    <n v="-7.9001421108841896E-3"/>
    <m/>
    <m/>
    <m/>
    <m/>
    <m/>
    <n v="161.70930480957"/>
    <m/>
    <m/>
    <n v="263"/>
    <n v="37"/>
    <m/>
    <m/>
    <m/>
    <m/>
    <m/>
    <m/>
    <m/>
    <n v="0"/>
    <m/>
    <n v="1"/>
    <n v="3812"/>
    <m/>
    <m/>
    <m/>
    <m/>
    <m/>
    <m/>
    <m/>
    <m/>
    <m/>
    <m/>
    <m/>
    <m/>
    <m/>
    <m/>
    <m/>
    <n v="6169885"/>
    <m/>
    <m/>
    <m/>
    <m/>
    <m/>
    <m/>
  </r>
  <r>
    <n v="5666094683"/>
    <d v="2022-07-21T00:00:00"/>
    <x v="5"/>
    <n v="21"/>
    <x v="1"/>
    <s v=" 10:24:15 PM"/>
    <x v="1"/>
    <n v="3788"/>
    <n v="11.28"/>
    <x v="132"/>
    <n v="169"/>
    <n v="49"/>
    <b v="0"/>
    <m/>
    <s v="activities/6027641379.fit.gz"/>
    <m/>
    <m/>
    <n v="3788"/>
    <n v="3735"/>
    <n v="11281.7001953125"/>
    <n v="6.5"/>
    <n v="3.02053546905517"/>
    <n v="49.996517181396399"/>
    <n v="49.396514892578097"/>
    <n v="78.300003051757798"/>
    <n v="89.099998474121094"/>
    <n v="7.0999999046325604"/>
    <n v="5.31834736466407E-3"/>
    <m/>
    <m/>
    <m/>
    <m/>
    <m/>
    <n v="142.40585327148401"/>
    <m/>
    <m/>
    <n v="781"/>
    <n v="49"/>
    <m/>
    <m/>
    <m/>
    <m/>
    <m/>
    <m/>
    <m/>
    <n v="0"/>
    <m/>
    <n v="1"/>
    <n v="11321.5"/>
    <m/>
    <m/>
    <m/>
    <m/>
    <m/>
    <m/>
    <m/>
    <m/>
    <m/>
    <m/>
    <m/>
    <m/>
    <m/>
    <m/>
    <m/>
    <n v="6169885"/>
    <m/>
    <m/>
    <m/>
    <m/>
    <m/>
    <m/>
  </r>
  <r>
    <n v="5668681219"/>
    <d v="2022-07-22T00:00:00"/>
    <x v="5"/>
    <n v="22"/>
    <x v="1"/>
    <s v=" 11:11:04 AM"/>
    <x v="1"/>
    <n v="1462"/>
    <n v="3.95"/>
    <x v="133"/>
    <n v="166"/>
    <n v="14"/>
    <b v="0"/>
    <m/>
    <s v="activities/6030339342.fit.gz"/>
    <m/>
    <m/>
    <n v="1462"/>
    <n v="1443"/>
    <n v="3951.10009765625"/>
    <n v="5.5999999046325604"/>
    <n v="2.73811507225036"/>
    <n v="11.3640546798706"/>
    <n v="11.4640550613403"/>
    <n v="83"/>
    <n v="92.599998474121094"/>
    <n v="4.3000001907348597"/>
    <n v="-2.5309408083558E-3"/>
    <m/>
    <m/>
    <m/>
    <m/>
    <m/>
    <n v="140.185791015625"/>
    <m/>
    <m/>
    <n v="275"/>
    <n v="14"/>
    <m/>
    <m/>
    <m/>
    <m/>
    <m/>
    <m/>
    <m/>
    <n v="0"/>
    <m/>
    <n v="1"/>
    <n v="3962.30004882812"/>
    <m/>
    <m/>
    <m/>
    <m/>
    <m/>
    <m/>
    <m/>
    <m/>
    <m/>
    <m/>
    <m/>
    <m/>
    <m/>
    <m/>
    <m/>
    <n v="6169885"/>
    <m/>
    <m/>
    <m/>
    <m/>
    <m/>
    <m/>
  </r>
  <r>
    <n v="5668681049"/>
    <d v="2022-07-22T00:00:00"/>
    <x v="5"/>
    <n v="22"/>
    <x v="1"/>
    <s v=" 12:09:01 PM"/>
    <x v="1"/>
    <n v="413"/>
    <n v="1.29"/>
    <x v="134"/>
    <n v="154"/>
    <n v="4"/>
    <b v="0"/>
    <m/>
    <s v="activities/6030339228.fit.gz"/>
    <m/>
    <m/>
    <n v="413"/>
    <n v="409"/>
    <n v="1298.80004882812"/>
    <n v="7.3000001907348597"/>
    <n v="3.1755502223968501"/>
    <n v="6.2437500953674299"/>
    <n v="6.2437500953674299"/>
    <n v="86.5"/>
    <n v="92.900001525878906"/>
    <n v="3.20000004768371"/>
    <n v="0"/>
    <m/>
    <m/>
    <m/>
    <m/>
    <m/>
    <n v="140.46134948730401"/>
    <m/>
    <m/>
    <n v="86"/>
    <n v="4"/>
    <m/>
    <m/>
    <m/>
    <m/>
    <m/>
    <m/>
    <m/>
    <n v="0"/>
    <m/>
    <n v="1"/>
    <n v="1304.90002441406"/>
    <m/>
    <m/>
    <m/>
    <m/>
    <m/>
    <m/>
    <m/>
    <m/>
    <m/>
    <m/>
    <m/>
    <m/>
    <m/>
    <m/>
    <m/>
    <n v="6169885"/>
    <m/>
    <m/>
    <m/>
    <m/>
    <m/>
    <m/>
  </r>
  <r>
    <n v="3803774584"/>
    <d v="2022-07-23T00:00:00"/>
    <x v="5"/>
    <n v="23"/>
    <x v="0"/>
    <s v=" 1:06:51 AM"/>
    <x v="0"/>
    <n v="7435"/>
    <n v="12.13"/>
    <x v="135"/>
    <m/>
    <m/>
    <b v="0"/>
    <s v="Specialized Allez 2020"/>
    <s v="activities/3803774584.gpx"/>
    <m/>
    <n v="9.0718498229980398"/>
    <n v="7435"/>
    <n v="2035"/>
    <n v="12136"/>
    <n v="10.699999809265099"/>
    <n v="5.9636363983154297"/>
    <n v="69.988685607910099"/>
    <n v="81.988685607910099"/>
    <n v="73.699996948242102"/>
    <n v="95"/>
    <n v="5.9000000953674299"/>
    <n v="-9.8879367113113403E-2"/>
    <m/>
    <m/>
    <m/>
    <m/>
    <m/>
    <m/>
    <m/>
    <n v="84.428993225097599"/>
    <n v="191.57150268554599"/>
    <m/>
    <m/>
    <m/>
    <m/>
    <m/>
    <m/>
    <m/>
    <m/>
    <n v="0"/>
    <m/>
    <n v="1"/>
    <m/>
    <n v="1595465984"/>
    <n v="2"/>
    <n v="27.559999465942301"/>
    <n v="30.709999084472599"/>
    <n v="23.270000457763601"/>
    <n v="0.76999998092651301"/>
    <n v="1016.20001220703"/>
    <n v="1.3200000524520801"/>
    <n v="2.5199999809265101"/>
    <n v="119"/>
    <n v="0"/>
    <n v="1595415808"/>
    <n v="1595466624"/>
    <n v="9.0000003576278603E-2"/>
    <n v="7239918"/>
    <m/>
    <n v="0"/>
    <m/>
    <n v="0.76999998092651301"/>
    <n v="16093"/>
    <n v="0"/>
    <n v="288.20001220703102"/>
  </r>
  <r>
    <n v="5680785762"/>
    <d v="2022-07-24T00:00:00"/>
    <x v="5"/>
    <n v="24"/>
    <x v="1"/>
    <s v=" 5:04:41 PM"/>
    <x v="1"/>
    <n v="3939"/>
    <n v="11.34"/>
    <x v="136"/>
    <n v="183"/>
    <n v="134"/>
    <b v="0"/>
    <m/>
    <s v="activities/6042973875.fit.gz"/>
    <m/>
    <m/>
    <n v="3939"/>
    <n v="3767"/>
    <n v="11343.2998046875"/>
    <n v="6.0999999046325604"/>
    <n v="3.0112290382385201"/>
    <n v="20.488000869750898"/>
    <n v="20.788000106811499"/>
    <n v="76.800003051757798"/>
    <n v="92.599998474121094"/>
    <n v="2.9000000953674299"/>
    <n v="-2.6447330601513299E-3"/>
    <m/>
    <m/>
    <m/>
    <m/>
    <m/>
    <n v="161.10745239257801"/>
    <m/>
    <m/>
    <n v="787"/>
    <n v="134"/>
    <m/>
    <m/>
    <m/>
    <m/>
    <m/>
    <m/>
    <m/>
    <n v="0"/>
    <m/>
    <n v="1"/>
    <n v="11354.599609375"/>
    <m/>
    <m/>
    <m/>
    <m/>
    <m/>
    <m/>
    <m/>
    <m/>
    <m/>
    <m/>
    <m/>
    <m/>
    <m/>
    <m/>
    <m/>
    <n v="6169885"/>
    <m/>
    <m/>
    <m/>
    <m/>
    <m/>
    <m/>
  </r>
  <r>
    <n v="3810780298"/>
    <d v="2022-07-25T00:00:00"/>
    <x v="5"/>
    <n v="25"/>
    <x v="0"/>
    <s v=" 11:34:53 AM"/>
    <x v="1"/>
    <n v="1627"/>
    <n v="3.21"/>
    <x v="137"/>
    <m/>
    <m/>
    <b v="0"/>
    <m/>
    <s v="activities/3810780298.gpx"/>
    <m/>
    <m/>
    <n v="1627"/>
    <n v="1506"/>
    <n v="3218.69995117187"/>
    <n v="4.5"/>
    <n v="2.1372509002685498"/>
    <n v="9.3412284851074201"/>
    <n v="9.3412284851074201"/>
    <n v="88.699996948242102"/>
    <n v="94.900001525878906"/>
    <n v="5.6999998092651296"/>
    <n v="0"/>
    <m/>
    <m/>
    <m/>
    <m/>
    <m/>
    <m/>
    <m/>
    <m/>
    <n v="308.538482666015"/>
    <m/>
    <m/>
    <m/>
    <m/>
    <m/>
    <m/>
    <m/>
    <m/>
    <n v="0"/>
    <m/>
    <n v="1"/>
    <n v="3237.5"/>
    <n v="1595674752"/>
    <n v="1"/>
    <n v="22.959999084472599"/>
    <n v="23.870000839233398"/>
    <n v="22.610000610351499"/>
    <n v="0.980000019073486"/>
    <n v="1018.59997558593"/>
    <n v="1.7699999809265099"/>
    <n v="2.71000003814697"/>
    <n v="139"/>
    <n v="0"/>
    <n v="1595675136"/>
    <n v="1595725696"/>
    <n v="0.20000000298023199"/>
    <m/>
    <n v="6169885"/>
    <n v="0"/>
    <m/>
    <n v="3.9999999105930301E-2"/>
    <n v="16093"/>
    <n v="0"/>
    <n v="289.20001220703102"/>
  </r>
  <r>
    <n v="5684711297"/>
    <d v="2022-07-25T00:00:00"/>
    <x v="5"/>
    <n v="25"/>
    <x v="1"/>
    <s v=" 12:25:08 PM"/>
    <x v="1"/>
    <n v="1514"/>
    <n v="3.33"/>
    <x v="138"/>
    <n v="145"/>
    <n v="8"/>
    <b v="0"/>
    <m/>
    <s v="activities/6047095591.fit.gz"/>
    <m/>
    <m/>
    <n v="1514"/>
    <n v="1477"/>
    <n v="3336.69995117187"/>
    <n v="5.4000000953674299"/>
    <n v="2.2591063976287802"/>
    <n v="11.7294311523437"/>
    <n v="11.329400062561"/>
    <n v="87.300003051757798"/>
    <n v="96.300003051757798"/>
    <n v="3.70000004768371"/>
    <n v="1.19878919795155E-2"/>
    <m/>
    <m/>
    <m/>
    <m/>
    <m/>
    <n v="130.50988769531199"/>
    <m/>
    <m/>
    <n v="233"/>
    <n v="8"/>
    <m/>
    <m/>
    <m/>
    <m/>
    <m/>
    <n v="0"/>
    <m/>
    <n v="0"/>
    <m/>
    <n v="1"/>
    <n v="3345.30004882812"/>
    <m/>
    <m/>
    <m/>
    <m/>
    <m/>
    <m/>
    <m/>
    <m/>
    <m/>
    <m/>
    <m/>
    <m/>
    <m/>
    <m/>
    <m/>
    <n v="6169885"/>
    <m/>
    <m/>
    <m/>
    <m/>
    <m/>
    <m/>
  </r>
  <r>
    <n v="5689561352"/>
    <d v="2022-07-26T00:00:00"/>
    <x v="5"/>
    <n v="26"/>
    <x v="1"/>
    <s v=" 11:59:59 AM"/>
    <x v="1"/>
    <n v="795"/>
    <n v="2.11"/>
    <x v="139"/>
    <n v="173"/>
    <n v="18"/>
    <b v="0"/>
    <m/>
    <s v="activities/6052176113.fit.gz"/>
    <m/>
    <m/>
    <n v="795"/>
    <n v="764"/>
    <n v="2117.30004882812"/>
    <n v="5.8000001907348597"/>
    <n v="2.7713351249694802"/>
    <n v="6.0551667213439897"/>
    <n v="13.355166435241699"/>
    <n v="83"/>
    <n v="92.900001525878906"/>
    <n v="5.3000001907348597"/>
    <n v="-0.34477871656417802"/>
    <m/>
    <m/>
    <m/>
    <m/>
    <m/>
    <n v="151.853759765625"/>
    <m/>
    <m/>
    <n v="163"/>
    <n v="18"/>
    <m/>
    <m/>
    <m/>
    <m/>
    <m/>
    <m/>
    <m/>
    <n v="0"/>
    <m/>
    <n v="1"/>
    <n v="2110.60009765625"/>
    <m/>
    <m/>
    <m/>
    <m/>
    <m/>
    <m/>
    <m/>
    <m/>
    <m/>
    <m/>
    <m/>
    <m/>
    <m/>
    <m/>
    <m/>
    <n v="6169885"/>
    <m/>
    <m/>
    <m/>
    <m/>
    <m/>
    <m/>
  </r>
  <r>
    <n v="5689549580"/>
    <d v="2022-07-26T00:00:00"/>
    <x v="5"/>
    <n v="26"/>
    <x v="1"/>
    <s v=" 12:13:20 PM"/>
    <x v="1"/>
    <n v="1082"/>
    <n v="3"/>
    <x v="140"/>
    <m/>
    <m/>
    <b v="0"/>
    <m/>
    <s v="activities/5689549580.gpx"/>
    <m/>
    <m/>
    <n v="1082"/>
    <n v="1072"/>
    <n v="3004.89990234375"/>
    <n v="6.1999998092651296"/>
    <n v="2.80307841300964"/>
    <n v="19.852697372436499"/>
    <n v="12.652696609496999"/>
    <n v="83"/>
    <n v="92.599998474121094"/>
    <n v="5"/>
    <n v="0.23960864543914701"/>
    <m/>
    <m/>
    <m/>
    <m/>
    <m/>
    <m/>
    <m/>
    <m/>
    <n v="289.36306762695301"/>
    <m/>
    <m/>
    <m/>
    <m/>
    <m/>
    <m/>
    <m/>
    <m/>
    <n v="0"/>
    <m/>
    <n v="1"/>
    <n v="3036.30004882812"/>
    <m/>
    <m/>
    <m/>
    <m/>
    <m/>
    <m/>
    <m/>
    <m/>
    <m/>
    <m/>
    <m/>
    <m/>
    <m/>
    <m/>
    <m/>
    <n v="6169885"/>
    <m/>
    <m/>
    <m/>
    <m/>
    <m/>
    <m/>
  </r>
  <r>
    <n v="5697934030"/>
    <d v="2022-07-26T00:00:00"/>
    <x v="5"/>
    <n v="26"/>
    <x v="1"/>
    <s v=" 12:16:52 PM"/>
    <x v="1"/>
    <n v="905"/>
    <n v="2.5499999999999998"/>
    <x v="141"/>
    <n v="191"/>
    <n v="34"/>
    <b v="0"/>
    <m/>
    <s v="activities/6060890244.fit.gz"/>
    <m/>
    <m/>
    <n v="905"/>
    <n v="895"/>
    <n v="2557.89990234375"/>
    <n v="5.8000001907348597"/>
    <n v="2.8579888343811"/>
    <n v="15.109029769897401"/>
    <n v="12.909029960632299"/>
    <n v="83"/>
    <n v="92.900001525878906"/>
    <n v="4.3000001907348597"/>
    <n v="8.6008056998252799E-2"/>
    <m/>
    <m/>
    <m/>
    <m/>
    <m/>
    <n v="161.94731140136699"/>
    <m/>
    <m/>
    <n v="232"/>
    <n v="34"/>
    <m/>
    <m/>
    <m/>
    <m/>
    <m/>
    <m/>
    <m/>
    <n v="0"/>
    <m/>
    <n v="1"/>
    <n v="2574"/>
    <m/>
    <m/>
    <m/>
    <m/>
    <m/>
    <m/>
    <m/>
    <m/>
    <m/>
    <m/>
    <m/>
    <m/>
    <m/>
    <m/>
    <m/>
    <n v="6169885"/>
    <m/>
    <m/>
    <m/>
    <m/>
    <m/>
    <m/>
  </r>
  <r>
    <n v="3819877927"/>
    <d v="2022-07-27T00:00:00"/>
    <x v="5"/>
    <n v="27"/>
    <x v="0"/>
    <s v=" 11:18:32 AM"/>
    <x v="1"/>
    <n v="734"/>
    <n v="1.73"/>
    <x v="142"/>
    <m/>
    <m/>
    <b v="0"/>
    <m/>
    <s v="activities/3819877927.gpx"/>
    <m/>
    <m/>
    <n v="734"/>
    <n v="716"/>
    <n v="1737.19995117187"/>
    <n v="3.9000000953674299"/>
    <n v="2.4262568950653001"/>
    <n v="4.3888044357299796"/>
    <n v="3.1888046264648402"/>
    <n v="90.400001525878906"/>
    <n v="95.5"/>
    <n v="14.800000190734799"/>
    <n v="6.9076672196388203E-2"/>
    <m/>
    <m/>
    <m/>
    <m/>
    <m/>
    <m/>
    <m/>
    <m/>
    <n v="166.93003845214801"/>
    <m/>
    <m/>
    <m/>
    <m/>
    <m/>
    <m/>
    <m/>
    <m/>
    <n v="0"/>
    <m/>
    <n v="1"/>
    <n v="1751.59997558593"/>
    <n v="1595847552"/>
    <n v="2"/>
    <n v="23.100000381469702"/>
    <n v="24.100000381469702"/>
    <n v="23.100000381469702"/>
    <n v="1"/>
    <n v="1017.90002441406"/>
    <n v="1.6900000572204501"/>
    <n v="2.8199999332427899"/>
    <n v="201"/>
    <n v="0"/>
    <n v="1595848064"/>
    <n v="1595898496"/>
    <n v="0.270000010728836"/>
    <m/>
    <n v="6169885"/>
    <n v="0"/>
    <m/>
    <n v="0.67000001668929998"/>
    <n v="16093"/>
    <n v="0"/>
    <n v="301.5"/>
  </r>
  <r>
    <n v="3821075896"/>
    <d v="2022-07-27T00:00:00"/>
    <x v="5"/>
    <n v="27"/>
    <x v="0"/>
    <s v=" 12:10:29 AM"/>
    <x v="1"/>
    <n v="52285"/>
    <n v="1.42"/>
    <x v="143"/>
    <m/>
    <m/>
    <b v="0"/>
    <m/>
    <s v="activities/3821075896.gpx"/>
    <m/>
    <m/>
    <n v="52285"/>
    <n v="537"/>
    <n v="1427.40002441406"/>
    <n v="10.300000190734799"/>
    <n v="2.6581006050109801"/>
    <n v="6.0141177177429199"/>
    <n v="3.0141177177429199"/>
    <n v="89.699996948242102"/>
    <n v="96.300003051757798"/>
    <n v="40"/>
    <n v="0.21017234027385701"/>
    <m/>
    <m/>
    <m/>
    <m/>
    <m/>
    <m/>
    <m/>
    <m/>
    <n v="137.92027282714801"/>
    <m/>
    <m/>
    <m/>
    <m/>
    <m/>
    <m/>
    <m/>
    <m/>
    <n v="0"/>
    <m/>
    <n v="1"/>
    <n v="1447.19995117187"/>
    <n v="1595808000"/>
    <n v="2"/>
    <n v="30.940000534057599"/>
    <n v="36.330001831054602"/>
    <n v="23.889999389648398"/>
    <n v="0.66000002622604304"/>
    <n v="1017.40002441406"/>
    <n v="1.53999996185302"/>
    <n v="2.4300000667571999"/>
    <n v="258"/>
    <n v="0"/>
    <n v="1595761536"/>
    <n v="1595812096"/>
    <n v="0.230000004172325"/>
    <m/>
    <n v="6169885"/>
    <n v="0"/>
    <m/>
    <n v="0.40999999642372098"/>
    <n v="16093"/>
    <n v="0"/>
    <n v="299.600006103515"/>
  </r>
  <r>
    <n v="3821116471"/>
    <d v="2022-07-27T00:00:00"/>
    <x v="5"/>
    <n v="27"/>
    <x v="0"/>
    <s v=" 2:42:43 PM"/>
    <x v="1"/>
    <n v="338"/>
    <n v="1.62"/>
    <x v="144"/>
    <m/>
    <m/>
    <b v="0"/>
    <m/>
    <s v="activities/3821116471.gpx"/>
    <m/>
    <m/>
    <n v="338"/>
    <n v="338"/>
    <n v="1620.90002441406"/>
    <n v="6.0999999046325604"/>
    <n v="4.7955622673034597"/>
    <n v="0"/>
    <n v="0.40000000596046398"/>
    <n v="91.900001525878906"/>
    <n v="92.400001525878906"/>
    <n v="1.6000000238418499"/>
    <n v="-2.4677649140357898E-2"/>
    <m/>
    <m/>
    <m/>
    <m/>
    <m/>
    <m/>
    <m/>
    <m/>
    <n v="154.55990600585901"/>
    <m/>
    <m/>
    <m/>
    <m/>
    <m/>
    <m/>
    <m/>
    <m/>
    <n v="0"/>
    <m/>
    <n v="1"/>
    <n v="1621.80004882812"/>
    <n v="1595858432"/>
    <n v="1"/>
    <n v="26.549999237060501"/>
    <n v="29.040000915527301"/>
    <n v="23.579999923706001"/>
    <n v="0.83999997377395597"/>
    <n v="1018.59997558593"/>
    <n v="2.4900000095367401"/>
    <n v="4.4000000953674299"/>
    <n v="234"/>
    <n v="0"/>
    <n v="1595848064"/>
    <n v="1595898496"/>
    <n v="0.270000010728836"/>
    <m/>
    <n v="6169885"/>
    <n v="0"/>
    <m/>
    <n v="0.28999999165534901"/>
    <n v="16093"/>
    <n v="3"/>
    <n v="298.39999389648398"/>
  </r>
  <r>
    <n v="3826189761"/>
    <d v="2022-07-27T00:00:00"/>
    <x v="5"/>
    <n v="27"/>
    <x v="0"/>
    <s v=" 2:50:15 PM"/>
    <x v="2"/>
    <n v="785"/>
    <n v="1.21"/>
    <x v="118"/>
    <m/>
    <m/>
    <b v="0"/>
    <m/>
    <s v="activities/3826189761.gpx"/>
    <m/>
    <m/>
    <n v="785"/>
    <n v="752"/>
    <n v="1216.90002441406"/>
    <n v="3.5"/>
    <n v="1.6182180643081601"/>
    <n v="2.6288096904754599"/>
    <n v="5.1288099288940403"/>
    <n v="90.300003051757798"/>
    <n v="96.300003051757798"/>
    <n v="5.4000000953674299"/>
    <n v="-0.205440059304237"/>
    <m/>
    <m/>
    <m/>
    <m/>
    <m/>
    <m/>
    <m/>
    <m/>
    <n v="115.97234344482401"/>
    <m/>
    <m/>
    <m/>
    <m/>
    <m/>
    <m/>
    <m/>
    <m/>
    <n v="0"/>
    <m/>
    <n v="1"/>
    <m/>
    <m/>
    <m/>
    <m/>
    <m/>
    <m/>
    <m/>
    <m/>
    <m/>
    <m/>
    <m/>
    <m/>
    <m/>
    <m/>
    <m/>
    <m/>
    <n v="6169885"/>
    <m/>
    <m/>
    <m/>
    <m/>
    <m/>
    <m/>
  </r>
  <r>
    <n v="5698198043"/>
    <d v="2022-07-27T00:00:00"/>
    <x v="5"/>
    <n v="27"/>
    <x v="1"/>
    <s v=" 11:18:39 PM"/>
    <x v="1"/>
    <n v="1356"/>
    <n v="3.22"/>
    <x v="145"/>
    <n v="153"/>
    <n v="8"/>
    <b v="0"/>
    <m/>
    <s v="activities/6061163257.fit.gz"/>
    <m/>
    <m/>
    <n v="1356"/>
    <n v="1314"/>
    <n v="3225.5"/>
    <n v="6"/>
    <n v="2.45471835136413"/>
    <n v="12.061290740966699"/>
    <n v="11.961299896240201"/>
    <n v="92.599998474121094"/>
    <n v="104.699996948242"/>
    <n v="3.9000000953674299"/>
    <n v="3.1002946197986598E-3"/>
    <m/>
    <m/>
    <m/>
    <m/>
    <m/>
    <n v="132.44517517089801"/>
    <m/>
    <m/>
    <n v="228"/>
    <n v="8"/>
    <m/>
    <m/>
    <m/>
    <m/>
    <m/>
    <n v="0"/>
    <m/>
    <n v="0"/>
    <m/>
    <n v="1"/>
    <n v="3233.10009765625"/>
    <m/>
    <m/>
    <m/>
    <m/>
    <m/>
    <m/>
    <m/>
    <m/>
    <m/>
    <m/>
    <m/>
    <m/>
    <m/>
    <m/>
    <m/>
    <n v="6169885"/>
    <m/>
    <m/>
    <m/>
    <m/>
    <m/>
    <m/>
  </r>
  <r>
    <n v="3826189874"/>
    <d v="2022-07-28T00:00:00"/>
    <x v="5"/>
    <n v="28"/>
    <x v="0"/>
    <s v=" 11:19:04 AM"/>
    <x v="1"/>
    <n v="2035"/>
    <n v="4.9400000000000004"/>
    <x v="146"/>
    <m/>
    <m/>
    <b v="0"/>
    <m/>
    <s v="activities/3826189874.gpx"/>
    <m/>
    <m/>
    <n v="2035"/>
    <n v="1938"/>
    <n v="4943.60009765625"/>
    <n v="4.8000001907348597"/>
    <n v="2.5508770942687899"/>
    <n v="31.558631896972599"/>
    <n v="31.458631515502901"/>
    <n v="83.900001525878906"/>
    <n v="94.800003051757798"/>
    <n v="8.1999998092651296"/>
    <n v="2.0228172652423299E-3"/>
    <m/>
    <m/>
    <m/>
    <m/>
    <m/>
    <m/>
    <m/>
    <m/>
    <n v="474.02944946289"/>
    <m/>
    <m/>
    <m/>
    <m/>
    <m/>
    <m/>
    <m/>
    <m/>
    <n v="0"/>
    <m/>
    <n v="1"/>
    <n v="4974"/>
    <m/>
    <m/>
    <m/>
    <m/>
    <m/>
    <m/>
    <m/>
    <m/>
    <m/>
    <m/>
    <m/>
    <m/>
    <m/>
    <m/>
    <m/>
    <n v="6169885"/>
    <m/>
    <m/>
    <m/>
    <m/>
    <m/>
    <m/>
  </r>
  <r>
    <n v="5703117639"/>
    <d v="2022-07-28T00:00:00"/>
    <x v="5"/>
    <n v="28"/>
    <x v="1"/>
    <s v=" 11:23:29 AM"/>
    <x v="1"/>
    <n v="1309"/>
    <n v="2.34"/>
    <x v="90"/>
    <n v="133"/>
    <n v="4"/>
    <b v="0"/>
    <m/>
    <s v="activities/6066311765.fit.gz"/>
    <m/>
    <m/>
    <n v="1309"/>
    <n v="1048"/>
    <n v="2348.19995117187"/>
    <n v="7.5999999046325604"/>
    <n v="2.2406487464904701"/>
    <n v="12.1744585037231"/>
    <n v="13.074459075927701"/>
    <n v="86.300003051757798"/>
    <n v="95.300003051757798"/>
    <n v="7.3000001907348597"/>
    <n v="-3.83272282779216E-2"/>
    <m/>
    <m/>
    <m/>
    <m/>
    <m/>
    <n v="123.67494964599599"/>
    <m/>
    <m/>
    <n v="159"/>
    <n v="4"/>
    <m/>
    <m/>
    <m/>
    <m/>
    <m/>
    <m/>
    <m/>
    <n v="0"/>
    <m/>
    <n v="1"/>
    <n v="2359.60009765625"/>
    <m/>
    <m/>
    <m/>
    <m/>
    <m/>
    <m/>
    <m/>
    <m/>
    <m/>
    <m/>
    <m/>
    <m/>
    <m/>
    <m/>
    <m/>
    <n v="6169885"/>
    <m/>
    <m/>
    <m/>
    <m/>
    <m/>
    <m/>
  </r>
  <r>
    <n v="3832213518"/>
    <d v="2022-07-29T00:00:00"/>
    <x v="5"/>
    <n v="29"/>
    <x v="0"/>
    <s v=" 11:24:19 AM"/>
    <x v="2"/>
    <n v="947"/>
    <n v="1.08"/>
    <x v="147"/>
    <m/>
    <m/>
    <b v="0"/>
    <m/>
    <s v="activities/3832213518.gpx"/>
    <m/>
    <m/>
    <n v="947"/>
    <n v="947"/>
    <n v="1084"/>
    <n v="2.5999999046325599"/>
    <n v="1.1446673870086601"/>
    <n v="6.40470266342163"/>
    <n v="5.1047029495239196"/>
    <n v="88.800003051757798"/>
    <n v="95.900001525878906"/>
    <n v="7.6999998092651296"/>
    <n v="0.119926199316978"/>
    <m/>
    <m/>
    <m/>
    <m/>
    <m/>
    <m/>
    <m/>
    <m/>
    <n v="103.30677795410099"/>
    <m/>
    <m/>
    <m/>
    <m/>
    <m/>
    <m/>
    <m/>
    <m/>
    <n v="0"/>
    <m/>
    <n v="1"/>
    <m/>
    <m/>
    <m/>
    <m/>
    <m/>
    <m/>
    <m/>
    <m/>
    <m/>
    <m/>
    <m/>
    <m/>
    <m/>
    <m/>
    <m/>
    <m/>
    <n v="6169885"/>
    <m/>
    <m/>
    <m/>
    <m/>
    <m/>
    <m/>
  </r>
  <r>
    <n v="3835815275"/>
    <d v="2022-07-29T00:00:00"/>
    <x v="5"/>
    <n v="29"/>
    <x v="0"/>
    <s v=" 11:53:55 PM"/>
    <x v="1"/>
    <n v="730"/>
    <n v="1.66"/>
    <x v="148"/>
    <m/>
    <m/>
    <b v="0"/>
    <m/>
    <s v="activities/3835815275.gpx"/>
    <m/>
    <m/>
    <n v="730"/>
    <n v="678"/>
    <n v="1660.5"/>
    <n v="10.800000190734799"/>
    <n v="2.4491150379180899"/>
    <n v="6.2935066223144496"/>
    <n v="3.3935065269470202"/>
    <n v="89.599998474121094"/>
    <n v="96"/>
    <n v="6.8000001907348597"/>
    <n v="0.17464618384838099"/>
    <m/>
    <m/>
    <m/>
    <m/>
    <m/>
    <m/>
    <m/>
    <m/>
    <n v="159.44886779785099"/>
    <m/>
    <m/>
    <m/>
    <m/>
    <m/>
    <m/>
    <m/>
    <m/>
    <n v="0"/>
    <m/>
    <n v="1"/>
    <n v="1673.09997558593"/>
    <m/>
    <m/>
    <m/>
    <m/>
    <m/>
    <m/>
    <m/>
    <m/>
    <m/>
    <m/>
    <m/>
    <m/>
    <m/>
    <m/>
    <m/>
    <n v="6169885"/>
    <m/>
    <m/>
    <m/>
    <m/>
    <m/>
    <m/>
  </r>
  <r>
    <n v="5707275388"/>
    <d v="2022-07-29T00:00:00"/>
    <x v="5"/>
    <n v="29"/>
    <x v="1"/>
    <s v=" 12:21:51 PM"/>
    <x v="1"/>
    <n v="595"/>
    <n v="1.39"/>
    <x v="61"/>
    <n v="166"/>
    <n v="10"/>
    <b v="0"/>
    <m/>
    <s v="activities/6070706114.fit.gz"/>
    <m/>
    <m/>
    <n v="595"/>
    <n v="565"/>
    <n v="1397.30004882812"/>
    <n v="3.70000004768371"/>
    <n v="2.4730973243713299"/>
    <n v="7.9721426963806099"/>
    <n v="7.9721426963806099"/>
    <n v="87.400001525878906"/>
    <n v="95.5"/>
    <n v="5.4000000953674299"/>
    <n v="0"/>
    <m/>
    <m/>
    <m/>
    <m/>
    <m/>
    <n v="148.45956420898401"/>
    <m/>
    <m/>
    <n v="93"/>
    <n v="10"/>
    <m/>
    <m/>
    <m/>
    <m/>
    <m/>
    <m/>
    <m/>
    <n v="0"/>
    <m/>
    <n v="1"/>
    <n v="1409.40002441406"/>
    <m/>
    <m/>
    <m/>
    <m/>
    <m/>
    <m/>
    <m/>
    <m/>
    <m/>
    <m/>
    <m/>
    <m/>
    <m/>
    <m/>
    <m/>
    <n v="6169885"/>
    <m/>
    <m/>
    <m/>
    <m/>
    <m/>
    <m/>
  </r>
  <r>
    <n v="5707275568"/>
    <d v="2022-07-29T00:00:00"/>
    <x v="5"/>
    <n v="29"/>
    <x v="1"/>
    <s v=" 5:52:47 PM"/>
    <x v="0"/>
    <n v="684"/>
    <n v="0"/>
    <x v="34"/>
    <n v="174"/>
    <n v="16"/>
    <b v="0"/>
    <s v="Specialized Allez 2020"/>
    <s v="activities/6070706170.fit.gz"/>
    <m/>
    <n v="9.0718498229980398"/>
    <n v="684"/>
    <n v="684"/>
    <n v="0"/>
    <n v="0"/>
    <n v="0"/>
    <n v="0"/>
    <m/>
    <m/>
    <m/>
    <n v="0"/>
    <n v="0"/>
    <m/>
    <m/>
    <m/>
    <m/>
    <m/>
    <n v="151.125732421875"/>
    <m/>
    <m/>
    <n v="129"/>
    <n v="16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5569395436"/>
    <d v="2022-07-03T00:00:00"/>
    <x v="5"/>
    <n v="3"/>
    <x v="1"/>
    <s v=" 3:20:22 PM"/>
    <x v="1"/>
    <n v="3204"/>
    <n v="6.4"/>
    <x v="149"/>
    <n v="175"/>
    <n v="65"/>
    <b v="0"/>
    <m/>
    <s v="activities/5926751458.fit.gz"/>
    <m/>
    <m/>
    <n v="3204"/>
    <n v="2080"/>
    <n v="6401.89990234375"/>
    <n v="5.6999998092651296"/>
    <n v="3.07783651351928"/>
    <n v="24.189455032348601"/>
    <n v="21.989454269409102"/>
    <n v="86.300003051757798"/>
    <n v="95.300003051757798"/>
    <n v="9.6999998092651296"/>
    <n v="3.4364797174930503E-2"/>
    <m/>
    <m/>
    <m/>
    <m/>
    <m/>
    <n v="157.31584167480401"/>
    <m/>
    <m/>
    <n v="425"/>
    <n v="65"/>
    <m/>
    <m/>
    <m/>
    <m/>
    <m/>
    <m/>
    <m/>
    <n v="0"/>
    <m/>
    <n v="1"/>
    <n v="6431.7001953125"/>
    <m/>
    <m/>
    <m/>
    <m/>
    <m/>
    <m/>
    <m/>
    <m/>
    <m/>
    <m/>
    <m/>
    <m/>
    <m/>
    <m/>
    <m/>
    <n v="6169885"/>
    <m/>
    <m/>
    <m/>
    <m/>
    <m/>
    <m/>
  </r>
  <r>
    <n v="5569395247"/>
    <d v="2022-07-03T00:00:00"/>
    <x v="5"/>
    <n v="3"/>
    <x v="1"/>
    <s v=" 4:16:20 PM"/>
    <x v="7"/>
    <n v="742"/>
    <n v="0"/>
    <x v="34"/>
    <n v="171"/>
    <n v="22"/>
    <b v="0"/>
    <m/>
    <s v="activities/5926751351.fit.gz"/>
    <m/>
    <m/>
    <n v="742"/>
    <n v="742"/>
    <n v="0"/>
    <n v="0"/>
    <n v="0"/>
    <n v="0"/>
    <m/>
    <m/>
    <m/>
    <n v="0"/>
    <n v="0"/>
    <m/>
    <m/>
    <m/>
    <m/>
    <m/>
    <n v="156.89488220214801"/>
    <m/>
    <m/>
    <n v="161"/>
    <n v="22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838881151"/>
    <d v="2022-07-30T00:00:00"/>
    <x v="5"/>
    <n v="30"/>
    <x v="0"/>
    <s v=" 3:48:44 PM"/>
    <x v="1"/>
    <n v="400"/>
    <n v="0"/>
    <x v="34"/>
    <m/>
    <m/>
    <b v="0"/>
    <m/>
    <m/>
    <m/>
    <m/>
    <n v="400"/>
    <n v="400"/>
    <n v="0"/>
    <m/>
    <n v="0"/>
    <m/>
    <m/>
    <m/>
    <m/>
    <m/>
    <n v="0"/>
    <m/>
    <m/>
    <m/>
    <m/>
    <m/>
    <m/>
    <m/>
    <m/>
    <n v="0"/>
    <m/>
    <m/>
    <m/>
    <m/>
    <m/>
    <m/>
    <m/>
    <m/>
    <n v="0"/>
    <m/>
    <n v="0"/>
    <m/>
    <m/>
    <m/>
    <m/>
    <m/>
    <m/>
    <m/>
    <m/>
    <m/>
    <m/>
    <m/>
    <m/>
    <m/>
    <m/>
    <m/>
    <m/>
    <n v="6169885"/>
    <m/>
    <m/>
    <m/>
    <m/>
    <m/>
    <m/>
  </r>
  <r>
    <n v="5708786033"/>
    <d v="2022-07-30T00:00:00"/>
    <x v="5"/>
    <n v="30"/>
    <x v="1"/>
    <s v=" 12:32:32 AM"/>
    <x v="1"/>
    <n v="1536"/>
    <n v="5.09"/>
    <x v="150"/>
    <n v="167"/>
    <n v="44"/>
    <b v="0"/>
    <m/>
    <s v="activities/6072303638.fit.gz"/>
    <m/>
    <m/>
    <n v="1536"/>
    <n v="1532"/>
    <n v="5094.60009765625"/>
    <n v="6.8000001907348597"/>
    <n v="3.32545685768127"/>
    <n v="11.9291667938232"/>
    <n v="15.3291664123535"/>
    <n v="76.800003051757798"/>
    <n v="92.300003051757798"/>
    <n v="2.7999999523162802"/>
    <n v="-6.6737331449985504E-2"/>
    <m/>
    <m/>
    <m/>
    <m/>
    <m/>
    <n v="156.11177062988199"/>
    <m/>
    <m/>
    <n v="354"/>
    <n v="44"/>
    <m/>
    <m/>
    <m/>
    <m/>
    <m/>
    <m/>
    <m/>
    <n v="0"/>
    <m/>
    <n v="1"/>
    <n v="5095.7998046875"/>
    <m/>
    <m/>
    <m/>
    <m/>
    <m/>
    <m/>
    <m/>
    <m/>
    <m/>
    <m/>
    <m/>
    <m/>
    <m/>
    <m/>
    <m/>
    <n v="6169885"/>
    <m/>
    <m/>
    <m/>
    <m/>
    <m/>
    <m/>
  </r>
  <r>
    <n v="3842811525"/>
    <d v="2022-07-31T00:00:00"/>
    <x v="5"/>
    <n v="31"/>
    <x v="0"/>
    <s v=" 11:03:11 AM"/>
    <x v="1"/>
    <n v="1711"/>
    <n v="3.95"/>
    <x v="133"/>
    <m/>
    <m/>
    <b v="0"/>
    <m/>
    <s v="activities/3842811525.gpx"/>
    <m/>
    <m/>
    <n v="1711"/>
    <n v="1616"/>
    <n v="3949.80004882812"/>
    <n v="4.0999999046325604"/>
    <n v="2.4441831111907901"/>
    <n v="22.3061218261718"/>
    <n v="22.006120681762599"/>
    <n v="83.900001525878906"/>
    <n v="94.800003051757798"/>
    <n v="8"/>
    <n v="7.5953211635351103E-3"/>
    <m/>
    <m/>
    <m/>
    <m/>
    <m/>
    <m/>
    <m/>
    <m/>
    <n v="378.499267578125"/>
    <m/>
    <m/>
    <m/>
    <m/>
    <m/>
    <m/>
    <m/>
    <m/>
    <n v="0"/>
    <m/>
    <n v="1"/>
    <n v="3971.60009765625"/>
    <m/>
    <m/>
    <m/>
    <m/>
    <m/>
    <m/>
    <m/>
    <m/>
    <m/>
    <m/>
    <m/>
    <m/>
    <m/>
    <m/>
    <m/>
    <n v="6169885"/>
    <m/>
    <m/>
    <m/>
    <m/>
    <m/>
    <m/>
  </r>
  <r>
    <n v="5716552442"/>
    <d v="2022-07-31T00:00:00"/>
    <x v="5"/>
    <n v="31"/>
    <x v="1"/>
    <s v=" 2:07:03 PM"/>
    <x v="1"/>
    <n v="4439"/>
    <n v="12.64"/>
    <x v="151"/>
    <n v="182"/>
    <n v="120"/>
    <b v="0"/>
    <m/>
    <s v="activities/6080574393.fit.gz"/>
    <m/>
    <m/>
    <n v="4439"/>
    <n v="4191"/>
    <n v="12646.2998046875"/>
    <n v="10.5"/>
    <n v="3.0174899101257302"/>
    <n v="56.2878608703613"/>
    <n v="58.887863159179602"/>
    <n v="80"/>
    <n v="95.800003051757798"/>
    <n v="9.3999996185302699"/>
    <n v="-2.05593723803758E-2"/>
    <m/>
    <m/>
    <m/>
    <m/>
    <m/>
    <n v="156.114013671875"/>
    <m/>
    <m/>
    <n v="884"/>
    <n v="120"/>
    <m/>
    <m/>
    <m/>
    <m/>
    <m/>
    <m/>
    <m/>
    <n v="0"/>
    <m/>
    <n v="1"/>
    <n v="12698.5"/>
    <m/>
    <m/>
    <m/>
    <m/>
    <m/>
    <m/>
    <m/>
    <m/>
    <m/>
    <m/>
    <m/>
    <m/>
    <m/>
    <m/>
    <m/>
    <n v="6169885"/>
    <m/>
    <m/>
    <m/>
    <m/>
    <m/>
    <m/>
  </r>
  <r>
    <n v="5718363991"/>
    <d v="2022-07-31T00:00:00"/>
    <x v="5"/>
    <n v="31"/>
    <x v="1"/>
    <s v=" 4:34:10 PM"/>
    <x v="0"/>
    <n v="1604"/>
    <n v="0"/>
    <x v="34"/>
    <n v="181"/>
    <n v="48"/>
    <b v="0"/>
    <s v="Specialized Allez 2020"/>
    <s v="activities/6082501258.fit.gz"/>
    <m/>
    <n v="9.0718498229980398"/>
    <n v="1604"/>
    <n v="1604"/>
    <n v="0"/>
    <n v="0"/>
    <n v="0"/>
    <n v="0"/>
    <m/>
    <m/>
    <m/>
    <n v="0"/>
    <n v="0"/>
    <m/>
    <m/>
    <m/>
    <m/>
    <m/>
    <n v="156.75"/>
    <m/>
    <m/>
    <n v="349"/>
    <n v="48"/>
    <m/>
    <m/>
    <m/>
    <m/>
    <m/>
    <n v="0"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5718363958"/>
    <d v="2022-07-31T00:00:00"/>
    <x v="5"/>
    <n v="31"/>
    <x v="1"/>
    <s v=" 5:06:45 PM"/>
    <x v="6"/>
    <n v="2234"/>
    <n v="0"/>
    <x v="34"/>
    <n v="161"/>
    <n v="24"/>
    <b v="0"/>
    <m/>
    <s v="activities/6082501221.fit.gz"/>
    <m/>
    <m/>
    <n v="2234"/>
    <n v="2234"/>
    <n v="0"/>
    <n v="0"/>
    <n v="0"/>
    <n v="0"/>
    <m/>
    <m/>
    <m/>
    <n v="0"/>
    <n v="0"/>
    <m/>
    <m/>
    <m/>
    <m/>
    <m/>
    <n v="137.54699707031199"/>
    <m/>
    <m/>
    <n v="270"/>
    <n v="24"/>
    <m/>
    <m/>
    <m/>
    <m/>
    <m/>
    <n v="0"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5574284186"/>
    <d v="2022-07-04T00:00:00"/>
    <x v="5"/>
    <n v="4"/>
    <x v="1"/>
    <s v=" 1:31:30 PM"/>
    <x v="7"/>
    <n v="772"/>
    <n v="0"/>
    <x v="34"/>
    <n v="149"/>
    <n v="4"/>
    <b v="0"/>
    <m/>
    <s v="activities/5931871456.fit.gz"/>
    <m/>
    <m/>
    <n v="772"/>
    <n v="772"/>
    <n v="0"/>
    <n v="0"/>
    <n v="0"/>
    <n v="0"/>
    <m/>
    <m/>
    <m/>
    <n v="0"/>
    <n v="0"/>
    <m/>
    <m/>
    <m/>
    <m/>
    <m/>
    <n v="129.59066772460901"/>
    <m/>
    <m/>
    <n v="106"/>
    <n v="4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5574284124"/>
    <d v="2022-07-04T00:00:00"/>
    <x v="5"/>
    <n v="4"/>
    <x v="1"/>
    <s v=" 12:49:45 PM"/>
    <x v="1"/>
    <n v="2436"/>
    <n v="7.53"/>
    <x v="152"/>
    <n v="180"/>
    <n v="58"/>
    <b v="0"/>
    <m/>
    <s v="activities/5931871335.fit.gz"/>
    <m/>
    <m/>
    <n v="2436"/>
    <n v="2396"/>
    <n v="7537.10009765625"/>
    <n v="6.6999998092651296"/>
    <n v="3.14570116996765"/>
    <n v="37.330924987792898"/>
    <n v="34.930923461913999"/>
    <n v="83"/>
    <n v="95.099998474121094"/>
    <n v="5.3000001907348597"/>
    <n v="3.18424850702285E-2"/>
    <m/>
    <m/>
    <m/>
    <m/>
    <m/>
    <n v="153.056549072265"/>
    <m/>
    <m/>
    <n v="518"/>
    <n v="58"/>
    <m/>
    <m/>
    <m/>
    <m/>
    <m/>
    <m/>
    <m/>
    <n v="0"/>
    <m/>
    <n v="1"/>
    <n v="7578"/>
    <m/>
    <m/>
    <m/>
    <m/>
    <m/>
    <m/>
    <m/>
    <m/>
    <m/>
    <m/>
    <m/>
    <m/>
    <m/>
    <m/>
    <m/>
    <n v="6169885"/>
    <m/>
    <m/>
    <m/>
    <m/>
    <m/>
    <m/>
  </r>
  <r>
    <n v="3714724485"/>
    <d v="2022-07-05T00:00:00"/>
    <x v="5"/>
    <n v="5"/>
    <x v="0"/>
    <s v=" 12:44:39 AM"/>
    <x v="1"/>
    <n v="1218"/>
    <n v="4.59"/>
    <x v="153"/>
    <m/>
    <m/>
    <b v="0"/>
    <m/>
    <s v="activities/3714724485.gpx"/>
    <m/>
    <m/>
    <n v="1218"/>
    <n v="1218"/>
    <n v="4593.7998046875"/>
    <n v="5"/>
    <n v="3.7715928554534899"/>
    <n v="33.922386169433501"/>
    <n v="33.8223876953125"/>
    <n v="160.30000305175699"/>
    <n v="176.89999389648401"/>
    <n v="16.799999237060501"/>
    <n v="2.1768470760434801E-3"/>
    <m/>
    <m/>
    <m/>
    <m/>
    <m/>
    <m/>
    <m/>
    <m/>
    <n v="442.02722167968699"/>
    <m/>
    <m/>
    <m/>
    <m/>
    <m/>
    <m/>
    <m/>
    <m/>
    <n v="0"/>
    <m/>
    <n v="1"/>
    <n v="4638.2001953125"/>
    <n v="1593907200"/>
    <n v="1"/>
    <n v="30.209999084472599"/>
    <n v="33.270000457763601"/>
    <n v="21.620000839233398"/>
    <n v="0.60000002384185702"/>
    <n v="1011.70001220703"/>
    <n v="1.6100000143051101"/>
    <n v="2.88000011444091"/>
    <n v="9"/>
    <n v="0"/>
    <n v="1593859456"/>
    <n v="1593911680"/>
    <n v="0.5"/>
    <m/>
    <n v="6169885"/>
    <n v="0"/>
    <m/>
    <n v="0.17000000178813901"/>
    <n v="16093"/>
    <n v="0"/>
    <n v="304.600006103515"/>
  </r>
  <r>
    <n v="5584929778"/>
    <d v="2022-07-05T00:00:00"/>
    <x v="5"/>
    <n v="5"/>
    <x v="1"/>
    <s v=" 6:42:53 PM"/>
    <x v="0"/>
    <n v="6182"/>
    <n v="25.4"/>
    <x v="154"/>
    <n v="171"/>
    <n v="40"/>
    <b v="0"/>
    <s v="Specialized Allez 2020"/>
    <s v="activities/5943006468.fit.gz"/>
    <m/>
    <n v="9.0718498229980398"/>
    <n v="6182"/>
    <n v="4234"/>
    <n v="25401.30078125"/>
    <n v="11.800000190734799"/>
    <n v="5.9993624687194798"/>
    <n v="82.552009582519503"/>
    <n v="81.352012634277301"/>
    <n v="76.800003051757798"/>
    <n v="95.300003051757798"/>
    <n v="16.2000007629394"/>
    <n v="4.7241677530109804E-3"/>
    <m/>
    <m/>
    <m/>
    <m/>
    <m/>
    <n v="134.24456787109301"/>
    <m/>
    <n v="80.926673889160099"/>
    <n v="534"/>
    <n v="40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5583580482"/>
    <d v="2022-07-06T00:00:00"/>
    <x v="5"/>
    <n v="6"/>
    <x v="1"/>
    <s v=" 11:32:44 AM"/>
    <x v="1"/>
    <n v="831"/>
    <n v="1.62"/>
    <x v="144"/>
    <m/>
    <m/>
    <b v="0"/>
    <m/>
    <s v="activities/5583580482.gpx"/>
    <m/>
    <m/>
    <n v="831"/>
    <n v="735"/>
    <n v="1619.5"/>
    <n v="3.2999999523162802"/>
    <n v="2.2034013271331698"/>
    <n v="6.5550770759582502"/>
    <n v="7.2550802230834899"/>
    <n v="86.300003051757798"/>
    <n v="92.599998474121094"/>
    <n v="6.8000001907348597"/>
    <n v="-4.3223217129707302E-2"/>
    <m/>
    <m/>
    <m/>
    <m/>
    <m/>
    <m/>
    <m/>
    <m/>
    <n v="155.16943359375"/>
    <m/>
    <m/>
    <m/>
    <m/>
    <m/>
    <m/>
    <n v="0"/>
    <m/>
    <n v="0"/>
    <m/>
    <n v="1"/>
    <n v="1628.19995117187"/>
    <m/>
    <m/>
    <m/>
    <m/>
    <m/>
    <m/>
    <m/>
    <m/>
    <m/>
    <m/>
    <m/>
    <m/>
    <m/>
    <m/>
    <m/>
    <n v="6169885"/>
    <m/>
    <m/>
    <m/>
    <m/>
    <m/>
    <m/>
  </r>
  <r>
    <n v="5590692348"/>
    <d v="2022-07-07T00:00:00"/>
    <x v="5"/>
    <n v="7"/>
    <x v="1"/>
    <s v=" 12:29:33 PM"/>
    <x v="1"/>
    <n v="2229"/>
    <n v="5.59"/>
    <x v="155"/>
    <n v="171"/>
    <n v="24"/>
    <b v="0"/>
    <m/>
    <s v="activities/5949012275.fit.gz"/>
    <m/>
    <m/>
    <n v="2229"/>
    <n v="2211"/>
    <n v="5597.2998046875"/>
    <n v="9.1000003814697195"/>
    <n v="2.5315694808959899"/>
    <n v="30.395185470581001"/>
    <n v="31.2951850891113"/>
    <n v="80"/>
    <n v="95.300003051757798"/>
    <n v="8.3999996185302699"/>
    <n v="-1.6079181805253001E-2"/>
    <m/>
    <m/>
    <m/>
    <m/>
    <m/>
    <n v="139.71810913085901"/>
    <m/>
    <m/>
    <n v="374"/>
    <n v="24"/>
    <m/>
    <m/>
    <m/>
    <m/>
    <m/>
    <m/>
    <m/>
    <n v="0"/>
    <m/>
    <n v="1"/>
    <n v="5625.5"/>
    <m/>
    <m/>
    <m/>
    <m/>
    <m/>
    <m/>
    <m/>
    <m/>
    <m/>
    <m/>
    <m/>
    <m/>
    <m/>
    <m/>
    <m/>
    <n v="6169885"/>
    <m/>
    <m/>
    <m/>
    <m/>
    <m/>
    <m/>
  </r>
  <r>
    <n v="5597526362"/>
    <d v="2022-07-08T00:00:00"/>
    <x v="5"/>
    <n v="8"/>
    <x v="1"/>
    <s v=" 10:45:02 PM"/>
    <x v="1"/>
    <n v="1018"/>
    <n v="3.61"/>
    <x v="156"/>
    <n v="184"/>
    <n v="38"/>
    <b v="0"/>
    <m/>
    <s v="activities/5956119523.fit.gz"/>
    <m/>
    <m/>
    <n v="1018"/>
    <n v="863"/>
    <n v="3616.10009765625"/>
    <n v="6.6999998092651296"/>
    <n v="4.1901507377624503"/>
    <n v="3.0159339904785099"/>
    <n v="2.2159340381622301"/>
    <n v="78.5"/>
    <n v="81.699996948242102"/>
    <n v="18.7000007629394"/>
    <n v="2.2123282775282801E-2"/>
    <m/>
    <m/>
    <m/>
    <m/>
    <m/>
    <n v="166.88282775878901"/>
    <m/>
    <m/>
    <n v="240"/>
    <n v="38"/>
    <m/>
    <m/>
    <m/>
    <m/>
    <m/>
    <m/>
    <m/>
    <n v="0"/>
    <m/>
    <n v="1"/>
    <n v="3630.60009765625"/>
    <m/>
    <m/>
    <m/>
    <m/>
    <m/>
    <m/>
    <m/>
    <m/>
    <m/>
    <m/>
    <m/>
    <m/>
    <m/>
    <m/>
    <m/>
    <n v="6169885"/>
    <m/>
    <m/>
    <m/>
    <m/>
    <m/>
    <m/>
  </r>
  <r>
    <n v="5595934297"/>
    <d v="2022-07-08T00:00:00"/>
    <x v="5"/>
    <n v="8"/>
    <x v="1"/>
    <s v=" 12:36:09 PM"/>
    <x v="1"/>
    <n v="1439"/>
    <n v="2.09"/>
    <x v="157"/>
    <n v="140"/>
    <n v="2"/>
    <b v="0"/>
    <m/>
    <s v="activities/5954472276.fit.gz"/>
    <m/>
    <m/>
    <n v="1439"/>
    <n v="722"/>
    <n v="2091.10009765625"/>
    <n v="15.399999618530201"/>
    <n v="2.8962604999542201"/>
    <n v="7.43963193893432"/>
    <n v="9.1396322250366193"/>
    <n v="87.400001525878906"/>
    <n v="95.5"/>
    <n v="8.6999998092651296"/>
    <n v="-8.1296928226947701E-2"/>
    <m/>
    <m/>
    <m/>
    <m/>
    <m/>
    <n v="120.491729736328"/>
    <m/>
    <m/>
    <n v="114"/>
    <n v="2"/>
    <m/>
    <m/>
    <m/>
    <m/>
    <m/>
    <m/>
    <m/>
    <n v="0"/>
    <m/>
    <n v="1"/>
    <n v="2094.69995117187"/>
    <m/>
    <m/>
    <m/>
    <m/>
    <m/>
    <m/>
    <m/>
    <m/>
    <m/>
    <m/>
    <m/>
    <m/>
    <m/>
    <m/>
    <m/>
    <n v="6169885"/>
    <m/>
    <m/>
    <m/>
    <m/>
    <m/>
    <m/>
  </r>
  <r>
    <n v="5599785089"/>
    <d v="2022-07-09T00:00:00"/>
    <x v="5"/>
    <n v="9"/>
    <x v="1"/>
    <s v=" 11:56:39 AM"/>
    <x v="1"/>
    <n v="1380"/>
    <n v="4.82"/>
    <x v="121"/>
    <n v="175"/>
    <n v="44"/>
    <b v="0"/>
    <m/>
    <s v="activities/5958480533.fit.gz"/>
    <m/>
    <m/>
    <n v="1380"/>
    <n v="1374"/>
    <n v="4828.2001953125"/>
    <n v="4.8000001907348597"/>
    <n v="3.5139737129211399"/>
    <n v="24.256250381469702"/>
    <n v="22.556249618530199"/>
    <n v="86.300003051757798"/>
    <n v="95.300003051757798"/>
    <n v="7.3000001907348597"/>
    <n v="3.5209808498620897E-2"/>
    <m/>
    <m/>
    <m/>
    <m/>
    <m/>
    <n v="160.03717041015599"/>
    <m/>
    <m/>
    <n v="336"/>
    <n v="44"/>
    <m/>
    <m/>
    <m/>
    <m/>
    <m/>
    <m/>
    <m/>
    <n v="0"/>
    <m/>
    <n v="1"/>
    <n v="4857.10009765625"/>
    <m/>
    <m/>
    <m/>
    <m/>
    <m/>
    <m/>
    <m/>
    <m/>
    <m/>
    <m/>
    <m/>
    <m/>
    <m/>
    <m/>
    <m/>
    <n v="6169885"/>
    <m/>
    <m/>
    <m/>
    <m/>
    <m/>
    <m/>
  </r>
  <r>
    <n v="3550069133"/>
    <d v="2022-06-01T00:00:00"/>
    <x v="6"/>
    <n v="1"/>
    <x v="0"/>
    <s v=" 11:20:10 PM"/>
    <x v="0"/>
    <n v="2449"/>
    <n v="18.13"/>
    <x v="158"/>
    <m/>
    <m/>
    <b v="0"/>
    <s v="Specialized Allez 2020"/>
    <s v="activities/3550069133.gpx"/>
    <m/>
    <n v="9.0718498229980398"/>
    <n v="2449"/>
    <n v="2449"/>
    <n v="18133.599609375"/>
    <n v="11.300000190734799"/>
    <n v="7.4044914245605398"/>
    <n v="42.120437622070298"/>
    <n v="41.520435333251903"/>
    <n v="76.099998474121094"/>
    <n v="93.099998474121094"/>
    <n v="2.2999999523162802"/>
    <n v="3.3087749034166301E-3"/>
    <m/>
    <m/>
    <m/>
    <m/>
    <m/>
    <m/>
    <m/>
    <n v="121.60539245605401"/>
    <n v="332.05993652343699"/>
    <m/>
    <m/>
    <m/>
    <m/>
    <m/>
    <m/>
    <m/>
    <m/>
    <n v="0"/>
    <m/>
    <n v="1"/>
    <m/>
    <n v="1591052416"/>
    <n v="1"/>
    <n v="29.309999465942301"/>
    <n v="29.309999465942301"/>
    <n v="10.9700002670288"/>
    <n v="0.31999999284744202"/>
    <n v="1019.29998779296"/>
    <n v="2.16000008583068"/>
    <n v="2.9800000190734801"/>
    <n v="89"/>
    <n v="0"/>
    <n v="1591008512"/>
    <n v="1591060224"/>
    <n v="0.36000001430511402"/>
    <n v="7239918"/>
    <m/>
    <n v="0"/>
    <m/>
    <n v="0.239999994635581"/>
    <n v="16093"/>
    <n v="1"/>
    <n v="300.5"/>
  </r>
  <r>
    <n v="3546597472"/>
    <d v="2022-06-01T00:00:00"/>
    <x v="6"/>
    <n v="1"/>
    <x v="0"/>
    <s v=" 11:33:09 AM"/>
    <x v="1"/>
    <n v="403"/>
    <n v="1.1000000000000001"/>
    <x v="159"/>
    <m/>
    <m/>
    <b v="0"/>
    <m/>
    <s v="activities/3546597472.gpx"/>
    <m/>
    <m/>
    <n v="403"/>
    <n v="403"/>
    <n v="1099.90002441406"/>
    <n v="4"/>
    <n v="2.7292804718017498"/>
    <n v="6.5113162994384703"/>
    <n v="6.5113162994384703"/>
    <n v="89"/>
    <n v="95.300003051757798"/>
    <n v="3.5999999046325599"/>
    <n v="0"/>
    <m/>
    <m/>
    <m/>
    <m/>
    <m/>
    <m/>
    <m/>
    <m/>
    <n v="105.17495727539"/>
    <m/>
    <m/>
    <m/>
    <m/>
    <m/>
    <m/>
    <m/>
    <m/>
    <n v="0"/>
    <m/>
    <n v="1"/>
    <n v="1103.59997558593"/>
    <n v="1591009152"/>
    <n v="1"/>
    <n v="15.689999580383301"/>
    <n v="15.689999580383301"/>
    <n v="11.5100002288818"/>
    <n v="0.75999999046325595"/>
    <n v="1023.29998779296"/>
    <n v="2.7799999713897701"/>
    <n v="6.9000000953674299"/>
    <n v="82"/>
    <n v="0"/>
    <n v="1591008512"/>
    <n v="1591060224"/>
    <n v="0.36000001430511402"/>
    <m/>
    <n v="6169885"/>
    <n v="0"/>
    <m/>
    <n v="0.11999999731779"/>
    <n v="16093"/>
    <n v="0"/>
    <n v="301.600006103515"/>
  </r>
  <r>
    <n v="5397527715"/>
    <d v="2022-06-01T00:00:00"/>
    <x v="6"/>
    <n v="1"/>
    <x v="1"/>
    <s v=" 12:00:00 PM"/>
    <x v="7"/>
    <n v="900"/>
    <n v="0"/>
    <x v="34"/>
    <m/>
    <m/>
    <b v="0"/>
    <m/>
    <m/>
    <m/>
    <m/>
    <n v="900"/>
    <n v="900"/>
    <n v="0"/>
    <m/>
    <n v="0"/>
    <n v="0"/>
    <m/>
    <m/>
    <m/>
    <m/>
    <n v="0"/>
    <m/>
    <m/>
    <m/>
    <m/>
    <m/>
    <m/>
    <m/>
    <m/>
    <m/>
    <m/>
    <m/>
    <m/>
    <m/>
    <m/>
    <m/>
    <m/>
    <m/>
    <n v="0"/>
    <m/>
    <n v="0"/>
    <m/>
    <m/>
    <m/>
    <m/>
    <m/>
    <m/>
    <m/>
    <m/>
    <m/>
    <m/>
    <m/>
    <m/>
    <m/>
    <m/>
    <m/>
    <m/>
    <m/>
    <m/>
    <m/>
    <m/>
    <m/>
    <m/>
    <m/>
  </r>
  <r>
    <n v="3592529579"/>
    <d v="2022-06-10T00:00:00"/>
    <x v="6"/>
    <n v="10"/>
    <x v="0"/>
    <s v=" 11:49:46 AM"/>
    <x v="1"/>
    <n v="1096"/>
    <n v="2.4500000000000002"/>
    <x v="160"/>
    <m/>
    <m/>
    <b v="0"/>
    <m/>
    <s v="activities/3592529579.gpx"/>
    <m/>
    <m/>
    <n v="1096"/>
    <n v="1087"/>
    <n v="2452.60009765625"/>
    <n v="3.9000000953674299"/>
    <n v="2.2563016414642298"/>
    <n v="12.981182098388601"/>
    <n v="12.8811998367309"/>
    <n v="85.400001525878906"/>
    <n v="95.5"/>
    <n v="9.1000003814697195"/>
    <n v="4.0773055516183298E-3"/>
    <m/>
    <m/>
    <m/>
    <m/>
    <m/>
    <m/>
    <m/>
    <m/>
    <n v="235.21414184570301"/>
    <m/>
    <m/>
    <m/>
    <m/>
    <m/>
    <m/>
    <n v="0"/>
    <m/>
    <n v="0"/>
    <m/>
    <n v="1"/>
    <n v="2468.10009765625"/>
    <n v="1591786752"/>
    <n v="2"/>
    <n v="22.209999084472599"/>
    <n v="22.75"/>
    <n v="19.860000610351499"/>
    <n v="0.87000000476837103"/>
    <n v="1008.29998779296"/>
    <n v="5.9899997711181596"/>
    <n v="12.920000076293899"/>
    <n v="205"/>
    <n v="0"/>
    <n v="1591785984"/>
    <n v="1591838080"/>
    <n v="0.68000000715255704"/>
    <m/>
    <n v="6169885"/>
    <n v="0"/>
    <m/>
    <n v="0.43999999761581399"/>
    <n v="16093"/>
    <n v="0"/>
    <n v="282.89999389648398"/>
  </r>
  <r>
    <n v="3595608376"/>
    <d v="2022-06-10T00:00:00"/>
    <x v="6"/>
    <n v="10"/>
    <x v="0"/>
    <s v=" 11:51:14 PM"/>
    <x v="1"/>
    <n v="1707"/>
    <n v="5.84"/>
    <x v="161"/>
    <m/>
    <m/>
    <b v="0"/>
    <m/>
    <s v="activities/3595608376.gpx"/>
    <m/>
    <n v="9.0718498229980398"/>
    <n v="1707"/>
    <n v="1695"/>
    <n v="5840.7001953125"/>
    <n v="5.0999999046325604"/>
    <n v="3.44584059715271"/>
    <n v="30.670269012451101"/>
    <n v="30.770299911498999"/>
    <n v="88.800003051757798"/>
    <n v="95.5"/>
    <n v="5.5999999046325604"/>
    <n v="-1.71212351415306E-3"/>
    <m/>
    <m/>
    <m/>
    <m/>
    <m/>
    <m/>
    <m/>
    <n v="44.614421844482401"/>
    <n v="562.17523193359295"/>
    <m/>
    <m/>
    <m/>
    <m/>
    <m/>
    <m/>
    <n v="0"/>
    <m/>
    <n v="0"/>
    <m/>
    <n v="1"/>
    <n v="5898.89990234375"/>
    <n v="1591830016"/>
    <n v="1"/>
    <n v="25.040000915527301"/>
    <n v="25.049999237060501"/>
    <n v="15.539999961853001"/>
    <n v="0.56000000238418501"/>
    <n v="1014.40002441406"/>
    <n v="5.4800000190734801"/>
    <n v="8.5900001525878906"/>
    <n v="319"/>
    <n v="0"/>
    <n v="1591785984"/>
    <n v="1591838080"/>
    <n v="0.68000000715255704"/>
    <n v="7239918"/>
    <n v="6169885"/>
    <n v="0"/>
    <m/>
    <n v="0.25"/>
    <n v="16093"/>
    <n v="1"/>
    <n v="291.29998779296801"/>
  </r>
  <r>
    <n v="3590772071"/>
    <d v="2022-06-10T00:00:00"/>
    <x v="6"/>
    <n v="10"/>
    <x v="0"/>
    <s v=" 12:00:22 AM"/>
    <x v="0"/>
    <n v="1169"/>
    <n v="7.44"/>
    <x v="162"/>
    <m/>
    <m/>
    <b v="0"/>
    <s v="Specialized Allez 2020"/>
    <s v="activities/3590772071.gpx"/>
    <m/>
    <n v="9.0718498229980398"/>
    <n v="1169"/>
    <n v="1121"/>
    <n v="7446.89990234375"/>
    <n v="13.300000190734799"/>
    <n v="6.6430864334106401"/>
    <n v="33.4124946594238"/>
    <n v="34.612495422363203"/>
    <n v="87.099998474121094"/>
    <n v="96.400001525878906"/>
    <n v="9.1000003814697195"/>
    <n v="-1.61140877753496E-2"/>
    <m/>
    <m/>
    <m/>
    <m/>
    <m/>
    <m/>
    <m/>
    <n v="114.096946716308"/>
    <n v="142.61148071289"/>
    <m/>
    <m/>
    <m/>
    <m/>
    <m/>
    <m/>
    <m/>
    <m/>
    <n v="0"/>
    <m/>
    <n v="1"/>
    <m/>
    <n v="1591747200"/>
    <n v="1"/>
    <n v="30.0100002288818"/>
    <n v="36.340000152587798"/>
    <n v="25.110000610351499"/>
    <n v="0.75"/>
    <n v="1005.40002441406"/>
    <n v="6.3600001335143999"/>
    <n v="12.140000343322701"/>
    <n v="191"/>
    <n v="0"/>
    <n v="1591699584"/>
    <n v="1591751680"/>
    <n v="0.64999997615814198"/>
    <n v="7239918"/>
    <m/>
    <n v="0"/>
    <m/>
    <n v="0.129999995231628"/>
    <n v="16093"/>
    <n v="0"/>
    <n v="283"/>
  </r>
  <r>
    <n v="3595433428"/>
    <d v="2022-06-10T00:00:00"/>
    <x v="6"/>
    <n v="10"/>
    <x v="0"/>
    <s v=" 9:32:02 PM"/>
    <x v="0"/>
    <n v="6132"/>
    <n v="36.28"/>
    <x v="163"/>
    <m/>
    <m/>
    <b v="0"/>
    <s v="Specialized Allez 2020"/>
    <s v="activities/3595433428.gpx"/>
    <m/>
    <n v="9.0718498229980398"/>
    <n v="6132"/>
    <n v="5505"/>
    <n v="36288.19921875"/>
    <n v="12.800000190734799"/>
    <n v="6.5918617248535103"/>
    <n v="113.972938537597"/>
    <n v="113.772941589355"/>
    <n v="76"/>
    <n v="94.800003051757798"/>
    <n v="6.9000000953674299"/>
    <n v="5.51143370103091E-4"/>
    <m/>
    <m/>
    <m/>
    <m/>
    <m/>
    <m/>
    <m/>
    <n v="107.45382690429599"/>
    <n v="659.55969238281205"/>
    <m/>
    <m/>
    <m/>
    <m/>
    <m/>
    <m/>
    <m/>
    <m/>
    <n v="0"/>
    <m/>
    <n v="1"/>
    <m/>
    <n v="1591822848"/>
    <n v="1"/>
    <n v="25.0100002288818"/>
    <n v="25.0100002288818"/>
    <n v="15.1300001144409"/>
    <n v="0.54000002145767201"/>
    <n v="1013.59997558593"/>
    <n v="6.5100002288818297"/>
    <n v="9.3500003814697195"/>
    <n v="269"/>
    <n v="0"/>
    <n v="1591785984"/>
    <n v="1591838080"/>
    <n v="0.68000000715255704"/>
    <n v="7239918"/>
    <m/>
    <n v="0"/>
    <m/>
    <n v="0.28000000119209201"/>
    <n v="16093"/>
    <n v="5"/>
    <n v="295.100006103515"/>
  </r>
  <r>
    <n v="5445959640"/>
    <d v="2022-06-10T00:00:00"/>
    <x v="6"/>
    <n v="10"/>
    <x v="1"/>
    <s v=" 12:00:32 PM"/>
    <x v="0"/>
    <n v="958"/>
    <n v="0"/>
    <x v="34"/>
    <n v="105"/>
    <n v="2"/>
    <b v="0"/>
    <s v="Specialized Allez 2020"/>
    <s v="activities/5798141494.fit.gz"/>
    <m/>
    <n v="9.0718498229980398"/>
    <n v="958"/>
    <n v="958"/>
    <n v="0"/>
    <n v="0"/>
    <n v="0"/>
    <n v="0"/>
    <m/>
    <m/>
    <m/>
    <n v="0"/>
    <n v="0"/>
    <m/>
    <m/>
    <m/>
    <m/>
    <m/>
    <n v="90.764091491699205"/>
    <m/>
    <m/>
    <n v="70"/>
    <n v="2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3597350357"/>
    <d v="2022-06-11T00:00:00"/>
    <x v="6"/>
    <n v="11"/>
    <x v="0"/>
    <s v=" 11:16:14 AM"/>
    <x v="1"/>
    <n v="3292"/>
    <n v="10.72"/>
    <x v="164"/>
    <m/>
    <m/>
    <b v="0"/>
    <m/>
    <s v="activities/3597350357.gpx"/>
    <m/>
    <m/>
    <n v="3292"/>
    <n v="3292"/>
    <n v="10726.2998046875"/>
    <n v="8.3999996185302699"/>
    <n v="3.2582929134368799"/>
    <n v="11.7912397384643"/>
    <n v="11.891200065612701"/>
    <n v="90.199996948242102"/>
    <n v="96.300003051757798"/>
    <n v="5.8000001907348597"/>
    <n v="-9.3228794867172805E-4"/>
    <m/>
    <m/>
    <m/>
    <m/>
    <m/>
    <m/>
    <m/>
    <m/>
    <n v="1023.68322753906"/>
    <m/>
    <m/>
    <m/>
    <m/>
    <m/>
    <m/>
    <n v="0"/>
    <m/>
    <n v="0"/>
    <m/>
    <n v="1"/>
    <n v="10741.5"/>
    <n v="1591873152"/>
    <n v="1"/>
    <n v="15.619999885559"/>
    <n v="15.7299995422363"/>
    <n v="14.920000076293899"/>
    <n v="0.95999997854232699"/>
    <n v="1021.90002441406"/>
    <n v="1.7699999809265099"/>
    <n v="3.7200000286102202"/>
    <n v="299"/>
    <n v="0"/>
    <n v="1591872384"/>
    <n v="1591924608"/>
    <n v="0.70999997854232699"/>
    <m/>
    <n v="6169885"/>
    <n v="0"/>
    <m/>
    <n v="0.129999995231628"/>
    <n v="16093"/>
    <n v="0"/>
    <n v="297.89999389648398"/>
  </r>
  <r>
    <n v="3600713814"/>
    <d v="2022-06-11T00:00:00"/>
    <x v="6"/>
    <n v="11"/>
    <x v="0"/>
    <s v=" 11:23:37 PM"/>
    <x v="0"/>
    <n v="6202"/>
    <n v="36.25"/>
    <x v="165"/>
    <m/>
    <m/>
    <b v="0"/>
    <s v="Specialized Allez 2020"/>
    <s v="activities/3600713814.gpx"/>
    <m/>
    <n v="9.0718498229980398"/>
    <n v="6202"/>
    <n v="5847"/>
    <n v="36256.19921875"/>
    <n v="12.399999618530201"/>
    <n v="6.2008209228515598"/>
    <n v="114.91786193847599"/>
    <n v="116.21786499023401"/>
    <n v="76.300003051757798"/>
    <n v="112.900001525878"/>
    <n v="4.4000000953674299"/>
    <n v="-3.5855935420840901E-3"/>
    <m/>
    <m/>
    <m/>
    <m/>
    <m/>
    <m/>
    <m/>
    <n v="97.281036376953097"/>
    <n v="634.21447753906205"/>
    <m/>
    <m/>
    <m/>
    <m/>
    <m/>
    <m/>
    <m/>
    <m/>
    <n v="0"/>
    <m/>
    <n v="1"/>
    <m/>
    <n v="1591916416"/>
    <n v="1"/>
    <n v="28.389999389648398"/>
    <n v="28.389999389648398"/>
    <n v="13.4600000381469"/>
    <n v="0.40000000596046398"/>
    <n v="1022.90002441406"/>
    <n v="3.70000004768371"/>
    <n v="6.4299998283386204"/>
    <n v="10"/>
    <n v="0"/>
    <n v="1591872384"/>
    <n v="1591924480"/>
    <n v="0.70999997854232699"/>
    <n v="7239918"/>
    <m/>
    <n v="0"/>
    <m/>
    <n v="0"/>
    <n v="16093"/>
    <n v="1"/>
    <n v="305.5"/>
  </r>
  <r>
    <n v="5459168163"/>
    <d v="2022-06-11T00:00:00"/>
    <x v="6"/>
    <n v="11"/>
    <x v="1"/>
    <s v=" 11:45:15 PM"/>
    <x v="3"/>
    <n v="1549"/>
    <n v="0"/>
    <x v="34"/>
    <n v="177"/>
    <n v="25"/>
    <b v="0"/>
    <m/>
    <s v="activities/5811906409.fit.gz"/>
    <m/>
    <m/>
    <n v="1549"/>
    <n v="1549"/>
    <n v="0"/>
    <n v="0"/>
    <n v="0"/>
    <n v="0"/>
    <m/>
    <m/>
    <m/>
    <n v="0"/>
    <n v="0"/>
    <m/>
    <m/>
    <m/>
    <m/>
    <m/>
    <n v="138.15106201171801"/>
    <m/>
    <m/>
    <n v="263"/>
    <n v="25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605393743"/>
    <d v="2022-06-12T00:00:00"/>
    <x v="6"/>
    <n v="12"/>
    <x v="0"/>
    <s v=" 11:39:30 PM"/>
    <x v="1"/>
    <n v="2951"/>
    <n v="8.0399999999999991"/>
    <x v="166"/>
    <m/>
    <m/>
    <b v="0"/>
    <m/>
    <m/>
    <m/>
    <m/>
    <n v="2951"/>
    <n v="2951"/>
    <n v="8046.736328125"/>
    <m/>
    <n v="2.7267827987670898"/>
    <m/>
    <m/>
    <m/>
    <m/>
    <m/>
    <n v="0"/>
    <m/>
    <m/>
    <m/>
    <m/>
    <m/>
    <m/>
    <m/>
    <m/>
    <n v="766.86767578125"/>
    <m/>
    <m/>
    <m/>
    <m/>
    <m/>
    <m/>
    <m/>
    <m/>
    <n v="0"/>
    <m/>
    <n v="0"/>
    <m/>
    <m/>
    <m/>
    <m/>
    <m/>
    <m/>
    <m/>
    <m/>
    <m/>
    <m/>
    <m/>
    <m/>
    <m/>
    <m/>
    <m/>
    <m/>
    <n v="6169885"/>
    <m/>
    <m/>
    <m/>
    <m/>
    <m/>
    <m/>
  </r>
  <r>
    <n v="3604333360"/>
    <d v="2022-06-12T00:00:00"/>
    <x v="6"/>
    <n v="12"/>
    <x v="0"/>
    <s v=" 7:13:18 PM"/>
    <x v="5"/>
    <n v="1200"/>
    <n v="114"/>
    <x v="167"/>
    <m/>
    <m/>
    <b v="0"/>
    <m/>
    <m/>
    <m/>
    <m/>
    <n v="1200"/>
    <n v="1200"/>
    <n v="114.300003051757"/>
    <m/>
    <n v="9.52500030398368E-2"/>
    <m/>
    <m/>
    <m/>
    <m/>
    <m/>
    <n v="0"/>
    <m/>
    <m/>
    <m/>
    <m/>
    <m/>
    <m/>
    <m/>
    <m/>
    <m/>
    <m/>
    <m/>
    <m/>
    <m/>
    <m/>
    <m/>
    <n v="0"/>
    <m/>
    <n v="0"/>
    <m/>
    <n v="0"/>
    <m/>
    <m/>
    <m/>
    <m/>
    <m/>
    <m/>
    <m/>
    <m/>
    <m/>
    <m/>
    <m/>
    <m/>
    <m/>
    <m/>
    <m/>
    <m/>
    <m/>
    <m/>
    <m/>
    <m/>
    <m/>
    <m/>
    <m/>
  </r>
  <r>
    <n v="5459168062"/>
    <d v="2022-06-12T00:00:00"/>
    <x v="6"/>
    <n v="12"/>
    <x v="1"/>
    <s v=" 12:11:55 AM"/>
    <x v="4"/>
    <n v="1987"/>
    <n v="0"/>
    <x v="34"/>
    <n v="156"/>
    <n v="12"/>
    <b v="0"/>
    <m/>
    <s v="activities/5811906295.fit.gz"/>
    <m/>
    <m/>
    <n v="1987"/>
    <n v="1987"/>
    <n v="0"/>
    <n v="0"/>
    <n v="0"/>
    <n v="0"/>
    <m/>
    <m/>
    <m/>
    <n v="0"/>
    <n v="0"/>
    <m/>
    <m/>
    <m/>
    <m/>
    <m/>
    <n v="126.35732269287099"/>
    <m/>
    <m/>
    <n v="251"/>
    <n v="12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5459168400"/>
    <d v="2022-06-12T00:00:00"/>
    <x v="6"/>
    <n v="12"/>
    <x v="1"/>
    <s v=" 4:31:33 PM"/>
    <x v="0"/>
    <n v="11444"/>
    <n v="56.82"/>
    <x v="168"/>
    <n v="171"/>
    <n v="184"/>
    <b v="0"/>
    <s v="Specialized Allez 2020"/>
    <s v="activities/5811906301.fit.gz"/>
    <m/>
    <n v="9.0718498229980398"/>
    <n v="11444"/>
    <n v="8974"/>
    <n v="56819.8984375"/>
    <n v="11.6000003814697"/>
    <n v="6.3316135406494096"/>
    <n v="159.45097351074199"/>
    <n v="160.350982666015"/>
    <n v="75.699996948242102"/>
    <n v="95.300003051757798"/>
    <n v="18.899999618530199"/>
    <n v="-1.5839521074667499E-3"/>
    <m/>
    <m/>
    <m/>
    <m/>
    <m/>
    <n v="147.78337097167901"/>
    <m/>
    <n v="92.971763610839801"/>
    <n v="1339"/>
    <n v="184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3607955123"/>
    <d v="2022-06-13T00:00:00"/>
    <x v="6"/>
    <n v="13"/>
    <x v="0"/>
    <s v=" 1:16:28 PM"/>
    <x v="1"/>
    <n v="2767"/>
    <n v="8.0399999999999991"/>
    <x v="166"/>
    <m/>
    <m/>
    <b v="0"/>
    <m/>
    <m/>
    <m/>
    <m/>
    <n v="2767"/>
    <n v="2767"/>
    <n v="8046.7001953125"/>
    <m/>
    <n v="2.9080953598022399"/>
    <m/>
    <m/>
    <m/>
    <m/>
    <m/>
    <n v="0"/>
    <m/>
    <m/>
    <m/>
    <m/>
    <m/>
    <m/>
    <m/>
    <m/>
    <n v="766.86419677734295"/>
    <m/>
    <n v="4"/>
    <m/>
    <m/>
    <m/>
    <m/>
    <n v="0"/>
    <n v="30"/>
    <n v="0"/>
    <m/>
    <n v="0"/>
    <m/>
    <m/>
    <m/>
    <m/>
    <m/>
    <m/>
    <m/>
    <m/>
    <m/>
    <m/>
    <m/>
    <m/>
    <m/>
    <m/>
    <m/>
    <m/>
    <n v="6169885"/>
    <m/>
    <m/>
    <m/>
    <m/>
    <m/>
    <m/>
  </r>
  <r>
    <n v="3608268771"/>
    <d v="2022-06-13T00:00:00"/>
    <x v="6"/>
    <n v="13"/>
    <x v="0"/>
    <s v=" 2:09:34 PM"/>
    <x v="0"/>
    <n v="2545"/>
    <n v="14.98"/>
    <x v="169"/>
    <m/>
    <m/>
    <b v="0"/>
    <s v="Specialized Allez 2020"/>
    <s v="activities/3608268771.gpx"/>
    <m/>
    <n v="9.0718498229980398"/>
    <n v="2545"/>
    <n v="2523"/>
    <n v="14980.7998046875"/>
    <n v="12.399999618530201"/>
    <n v="5.9376931190490696"/>
    <n v="62.572727203369098"/>
    <n v="62.472724914550703"/>
    <n v="86.599998474121094"/>
    <n v="96.400001525878906"/>
    <n v="6.9000000953674299"/>
    <n v="6.6752108978107496E-4"/>
    <m/>
    <m/>
    <m/>
    <m/>
    <m/>
    <m/>
    <m/>
    <n v="82.734260559082003"/>
    <n v="232.74346923828099"/>
    <m/>
    <m/>
    <m/>
    <m/>
    <m/>
    <m/>
    <m/>
    <m/>
    <n v="0"/>
    <m/>
    <n v="1"/>
    <m/>
    <n v="1592056832"/>
    <n v="1"/>
    <n v="26.069999694824201"/>
    <n v="26.2600002288818"/>
    <n v="17.389999389648398"/>
    <n v="0.58999997377395597"/>
    <n v="1021.20001220703"/>
    <n v="1.03999996185302"/>
    <n v="1.8500000238418499"/>
    <n v="109"/>
    <n v="0"/>
    <n v="1592045184"/>
    <n v="1592097408"/>
    <n v="0.76999998092651301"/>
    <n v="7239918"/>
    <m/>
    <n v="0"/>
    <m/>
    <n v="1.9999999552965102E-2"/>
    <n v="16093"/>
    <n v="3"/>
    <n v="316.29998779296801"/>
  </r>
  <r>
    <n v="3608733858"/>
    <d v="2022-06-13T00:00:00"/>
    <x v="6"/>
    <n v="13"/>
    <x v="0"/>
    <s v=" 3:15:00 PM"/>
    <x v="5"/>
    <n v="2700"/>
    <n v="320"/>
    <x v="79"/>
    <m/>
    <m/>
    <b v="0"/>
    <m/>
    <m/>
    <m/>
    <m/>
    <n v="2700"/>
    <n v="2700"/>
    <n v="320.04000854492102"/>
    <m/>
    <n v="0.118533335626125"/>
    <m/>
    <m/>
    <m/>
    <m/>
    <m/>
    <n v="0"/>
    <m/>
    <m/>
    <m/>
    <m/>
    <m/>
    <m/>
    <m/>
    <m/>
    <m/>
    <m/>
    <m/>
    <m/>
    <m/>
    <m/>
    <m/>
    <m/>
    <m/>
    <n v="0"/>
    <m/>
    <n v="0"/>
    <m/>
    <m/>
    <m/>
    <m/>
    <m/>
    <m/>
    <m/>
    <m/>
    <m/>
    <m/>
    <m/>
    <m/>
    <m/>
    <m/>
    <m/>
    <m/>
    <m/>
    <m/>
    <m/>
    <m/>
    <m/>
    <m/>
    <m/>
  </r>
  <r>
    <n v="3616152784"/>
    <d v="2022-06-14T00:00:00"/>
    <x v="6"/>
    <n v="14"/>
    <x v="0"/>
    <s v=" 9:16:24 PM"/>
    <x v="1"/>
    <n v="2371"/>
    <n v="7.84"/>
    <x v="170"/>
    <m/>
    <m/>
    <b v="0"/>
    <m/>
    <s v="activities/3616152784.gpx"/>
    <m/>
    <m/>
    <n v="2371"/>
    <n v="2352"/>
    <n v="7848.10009765625"/>
    <n v="9.8999996185302699"/>
    <n v="3.3367772102355899"/>
    <n v="43.212448120117102"/>
    <n v="43.212448120117102"/>
    <n v="82.5"/>
    <n v="95.5"/>
    <n v="4.9000000953674299"/>
    <n v="0"/>
    <m/>
    <m/>
    <m/>
    <m/>
    <m/>
    <m/>
    <m/>
    <m/>
    <n v="752.23541259765602"/>
    <m/>
    <m/>
    <m/>
    <m/>
    <m/>
    <m/>
    <n v="0"/>
    <m/>
    <n v="0"/>
    <m/>
    <n v="1"/>
    <n v="7893.2001953125"/>
    <n v="1592168448"/>
    <n v="1"/>
    <n v="32.709999084472599"/>
    <n v="32.709999084472599"/>
    <n v="15.569999694824199"/>
    <n v="0.36000001430511402"/>
    <n v="1019.59997558593"/>
    <n v="2.2899999618530198"/>
    <n v="3.3399999141693102"/>
    <n v="79"/>
    <n v="0"/>
    <n v="1592131584"/>
    <n v="1592183808"/>
    <n v="0.80000001192092896"/>
    <m/>
    <n v="6169885"/>
    <n v="0"/>
    <m/>
    <n v="0.18000000715255701"/>
    <n v="16093"/>
    <n v="5"/>
    <n v="317.29998779296801"/>
  </r>
  <r>
    <n v="5469682047"/>
    <d v="2022-06-14T00:00:00"/>
    <x v="6"/>
    <n v="14"/>
    <x v="1"/>
    <s v=" 11:47:16 AM"/>
    <x v="7"/>
    <n v="884"/>
    <n v="0"/>
    <x v="34"/>
    <n v="115"/>
    <n v="2"/>
    <b v="0"/>
    <m/>
    <s v="activities/5822877443.fit.gz"/>
    <m/>
    <m/>
    <n v="884"/>
    <n v="884"/>
    <n v="0"/>
    <n v="0"/>
    <n v="0"/>
    <n v="0"/>
    <m/>
    <m/>
    <m/>
    <n v="0"/>
    <n v="0"/>
    <m/>
    <m/>
    <m/>
    <m/>
    <m/>
    <n v="99.446830749511705"/>
    <m/>
    <m/>
    <n v="102"/>
    <n v="2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5469681933"/>
    <d v="2022-06-14T00:00:00"/>
    <x v="6"/>
    <n v="14"/>
    <x v="1"/>
    <s v=" 12:02:12 PM"/>
    <x v="0"/>
    <n v="799"/>
    <n v="0"/>
    <x v="34"/>
    <n v="156"/>
    <n v="4"/>
    <b v="0"/>
    <s v="Specialized Allez 2020"/>
    <s v="activities/5822877308.fit.gz"/>
    <m/>
    <n v="9.0718498229980398"/>
    <n v="799"/>
    <n v="799"/>
    <n v="0"/>
    <n v="0"/>
    <n v="0"/>
    <n v="0"/>
    <m/>
    <m/>
    <m/>
    <n v="0"/>
    <n v="0"/>
    <m/>
    <m/>
    <m/>
    <m/>
    <m/>
    <n v="123.523155212402"/>
    <m/>
    <m/>
    <n v="98"/>
    <n v="4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3618089356"/>
    <d v="2022-06-15T00:00:00"/>
    <x v="6"/>
    <n v="15"/>
    <x v="0"/>
    <s v=" 11:07:05 AM"/>
    <x v="0"/>
    <n v="4447"/>
    <n v="22.04"/>
    <x v="171"/>
    <m/>
    <m/>
    <b v="0"/>
    <s v="Specialized Allez 2020"/>
    <s v="activities/3618089356.gpx"/>
    <m/>
    <m/>
    <n v="4447"/>
    <n v="4316"/>
    <n v="22039.30078125"/>
    <n v="9.6000003814697195"/>
    <n v="5.1064181327819798"/>
    <n v="59.612506866455"/>
    <n v="62.612506866455"/>
    <n v="76.300003051757798"/>
    <n v="94.800003051757798"/>
    <n v="3.9000000953674299"/>
    <n v="-1.36120477691292E-2"/>
    <m/>
    <m/>
    <m/>
    <m/>
    <m/>
    <m/>
    <m/>
    <n v="68.922752380371094"/>
    <n v="331.67971801757801"/>
    <m/>
    <m/>
    <m/>
    <m/>
    <m/>
    <m/>
    <n v="0"/>
    <m/>
    <n v="0"/>
    <m/>
    <n v="1"/>
    <m/>
    <n v="1592218752"/>
    <n v="1"/>
    <n v="19.139999389648398"/>
    <n v="19.399999618530199"/>
    <n v="17.040000915527301"/>
    <n v="0.87999999523162797"/>
    <n v="1022.79998779296"/>
    <n v="2.3199999332427899"/>
    <n v="5.0799999237060502"/>
    <n v="79"/>
    <n v="0"/>
    <n v="1592217984"/>
    <n v="1592270208"/>
    <n v="0.82999998331069902"/>
    <n v="7239918"/>
    <n v="6169885"/>
    <n v="0"/>
    <m/>
    <n v="0.15000000596046401"/>
    <n v="16093"/>
    <n v="0"/>
    <n v="307"/>
  </r>
  <r>
    <n v="5480327610"/>
    <d v="2022-06-15T00:00:00"/>
    <x v="6"/>
    <n v="15"/>
    <x v="1"/>
    <s v=" 11:32:16 AM"/>
    <x v="0"/>
    <n v="814"/>
    <n v="0"/>
    <x v="34"/>
    <n v="158"/>
    <n v="6"/>
    <b v="0"/>
    <s v="Specialized Allez 2020"/>
    <s v="activities/5833924842.fit.gz"/>
    <m/>
    <n v="9.0718498229980398"/>
    <n v="814"/>
    <n v="814"/>
    <n v="0"/>
    <n v="0"/>
    <n v="0"/>
    <n v="0"/>
    <m/>
    <m/>
    <m/>
    <n v="0"/>
    <n v="0"/>
    <m/>
    <m/>
    <m/>
    <m/>
    <m/>
    <n v="130.05282592773401"/>
    <m/>
    <m/>
    <n v="111"/>
    <n v="6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5480327963"/>
    <d v="2022-06-15T00:00:00"/>
    <x v="6"/>
    <n v="15"/>
    <x v="1"/>
    <s v=" 11:46:03 AM"/>
    <x v="7"/>
    <n v="904"/>
    <n v="0"/>
    <x v="34"/>
    <n v="153"/>
    <n v="10"/>
    <b v="0"/>
    <m/>
    <s v="activities/5833925211.fit.gz"/>
    <m/>
    <m/>
    <n v="904"/>
    <n v="904"/>
    <n v="0"/>
    <n v="0"/>
    <n v="0"/>
    <n v="0"/>
    <m/>
    <m/>
    <m/>
    <n v="0"/>
    <n v="0"/>
    <m/>
    <m/>
    <m/>
    <m/>
    <m/>
    <n v="136.92919921875"/>
    <m/>
    <m/>
    <n v="121"/>
    <n v="10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622890537"/>
    <d v="2022-06-16T00:00:00"/>
    <x v="6"/>
    <n v="16"/>
    <x v="0"/>
    <s v=" 11:09:08 AM"/>
    <x v="1"/>
    <n v="853"/>
    <n v="2.2200000000000002"/>
    <x v="172"/>
    <m/>
    <m/>
    <b v="0"/>
    <m/>
    <s v="activities/3622890537.gpx"/>
    <m/>
    <m/>
    <n v="853"/>
    <n v="834"/>
    <n v="2223.19995117187"/>
    <n v="3.5"/>
    <n v="2.6657073497772199"/>
    <n v="17.624290466308501"/>
    <n v="17.724288940429599"/>
    <n v="87.300003051757798"/>
    <n v="95.599998474121094"/>
    <n v="6.5"/>
    <n v="-4.4980207458138396E-3"/>
    <m/>
    <m/>
    <m/>
    <m/>
    <m/>
    <m/>
    <m/>
    <m/>
    <n v="214.08575439453099"/>
    <m/>
    <m/>
    <m/>
    <m/>
    <m/>
    <m/>
    <n v="0"/>
    <m/>
    <n v="0"/>
    <m/>
    <n v="1"/>
    <n v="2246.39990234375"/>
    <n v="1592305152"/>
    <n v="1"/>
    <n v="16.0100002288818"/>
    <n v="16.0100002288818"/>
    <n v="13.9300003051757"/>
    <n v="0.87000000476837103"/>
    <n v="1023.20001220703"/>
    <n v="2.2200000286102202"/>
    <n v="4.7300000190734801"/>
    <n v="54"/>
    <n v="0"/>
    <n v="1592304384"/>
    <n v="1592356736"/>
    <n v="0.87000000476837103"/>
    <m/>
    <n v="6169885"/>
    <n v="0"/>
    <m/>
    <n v="0"/>
    <n v="16093"/>
    <n v="0"/>
    <n v="321.70001220703102"/>
  </r>
  <r>
    <n v="3628245831"/>
    <d v="2022-06-17T00:00:00"/>
    <x v="6"/>
    <n v="17"/>
    <x v="0"/>
    <s v=" 11:13:18 AM"/>
    <x v="1"/>
    <n v="1141"/>
    <n v="2.8"/>
    <x v="173"/>
    <m/>
    <m/>
    <b v="0"/>
    <m/>
    <s v="activities/3628245831.gpx"/>
    <m/>
    <n v="9.0718498229980398"/>
    <n v="1141"/>
    <n v="1141"/>
    <n v="2806.60009765625"/>
    <n v="6"/>
    <n v="2.4597721099853498"/>
    <n v="13.6542921066284"/>
    <n v="13.854299545288001"/>
    <n v="89.599998474121094"/>
    <n v="96.300003051757798"/>
    <n v="7.6999998092651296"/>
    <n v="-7.1260598488152001E-3"/>
    <m/>
    <m/>
    <m/>
    <m/>
    <m/>
    <m/>
    <m/>
    <m/>
    <n v="269.09390258789"/>
    <m/>
    <m/>
    <m/>
    <m/>
    <m/>
    <m/>
    <n v="0"/>
    <m/>
    <n v="0"/>
    <m/>
    <n v="1"/>
    <n v="2823.60009765625"/>
    <n v="1592391552"/>
    <n v="1"/>
    <n v="17.4300003051757"/>
    <n v="17.770000457763601"/>
    <n v="17.030000686645501"/>
    <n v="0.980000019073486"/>
    <n v="1020.40002441406"/>
    <n v="1.12000000476837"/>
    <n v="1.4900000095367401"/>
    <n v="73"/>
    <n v="0"/>
    <n v="1592390784"/>
    <n v="1592443136"/>
    <n v="0.89999997615814198"/>
    <m/>
    <n v="6169885"/>
    <n v="0"/>
    <m/>
    <n v="0"/>
    <n v="16093"/>
    <n v="0"/>
    <n v="331.100006103515"/>
  </r>
  <r>
    <n v="3626650961"/>
    <d v="2022-06-17T00:00:00"/>
    <x v="6"/>
    <n v="17"/>
    <x v="0"/>
    <s v=" 12:02:27 AM"/>
    <x v="0"/>
    <n v="3402"/>
    <n v="22.61"/>
    <x v="174"/>
    <m/>
    <m/>
    <b v="0"/>
    <s v="Specialized Allez 2020"/>
    <s v="activities/3626650961.gpx"/>
    <m/>
    <n v="9.0718498229980398"/>
    <n v="3402"/>
    <n v="3362"/>
    <n v="22612.900390625"/>
    <n v="12.199999809265099"/>
    <n v="6.7260260581970197"/>
    <n v="63.759860992431598"/>
    <n v="63.859859466552699"/>
    <n v="76.300003051757798"/>
    <n v="94.800003051757798"/>
    <n v="3.9000000953674299"/>
    <n v="-4.4222545693628398E-4"/>
    <m/>
    <m/>
    <m/>
    <m/>
    <m/>
    <m/>
    <m/>
    <n v="113.32150268554599"/>
    <n v="424.80038452148398"/>
    <m/>
    <m/>
    <m/>
    <m/>
    <m/>
    <m/>
    <m/>
    <m/>
    <n v="0"/>
    <m/>
    <n v="1"/>
    <m/>
    <n v="1592352000"/>
    <n v="1"/>
    <n v="28.2199993133544"/>
    <n v="28.2199993133544"/>
    <n v="14.5100002288818"/>
    <n v="0.43000000715255698"/>
    <n v="1019"/>
    <n v="2.71000003814697"/>
    <n v="3.9800000190734801"/>
    <n v="66"/>
    <n v="0"/>
    <n v="1592304384"/>
    <n v="1592356608"/>
    <n v="0.87000000476837103"/>
    <n v="7239918"/>
    <m/>
    <n v="0"/>
    <m/>
    <n v="0.20999999344348899"/>
    <n v="16093"/>
    <n v="0"/>
    <n v="333.20001220703102"/>
  </r>
  <r>
    <n v="5510046125"/>
    <d v="2022-06-17T00:00:00"/>
    <x v="6"/>
    <n v="17"/>
    <x v="1"/>
    <s v=" 12:02:32 AM"/>
    <x v="7"/>
    <n v="809"/>
    <n v="0"/>
    <x v="34"/>
    <n v="194"/>
    <n v="21"/>
    <b v="0"/>
    <m/>
    <s v="activities/5864931888.fit.gz"/>
    <m/>
    <m/>
    <n v="809"/>
    <n v="809"/>
    <n v="0"/>
    <n v="0"/>
    <n v="0"/>
    <n v="0"/>
    <m/>
    <m/>
    <m/>
    <n v="0"/>
    <n v="0"/>
    <m/>
    <m/>
    <m/>
    <m/>
    <m/>
    <n v="150.77131652832"/>
    <m/>
    <m/>
    <n v="128"/>
    <n v="21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635714634"/>
    <d v="2022-06-18T00:00:00"/>
    <x v="6"/>
    <n v="18"/>
    <x v="0"/>
    <s v=" 11:19:29 AM"/>
    <x v="0"/>
    <n v="2400"/>
    <n v="9.65"/>
    <x v="175"/>
    <m/>
    <m/>
    <b v="0"/>
    <s v="Specialized Allez 2020"/>
    <m/>
    <m/>
    <n v="9.0718498229980398"/>
    <n v="2400"/>
    <n v="2400"/>
    <n v="9656.0830078125"/>
    <m/>
    <n v="4.0233678817748997"/>
    <m/>
    <m/>
    <m/>
    <m/>
    <m/>
    <n v="0"/>
    <m/>
    <m/>
    <m/>
    <m/>
    <m/>
    <m/>
    <m/>
    <m/>
    <m/>
    <m/>
    <m/>
    <m/>
    <m/>
    <m/>
    <m/>
    <m/>
    <m/>
    <n v="0"/>
    <m/>
    <n v="0"/>
    <m/>
    <m/>
    <m/>
    <m/>
    <m/>
    <m/>
    <m/>
    <m/>
    <m/>
    <m/>
    <m/>
    <m/>
    <m/>
    <m/>
    <m/>
    <n v="7239918"/>
    <m/>
    <m/>
    <m/>
    <m/>
    <m/>
    <m/>
    <m/>
  </r>
  <r>
    <n v="5510046063"/>
    <d v="2022-06-18T00:00:00"/>
    <x v="6"/>
    <n v="18"/>
    <x v="1"/>
    <s v=" 11:16:41 AM"/>
    <x v="7"/>
    <n v="1277"/>
    <n v="0"/>
    <x v="34"/>
    <n v="163"/>
    <n v="12"/>
    <b v="0"/>
    <m/>
    <s v="activities/5864931798.fit.gz"/>
    <m/>
    <m/>
    <n v="1277"/>
    <n v="1277"/>
    <n v="0"/>
    <n v="0"/>
    <n v="0"/>
    <n v="0"/>
    <m/>
    <m/>
    <m/>
    <n v="0"/>
    <n v="0"/>
    <m/>
    <m/>
    <m/>
    <m/>
    <m/>
    <n v="134.433822631835"/>
    <m/>
    <m/>
    <n v="149"/>
    <n v="12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555316527"/>
    <d v="2022-06-02T00:00:00"/>
    <x v="6"/>
    <n v="2"/>
    <x v="0"/>
    <s v=" 10:05:04 PM"/>
    <x v="0"/>
    <n v="2934"/>
    <n v="21.54"/>
    <x v="176"/>
    <m/>
    <m/>
    <b v="0"/>
    <s v="Specialized Allez 2020"/>
    <s v="activities/3555316527.gpx"/>
    <m/>
    <n v="9.0718498229980398"/>
    <n v="2934"/>
    <n v="2900"/>
    <n v="21540.400390625"/>
    <n v="12.399999618530201"/>
    <n v="7.4277243614196697"/>
    <n v="51.855358123779297"/>
    <n v="51.155399322509702"/>
    <n v="76.099998474121094"/>
    <n v="93.099998474121094"/>
    <n v="2.5"/>
    <n v="3.24970763176679E-3"/>
    <m/>
    <m/>
    <m/>
    <m/>
    <m/>
    <m/>
    <m/>
    <n v="128.21304321289"/>
    <n v="414.57672119140602"/>
    <m/>
    <m/>
    <m/>
    <m/>
    <m/>
    <m/>
    <n v="0"/>
    <m/>
    <n v="0"/>
    <m/>
    <n v="1"/>
    <m/>
    <n v="1591135232"/>
    <n v="1"/>
    <n v="31.25"/>
    <n v="31.329999923706001"/>
    <n v="16.2600002288818"/>
    <n v="0.40999999642372098"/>
    <n v="1017.40002441406"/>
    <n v="2.6199998855590798"/>
    <n v="4.0500001907348597"/>
    <n v="215"/>
    <n v="0"/>
    <n v="1591094912"/>
    <n v="1591146624"/>
    <n v="0.40000000596046398"/>
    <n v="7239918"/>
    <m/>
    <n v="0"/>
    <m/>
    <n v="0.230000004172325"/>
    <n v="16093"/>
    <n v="3"/>
    <n v="311.600006103515"/>
  </r>
  <r>
    <n v="5400160758"/>
    <d v="2022-06-02T00:00:00"/>
    <x v="6"/>
    <n v="2"/>
    <x v="1"/>
    <s v=" 11:39:00 AM"/>
    <x v="8"/>
    <n v="2700"/>
    <n v="16.09"/>
    <x v="177"/>
    <m/>
    <m/>
    <b v="0"/>
    <s v="Specialized Allez 2020"/>
    <m/>
    <m/>
    <n v="9.0718498229980398"/>
    <n v="2700"/>
    <n v="2700"/>
    <n v="16093.47265625"/>
    <m/>
    <n v="5.9605450630187899"/>
    <m/>
    <m/>
    <m/>
    <m/>
    <m/>
    <n v="0"/>
    <m/>
    <m/>
    <m/>
    <m/>
    <m/>
    <m/>
    <m/>
    <m/>
    <m/>
    <m/>
    <m/>
    <m/>
    <m/>
    <m/>
    <m/>
    <n v="0"/>
    <m/>
    <n v="0"/>
    <m/>
    <n v="0"/>
    <m/>
    <m/>
    <m/>
    <m/>
    <m/>
    <m/>
    <m/>
    <m/>
    <m/>
    <m/>
    <m/>
    <m/>
    <m/>
    <m/>
    <m/>
    <n v="7239918"/>
    <m/>
    <m/>
    <m/>
    <m/>
    <m/>
    <m/>
    <m/>
  </r>
  <r>
    <n v="3643487746"/>
    <d v="2022-06-20T00:00:00"/>
    <x v="6"/>
    <n v="20"/>
    <x v="0"/>
    <s v=" 1:04:14 PM"/>
    <x v="1"/>
    <n v="2742"/>
    <n v="6.41"/>
    <x v="178"/>
    <m/>
    <m/>
    <b v="0"/>
    <m/>
    <s v="activities/3643487746.gpx"/>
    <m/>
    <m/>
    <n v="2742"/>
    <n v="2645"/>
    <n v="6410.35791015625"/>
    <n v="3.4000000953674299"/>
    <n v="2.4235758781433101"/>
    <n v="27.199872970581001"/>
    <n v="25.2998733520507"/>
    <n v="85.300003051757798"/>
    <n v="97.400001525878906"/>
    <n v="5.4000000953674299"/>
    <n v="2.9639335349202101E-2"/>
    <m/>
    <m/>
    <m/>
    <m/>
    <m/>
    <m/>
    <m/>
    <m/>
    <n v="613.456298828125"/>
    <m/>
    <m/>
    <m/>
    <m/>
    <m/>
    <m/>
    <m/>
    <m/>
    <n v="0"/>
    <m/>
    <n v="1"/>
    <n v="6437"/>
    <n v="1592658048"/>
    <n v="1"/>
    <n v="25.069999694824201"/>
    <n v="25.540000915527301"/>
    <n v="19.889999389648398"/>
    <n v="0.730000019073486"/>
    <n v="1017.90002441406"/>
    <n v="2.45000004768371"/>
    <n v="4.0300002098083496"/>
    <n v="183"/>
    <n v="5.9700001031160299E-2"/>
    <n v="1592649984"/>
    <n v="1592702336"/>
    <n v="0.99000000953674305"/>
    <m/>
    <n v="6169885"/>
    <n v="9.9999997764825804E-3"/>
    <n v="5"/>
    <n v="0.21999999880790699"/>
    <n v="16093"/>
    <n v="1"/>
    <n v="309"/>
  </r>
  <r>
    <n v="3640714821"/>
    <d v="2022-06-20T00:00:00"/>
    <x v="6"/>
    <n v="20"/>
    <x v="0"/>
    <s v=" 12:01:15 AM"/>
    <x v="0"/>
    <n v="2530"/>
    <n v="18.13"/>
    <x v="158"/>
    <m/>
    <m/>
    <b v="0"/>
    <s v="Specialized Allez 2020"/>
    <s v="activities/3640714821.gpx"/>
    <m/>
    <n v="9.0718498229980398"/>
    <n v="2530"/>
    <n v="2339"/>
    <n v="18130.099609375"/>
    <n v="12.1000003814697"/>
    <n v="7.7512183189392001"/>
    <n v="42.902660369872997"/>
    <n v="44.102657318115199"/>
    <n v="76.300003051757798"/>
    <n v="93.699996948242102"/>
    <n v="4.0999999046325604"/>
    <n v="-6.6188271157443497E-3"/>
    <m/>
    <m/>
    <m/>
    <m/>
    <m/>
    <m/>
    <m/>
    <n v="140.93910217285099"/>
    <n v="367.56707763671801"/>
    <m/>
    <m/>
    <m/>
    <m/>
    <m/>
    <m/>
    <m/>
    <m/>
    <n v="0"/>
    <m/>
    <n v="1"/>
    <m/>
    <n v="1592611200"/>
    <n v="1"/>
    <n v="31.829999923706001"/>
    <n v="32.650001525878899"/>
    <n v="17.870000839233398"/>
    <n v="0.43000000715255698"/>
    <n v="1016"/>
    <n v="1.5900000333786"/>
    <n v="2.5"/>
    <n v="212"/>
    <n v="0"/>
    <n v="1592563584"/>
    <n v="1592615936"/>
    <n v="0.95999997854232699"/>
    <n v="7239918"/>
    <m/>
    <n v="0"/>
    <m/>
    <n v="0.31000000238418501"/>
    <n v="16093"/>
    <n v="0"/>
    <n v="307.79998779296801"/>
  </r>
  <r>
    <n v="3643480238"/>
    <d v="2022-06-20T00:00:00"/>
    <x v="6"/>
    <n v="20"/>
    <x v="0"/>
    <s v=" 12:58:25 PM"/>
    <x v="1"/>
    <n v="3363"/>
    <n v="8.19"/>
    <x v="179"/>
    <m/>
    <m/>
    <b v="0"/>
    <m/>
    <s v="activities/3643480238.gpx"/>
    <m/>
    <m/>
    <n v="3363"/>
    <n v="3263"/>
    <n v="8195.599609375"/>
    <n v="7.1999998092651296"/>
    <n v="2.5116763114929199"/>
    <n v="29.542573928833001"/>
    <n v="29.642574310302699"/>
    <n v="85.300003051757798"/>
    <n v="97.5"/>
    <n v="7"/>
    <n v="-1.2201669160276599E-3"/>
    <m/>
    <m/>
    <m/>
    <m/>
    <m/>
    <m/>
    <m/>
    <m/>
    <n v="784.00799560546795"/>
    <m/>
    <m/>
    <m/>
    <m/>
    <m/>
    <m/>
    <m/>
    <m/>
    <n v="0"/>
    <m/>
    <n v="1"/>
    <n v="8226.599609375"/>
    <n v="1592654336"/>
    <n v="1"/>
    <n v="22.360000610351499"/>
    <n v="22.819999694824201"/>
    <n v="19.379999160766602"/>
    <n v="0.82999998331069902"/>
    <n v="1017.5"/>
    <n v="1.96000003814697"/>
    <n v="3.38000011444091"/>
    <n v="167"/>
    <n v="0"/>
    <n v="1592649984"/>
    <n v="1592702336"/>
    <n v="0.99000000953674305"/>
    <m/>
    <n v="6169885"/>
    <n v="0"/>
    <m/>
    <n v="0.20000000298023199"/>
    <n v="16093"/>
    <n v="0"/>
    <n v="310.5"/>
  </r>
  <r>
    <n v="3651544950"/>
    <d v="2022-06-21T00:00:00"/>
    <x v="6"/>
    <n v="21"/>
    <x v="0"/>
    <s v=" 1:31:56 PM"/>
    <x v="0"/>
    <n v="34632"/>
    <n v="161.34"/>
    <x v="180"/>
    <m/>
    <m/>
    <b v="0"/>
    <s v="Specialized Allez 2020"/>
    <s v="activities/3651544950.gpx"/>
    <m/>
    <n v="9.0718498229980398"/>
    <n v="34632"/>
    <n v="27790"/>
    <n v="161345"/>
    <n v="13.800000190734799"/>
    <n v="5.8058652877807599"/>
    <n v="581.03265380859295"/>
    <n v="581.43298339843705"/>
    <n v="70.800003051757798"/>
    <n v="112.900001525878"/>
    <n v="35.200000762939403"/>
    <n v="-2.4791594478301699E-4"/>
    <m/>
    <m/>
    <m/>
    <m/>
    <m/>
    <m/>
    <m/>
    <n v="93.821945190429602"/>
    <n v="2907.1513671875"/>
    <m/>
    <n v="8"/>
    <m/>
    <m/>
    <m/>
    <m/>
    <n v="0"/>
    <n v="1196"/>
    <n v="0"/>
    <m/>
    <n v="1"/>
    <m/>
    <n v="1592744448"/>
    <n v="2"/>
    <n v="22.899999618530199"/>
    <n v="23.799999237060501"/>
    <n v="22.4899997711181"/>
    <n v="0.980000019073486"/>
    <n v="1013.70001220703"/>
    <n v="3.88000011444091"/>
    <n v="8.2200002670287997"/>
    <n v="229"/>
    <n v="0"/>
    <n v="1592736384"/>
    <n v="1592788736"/>
    <n v="2.9999999329447701E-2"/>
    <n v="7239918"/>
    <m/>
    <n v="0"/>
    <m/>
    <n v="0.70999997854232699"/>
    <n v="16093"/>
    <n v="1"/>
    <n v="313.20001220703102"/>
  </r>
  <r>
    <n v="3656085263"/>
    <d v="2022-06-22T00:00:00"/>
    <x v="6"/>
    <n v="22"/>
    <x v="0"/>
    <s v=" 9:50:00 PM"/>
    <x v="6"/>
    <n v="6300"/>
    <n v="0"/>
    <x v="34"/>
    <m/>
    <m/>
    <b v="0"/>
    <m/>
    <m/>
    <m/>
    <m/>
    <n v="6300"/>
    <n v="6300"/>
    <n v="0"/>
    <m/>
    <n v="0"/>
    <n v="0"/>
    <m/>
    <m/>
    <m/>
    <m/>
    <n v="0"/>
    <m/>
    <m/>
    <m/>
    <m/>
    <m/>
    <m/>
    <m/>
    <m/>
    <m/>
    <m/>
    <m/>
    <m/>
    <m/>
    <m/>
    <m/>
    <m/>
    <m/>
    <n v="0"/>
    <m/>
    <n v="0"/>
    <m/>
    <m/>
    <m/>
    <m/>
    <m/>
    <m/>
    <m/>
    <m/>
    <m/>
    <m/>
    <m/>
    <m/>
    <m/>
    <m/>
    <m/>
    <m/>
    <m/>
    <m/>
    <m/>
    <m/>
    <m/>
    <m/>
    <m/>
  </r>
  <r>
    <n v="3658094377"/>
    <d v="2022-06-23T00:00:00"/>
    <x v="6"/>
    <n v="23"/>
    <x v="0"/>
    <s v=" 11:26:34 AM"/>
    <x v="1"/>
    <n v="437"/>
    <n v="1.63"/>
    <x v="6"/>
    <m/>
    <m/>
    <b v="0"/>
    <m/>
    <s v="activities/3658094377.gpx"/>
    <m/>
    <m/>
    <n v="437"/>
    <n v="420"/>
    <n v="1631.5"/>
    <n v="5.6999998092651296"/>
    <n v="3.8845238685607901"/>
    <n v="8.5935897827148402"/>
    <n v="6.1935896873474103"/>
    <n v="90.300003051757798"/>
    <n v="96.300003051757798"/>
    <n v="8.6000003814697195"/>
    <n v="0.14710389077663399"/>
    <m/>
    <m/>
    <m/>
    <m/>
    <m/>
    <m/>
    <m/>
    <m/>
    <n v="156.61862182617099"/>
    <m/>
    <m/>
    <m/>
    <m/>
    <m/>
    <m/>
    <m/>
    <m/>
    <n v="0"/>
    <m/>
    <n v="1"/>
    <n v="1643.40002441406"/>
    <n v="1592909952"/>
    <n v="2"/>
    <n v="22.129999160766602"/>
    <n v="23.2299995422363"/>
    <n v="22.129999160766602"/>
    <n v="1"/>
    <n v="1011.20001220703"/>
    <n v="2.46000003814697"/>
    <n v="6.3499999046325604"/>
    <n v="245"/>
    <n v="0"/>
    <n v="1592909312"/>
    <n v="1592961536"/>
    <n v="0.10000000149011599"/>
    <m/>
    <n v="6169885"/>
    <n v="0"/>
    <m/>
    <n v="0.37999999523162797"/>
    <n v="15674"/>
    <n v="0"/>
    <n v="316.39999389648398"/>
  </r>
  <r>
    <n v="3663583424"/>
    <d v="2022-06-24T00:00:00"/>
    <x v="6"/>
    <n v="24"/>
    <x v="0"/>
    <s v=" 10:57:47 AM"/>
    <x v="0"/>
    <n v="3107"/>
    <n v="6.76"/>
    <x v="21"/>
    <m/>
    <m/>
    <b v="0"/>
    <s v="Specialized Allez 2020"/>
    <s v="activities/3663583424.gpx"/>
    <m/>
    <n v="9.0718498229980398"/>
    <n v="3107"/>
    <n v="3107"/>
    <n v="6759.10009765625"/>
    <n v="7.6999998092651296"/>
    <n v="2.17544245719909"/>
    <n v="23.462587356567301"/>
    <n v="24.1625862121582"/>
    <n v="87.599998474121094"/>
    <n v="96.300003051757798"/>
    <n v="16.7000007629394"/>
    <n v="-1.03564085438847E-2"/>
    <m/>
    <m/>
    <m/>
    <m/>
    <m/>
    <m/>
    <m/>
    <n v="60.980392456054602"/>
    <n v="211.25468444824199"/>
    <m/>
    <m/>
    <m/>
    <m/>
    <m/>
    <m/>
    <m/>
    <m/>
    <n v="0"/>
    <m/>
    <n v="1"/>
    <m/>
    <n v="1592992768"/>
    <n v="3"/>
    <n v="20.1800003051757"/>
    <n v="21.030000686645501"/>
    <n v="20.1800003051757"/>
    <n v="1"/>
    <n v="1013"/>
    <n v="0.85000002384185702"/>
    <n v="1.25"/>
    <n v="177"/>
    <n v="0"/>
    <n v="1592995712"/>
    <n v="1593047936"/>
    <n v="0.129999995231628"/>
    <n v="7239918"/>
    <m/>
    <n v="0"/>
    <m/>
    <n v="0.87999999523162797"/>
    <n v="15485"/>
    <n v="0"/>
    <n v="311.5"/>
  </r>
  <r>
    <n v="3666358790"/>
    <d v="2022-06-24T00:00:00"/>
    <x v="6"/>
    <n v="24"/>
    <x v="0"/>
    <s v=" 9:25:03 PM"/>
    <x v="5"/>
    <n v="1500"/>
    <n v="137"/>
    <x v="181"/>
    <m/>
    <m/>
    <b v="0"/>
    <m/>
    <m/>
    <m/>
    <m/>
    <n v="1500"/>
    <n v="1500"/>
    <n v="137.16000366210901"/>
    <m/>
    <n v="9.1439999639987904E-2"/>
    <m/>
    <m/>
    <m/>
    <m/>
    <m/>
    <n v="0"/>
    <m/>
    <m/>
    <m/>
    <m/>
    <m/>
    <m/>
    <m/>
    <m/>
    <m/>
    <m/>
    <m/>
    <m/>
    <m/>
    <m/>
    <m/>
    <m/>
    <m/>
    <n v="0"/>
    <m/>
    <n v="0"/>
    <m/>
    <m/>
    <m/>
    <m/>
    <m/>
    <m/>
    <m/>
    <m/>
    <m/>
    <m/>
    <m/>
    <m/>
    <m/>
    <m/>
    <m/>
    <m/>
    <m/>
    <m/>
    <m/>
    <m/>
    <m/>
    <m/>
    <m/>
  </r>
  <r>
    <n v="5542735510"/>
    <d v="2022-06-24T00:00:00"/>
    <x v="6"/>
    <n v="24"/>
    <x v="1"/>
    <s v=" 6:21:29 PM"/>
    <x v="0"/>
    <n v="1512"/>
    <n v="0"/>
    <x v="34"/>
    <n v="172"/>
    <n v="32"/>
    <b v="0"/>
    <s v="Specialized Allez 2020"/>
    <s v="activities/5898999378.fit.gz"/>
    <m/>
    <n v="9.0718498229980398"/>
    <n v="1512"/>
    <n v="1512"/>
    <n v="0"/>
    <n v="0"/>
    <n v="0"/>
    <n v="0"/>
    <m/>
    <m/>
    <m/>
    <n v="0"/>
    <n v="0"/>
    <m/>
    <m/>
    <m/>
    <m/>
    <m/>
    <n v="148.45568847656199"/>
    <m/>
    <m/>
    <n v="280"/>
    <n v="32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5542735421"/>
    <d v="2022-06-24T00:00:00"/>
    <x v="6"/>
    <n v="24"/>
    <x v="1"/>
    <s v=" 6:46:56 PM"/>
    <x v="7"/>
    <n v="735"/>
    <n v="0"/>
    <x v="34"/>
    <n v="164"/>
    <n v="19"/>
    <b v="0"/>
    <m/>
    <s v="activities/5898999350.fit.gz"/>
    <m/>
    <m/>
    <n v="735"/>
    <n v="735"/>
    <n v="0"/>
    <n v="0"/>
    <n v="0"/>
    <n v="0"/>
    <m/>
    <m/>
    <m/>
    <n v="0"/>
    <n v="0"/>
    <m/>
    <m/>
    <m/>
    <m/>
    <m/>
    <n v="151.98231506347599"/>
    <m/>
    <m/>
    <n v="115"/>
    <n v="19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670359148"/>
    <d v="2022-06-25T00:00:00"/>
    <x v="6"/>
    <n v="25"/>
    <x v="0"/>
    <s v=" 5:50:38 PM"/>
    <x v="1"/>
    <n v="2236"/>
    <n v="5.18"/>
    <x v="182"/>
    <m/>
    <m/>
    <b v="0"/>
    <m/>
    <s v="activities/3670359148.gpx"/>
    <m/>
    <m/>
    <n v="2236"/>
    <n v="2210"/>
    <n v="5186.2001953125"/>
    <n v="4.5"/>
    <n v="2.34669685363769"/>
    <n v="31.996046066284102"/>
    <n v="31.395999908447202"/>
    <n v="83.900001525878906"/>
    <n v="94.800003051757798"/>
    <n v="7.6999998092651296"/>
    <n v="1.15691646933555E-2"/>
    <m/>
    <m/>
    <m/>
    <m/>
    <m/>
    <m/>
    <m/>
    <m/>
    <n v="497.14068603515602"/>
    <m/>
    <m/>
    <m/>
    <m/>
    <m/>
    <m/>
    <n v="0"/>
    <m/>
    <n v="0"/>
    <m/>
    <n v="1"/>
    <n v="5216.5"/>
    <n v="1593104384"/>
    <n v="1"/>
    <n v="28.840000152587798"/>
    <n v="29.920000076293899"/>
    <n v="18.549999237060501"/>
    <n v="0.54000002145767201"/>
    <n v="1018.09997558593"/>
    <n v="1.08000004291534"/>
    <n v="1.4900000095367401"/>
    <n v="112"/>
    <n v="0"/>
    <n v="1593082112"/>
    <n v="1593134336"/>
    <n v="0.17000000178813901"/>
    <m/>
    <n v="6169885"/>
    <n v="0"/>
    <m/>
    <n v="0.129999995231628"/>
    <n v="16093"/>
    <n v="9"/>
    <n v="310.100006103515"/>
  </r>
  <r>
    <n v="5542735380"/>
    <d v="2022-06-25T00:00:00"/>
    <x v="6"/>
    <n v="25"/>
    <x v="1"/>
    <s v=" 11:32:48 AM"/>
    <x v="1"/>
    <n v="3"/>
    <n v="0"/>
    <x v="34"/>
    <n v="104"/>
    <n v="0"/>
    <b v="0"/>
    <m/>
    <s v="activities/5898999256.fit.gz"/>
    <m/>
    <m/>
    <n v="3"/>
    <n v="0"/>
    <n v="0"/>
    <n v="0"/>
    <n v="0"/>
    <n v="0"/>
    <n v="0"/>
    <n v="93.199996948242102"/>
    <n v="93.199996948242102"/>
    <n v="0"/>
    <n v="0"/>
    <m/>
    <m/>
    <m/>
    <m/>
    <m/>
    <n v="0"/>
    <m/>
    <m/>
    <n v="122"/>
    <n v="0"/>
    <m/>
    <m/>
    <m/>
    <m/>
    <m/>
    <m/>
    <m/>
    <n v="0"/>
    <m/>
    <n v="1"/>
    <n v="0"/>
    <m/>
    <m/>
    <m/>
    <m/>
    <m/>
    <m/>
    <m/>
    <m/>
    <m/>
    <m/>
    <m/>
    <m/>
    <m/>
    <m/>
    <m/>
    <n v="6169885"/>
    <m/>
    <m/>
    <m/>
    <m/>
    <m/>
    <m/>
  </r>
  <r>
    <n v="5534194357"/>
    <d v="2022-06-26T00:00:00"/>
    <x v="6"/>
    <n v="26"/>
    <x v="1"/>
    <s v=" 8:26:49 PM"/>
    <x v="0"/>
    <n v="930"/>
    <n v="6.93"/>
    <x v="183"/>
    <m/>
    <m/>
    <b v="0"/>
    <s v="Specialized Allez 2020"/>
    <s v="activities/5534194357.gpx"/>
    <m/>
    <n v="9.0718498229980398"/>
    <n v="930"/>
    <n v="930"/>
    <n v="6934.7998046875"/>
    <n v="10.199999809265099"/>
    <n v="7.4567742347717196"/>
    <n v="0"/>
    <n v="0"/>
    <n v="95.099998474121094"/>
    <n v="95.300003051757798"/>
    <n v="0.60000002384185702"/>
    <n v="0"/>
    <m/>
    <m/>
    <m/>
    <m/>
    <m/>
    <m/>
    <m/>
    <n v="107.82795715332"/>
    <n v="111.812202453613"/>
    <m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3676019636"/>
    <d v="2022-06-27T00:00:00"/>
    <x v="6"/>
    <n v="27"/>
    <x v="0"/>
    <s v=" 12:20:27 AM"/>
    <x v="1"/>
    <n v="371"/>
    <n v="1.63"/>
    <x v="6"/>
    <m/>
    <m/>
    <b v="0"/>
    <m/>
    <s v="activities/3676019636.gpx"/>
    <m/>
    <m/>
    <n v="371"/>
    <n v="371"/>
    <n v="1636.5"/>
    <n v="5.8000001907348597"/>
    <n v="4.4110512733459402"/>
    <n v="10.576374053955"/>
    <n v="7.5763735771179199"/>
    <n v="88.800003051757798"/>
    <n v="95.400001525878906"/>
    <n v="7.5"/>
    <n v="0.18331806361675199"/>
    <m/>
    <m/>
    <m/>
    <m/>
    <m/>
    <m/>
    <m/>
    <m/>
    <n v="157.35223388671801"/>
    <m/>
    <n v="7"/>
    <m/>
    <m/>
    <m/>
    <m/>
    <n v="0"/>
    <n v="11"/>
    <n v="0"/>
    <m/>
    <n v="1"/>
    <n v="1651.09997558593"/>
    <n v="1593216000"/>
    <n v="3"/>
    <n v="25.629999160766602"/>
    <n v="26.25"/>
    <n v="21.190000534057599"/>
    <n v="0.75999999046325595"/>
    <n v="1018.40002441406"/>
    <n v="4.4699997901916504"/>
    <n v="10.3599996566772"/>
    <n v="219"/>
    <n v="0"/>
    <n v="1593168512"/>
    <n v="1593220736"/>
    <n v="0.20000000298023199"/>
    <m/>
    <n v="6169885"/>
    <n v="0"/>
    <m/>
    <n v="0.91000002622604304"/>
    <n v="16093"/>
    <n v="0"/>
    <n v="305"/>
  </r>
  <r>
    <n v="5552661889"/>
    <d v="2022-06-28T00:00:00"/>
    <x v="6"/>
    <n v="28"/>
    <x v="1"/>
    <s v=" 10:46:55 PM"/>
    <x v="7"/>
    <n v="939"/>
    <n v="0"/>
    <x v="34"/>
    <n v="157"/>
    <n v="12"/>
    <b v="0"/>
    <m/>
    <s v="activities/5909335220.fit.gz"/>
    <m/>
    <m/>
    <n v="939"/>
    <n v="939"/>
    <n v="0"/>
    <n v="0"/>
    <n v="0"/>
    <n v="0"/>
    <m/>
    <m/>
    <m/>
    <n v="0"/>
    <n v="0"/>
    <m/>
    <m/>
    <m/>
    <m/>
    <m/>
    <n v="138.28114318847599"/>
    <m/>
    <m/>
    <n v="127"/>
    <n v="12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5552661765"/>
    <d v="2022-06-28T00:00:00"/>
    <x v="6"/>
    <n v="28"/>
    <x v="1"/>
    <s v=" 11:02:49 PM"/>
    <x v="6"/>
    <n v="1297"/>
    <n v="0"/>
    <x v="34"/>
    <n v="157"/>
    <n v="15"/>
    <b v="0"/>
    <m/>
    <s v="activities/5909335115.fit.gz"/>
    <m/>
    <m/>
    <n v="1297"/>
    <n v="1297"/>
    <n v="0"/>
    <n v="0"/>
    <n v="0"/>
    <n v="0"/>
    <m/>
    <m/>
    <m/>
    <n v="0"/>
    <n v="0"/>
    <m/>
    <m/>
    <m/>
    <m/>
    <m/>
    <n v="135.28065490722599"/>
    <m/>
    <m/>
    <n v="146"/>
    <n v="15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5542735353"/>
    <d v="2022-06-28T00:00:00"/>
    <x v="6"/>
    <n v="28"/>
    <x v="1"/>
    <s v=" 12:11:04 PM"/>
    <x v="1"/>
    <n v="1873"/>
    <n v="4.97"/>
    <x v="184"/>
    <n v="168"/>
    <n v="22"/>
    <b v="0"/>
    <m/>
    <s v="activities/5898999207.fit.gz"/>
    <m/>
    <m/>
    <n v="1873"/>
    <n v="1851"/>
    <n v="4978.39990234375"/>
    <n v="6"/>
    <n v="2.6895732879638601"/>
    <n v="22.579940795898398"/>
    <n v="22.579940795898398"/>
    <n v="80"/>
    <n v="95.300003051757798"/>
    <n v="8.6999998092651296"/>
    <n v="0"/>
    <m/>
    <m/>
    <m/>
    <m/>
    <m/>
    <n v="139.81007385253901"/>
    <m/>
    <m/>
    <n v="351"/>
    <n v="22"/>
    <m/>
    <m/>
    <m/>
    <m/>
    <m/>
    <m/>
    <m/>
    <n v="0"/>
    <m/>
    <n v="1"/>
    <n v="4999.2998046875"/>
    <m/>
    <m/>
    <m/>
    <m/>
    <m/>
    <m/>
    <m/>
    <m/>
    <m/>
    <m/>
    <m/>
    <m/>
    <m/>
    <m/>
    <m/>
    <n v="6169885"/>
    <m/>
    <m/>
    <m/>
    <m/>
    <m/>
    <m/>
  </r>
  <r>
    <n v="5547955414"/>
    <d v="2022-06-29T00:00:00"/>
    <x v="6"/>
    <n v="29"/>
    <x v="1"/>
    <s v=" 1:43:30 PM"/>
    <x v="0"/>
    <n v="920"/>
    <n v="5.35"/>
    <x v="185"/>
    <m/>
    <m/>
    <b v="0"/>
    <s v="Specialized Allez 2020"/>
    <s v="activities/5547955414.gpx"/>
    <m/>
    <n v="9.0718498229980398"/>
    <n v="920"/>
    <n v="917"/>
    <n v="5357.2001953125"/>
    <n v="9.5"/>
    <n v="5.8420939445495597"/>
    <n v="6.13000011444091"/>
    <n v="2.7300000190734801"/>
    <n v="91.099998474121094"/>
    <n v="95.300003051757798"/>
    <n v="9.6000003814697195"/>
    <n v="6.3465990126132896E-2"/>
    <m/>
    <m/>
    <m/>
    <m/>
    <m/>
    <m/>
    <m/>
    <n v="111.74503326416"/>
    <n v="114.254264831542"/>
    <m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5547303663"/>
    <d v="2022-06-29T00:00:00"/>
    <x v="6"/>
    <n v="29"/>
    <x v="1"/>
    <s v=" 11:35:56 AM"/>
    <x v="1"/>
    <n v="554"/>
    <n v="1.34"/>
    <x v="186"/>
    <m/>
    <m/>
    <b v="0"/>
    <m/>
    <s v="activities/5547303663.gpx"/>
    <m/>
    <m/>
    <n v="554"/>
    <n v="554"/>
    <n v="1345"/>
    <n v="3.5999999046325599"/>
    <n v="2.4277977943420401"/>
    <n v="5.2497620582580504"/>
    <n v="5.9497618675231898"/>
    <n v="87.400001525878906"/>
    <n v="95.5"/>
    <n v="6.0999999046325604"/>
    <n v="-5.2044611424207597E-2"/>
    <m/>
    <m/>
    <m/>
    <m/>
    <m/>
    <m/>
    <m/>
    <m/>
    <n v="128.53274536132801"/>
    <m/>
    <m/>
    <m/>
    <m/>
    <m/>
    <m/>
    <m/>
    <m/>
    <n v="0"/>
    <m/>
    <n v="1"/>
    <n v="1348.69995117187"/>
    <m/>
    <m/>
    <m/>
    <m/>
    <m/>
    <m/>
    <m/>
    <m/>
    <m/>
    <m/>
    <m/>
    <m/>
    <m/>
    <m/>
    <m/>
    <n v="6169885"/>
    <m/>
    <m/>
    <m/>
    <m/>
    <m/>
    <m/>
  </r>
  <r>
    <n v="5545814357"/>
    <d v="2022-06-29T00:00:00"/>
    <x v="6"/>
    <n v="29"/>
    <x v="1"/>
    <s v=" 2:49:57 AM"/>
    <x v="0"/>
    <n v="2279"/>
    <n v="4.91"/>
    <x v="187"/>
    <m/>
    <m/>
    <b v="0"/>
    <s v="Specialized Allez 2020"/>
    <s v="activities/5545814357.gpx"/>
    <m/>
    <n v="9.0718498229980398"/>
    <n v="2279"/>
    <n v="829"/>
    <n v="4909.39990234375"/>
    <n v="12.6000003814697"/>
    <n v="5.92207479476928"/>
    <n v="0"/>
    <n v="3.5"/>
    <n v="90.900001525878906"/>
    <n v="95.300003051757798"/>
    <n v="7.3000001907348597"/>
    <n v="-7.1291804313659599E-2"/>
    <m/>
    <m/>
    <m/>
    <m/>
    <m/>
    <m/>
    <m/>
    <n v="94.017028808593693"/>
    <n v="86.903236389160099"/>
    <m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3557353177"/>
    <d v="2022-06-03T00:00:00"/>
    <x v="6"/>
    <n v="3"/>
    <x v="0"/>
    <s v=" 11:39:34 AM"/>
    <x v="1"/>
    <n v="745"/>
    <n v="1.85"/>
    <x v="25"/>
    <m/>
    <m/>
    <b v="0"/>
    <m/>
    <s v="activities/3557353177.gpx"/>
    <m/>
    <m/>
    <n v="745"/>
    <n v="689"/>
    <n v="1858.19995117187"/>
    <n v="3.9000000953674299"/>
    <n v="2.6969521045684801"/>
    <n v="4.4233331680297798"/>
    <n v="4.5233302116393999"/>
    <n v="91.5"/>
    <n v="96"/>
    <n v="3.4000000953674299"/>
    <n v="-5.3815520368516402E-3"/>
    <m/>
    <m/>
    <m/>
    <m/>
    <m/>
    <m/>
    <m/>
    <m/>
    <n v="177.54707336425699"/>
    <m/>
    <m/>
    <m/>
    <m/>
    <m/>
    <m/>
    <n v="0"/>
    <m/>
    <n v="0"/>
    <m/>
    <n v="1"/>
    <n v="1863"/>
    <n v="1591181952"/>
    <n v="2"/>
    <n v="21.4500007629394"/>
    <n v="22.139999389648398"/>
    <n v="20.659999847412099"/>
    <n v="0.94999998807907104"/>
    <n v="1016.79998779296"/>
    <n v="1.2300000190734801"/>
    <n v="1.75"/>
    <n v="188"/>
    <n v="0"/>
    <n v="1591181184"/>
    <n v="1591233152"/>
    <n v="0.43999999761581399"/>
    <m/>
    <n v="6169885"/>
    <n v="0"/>
    <m/>
    <n v="0.50999999046325595"/>
    <n v="16093"/>
    <n v="0"/>
    <n v="316.89999389648398"/>
  </r>
  <r>
    <n v="5405841202"/>
    <d v="2022-06-03T00:00:00"/>
    <x v="6"/>
    <n v="3"/>
    <x v="1"/>
    <s v=" 11:31:29 AM"/>
    <x v="7"/>
    <n v="715"/>
    <n v="0"/>
    <x v="34"/>
    <n v="128"/>
    <n v="2"/>
    <b v="0"/>
    <m/>
    <s v="activities/5756195719.fit.gz"/>
    <m/>
    <m/>
    <n v="715"/>
    <n v="715"/>
    <n v="0"/>
    <n v="0"/>
    <n v="0"/>
    <n v="0"/>
    <m/>
    <m/>
    <m/>
    <n v="0"/>
    <n v="0"/>
    <m/>
    <m/>
    <m/>
    <m/>
    <m/>
    <n v="112.374824523925"/>
    <m/>
    <m/>
    <n v="89"/>
    <n v="2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5552661530"/>
    <d v="2022-06-30T00:00:00"/>
    <x v="6"/>
    <n v="30"/>
    <x v="1"/>
    <s v=" 11:31:33 AM"/>
    <x v="1"/>
    <n v="653"/>
    <n v="1.36"/>
    <x v="188"/>
    <n v="127"/>
    <n v="1"/>
    <b v="0"/>
    <m/>
    <s v="activities/5909334840.fit.gz"/>
    <m/>
    <m/>
    <n v="653"/>
    <n v="604"/>
    <n v="1365"/>
    <n v="3.7999999523162802"/>
    <n v="2.2599337100982599"/>
    <n v="8.6174468994140607"/>
    <n v="8.7174472808837802"/>
    <n v="87.400001525878906"/>
    <n v="95.5"/>
    <n v="6.5999999046325604"/>
    <n v="-7.3260073550045404E-3"/>
    <m/>
    <m/>
    <m/>
    <m/>
    <m/>
    <n v="111.1337890625"/>
    <m/>
    <m/>
    <n v="90"/>
    <n v="1"/>
    <m/>
    <m/>
    <m/>
    <m/>
    <m/>
    <m/>
    <m/>
    <n v="0"/>
    <m/>
    <n v="1"/>
    <n v="1368.90002441406"/>
    <m/>
    <m/>
    <m/>
    <m/>
    <m/>
    <m/>
    <m/>
    <m/>
    <m/>
    <m/>
    <m/>
    <m/>
    <m/>
    <m/>
    <m/>
    <n v="6169885"/>
    <m/>
    <m/>
    <m/>
    <m/>
    <m/>
    <m/>
  </r>
  <r>
    <n v="5552661531"/>
    <d v="2022-06-30T00:00:00"/>
    <x v="6"/>
    <n v="30"/>
    <x v="1"/>
    <s v=" 12:14:28 PM"/>
    <x v="1"/>
    <n v="632"/>
    <n v="1.41"/>
    <x v="189"/>
    <n v="165"/>
    <n v="12"/>
    <b v="0"/>
    <m/>
    <s v="activities/5909334861.fit.gz"/>
    <m/>
    <m/>
    <n v="632"/>
    <n v="620"/>
    <n v="1414.80004882812"/>
    <n v="5"/>
    <n v="2.2819354534149099"/>
    <n v="7.9400000572204501"/>
    <n v="7.9400000572204501"/>
    <n v="87.400001525878906"/>
    <n v="95.5"/>
    <n v="5.8000001907348597"/>
    <n v="0"/>
    <m/>
    <m/>
    <m/>
    <m/>
    <m/>
    <n v="146.92254638671801"/>
    <m/>
    <m/>
    <n v="101"/>
    <n v="12"/>
    <m/>
    <m/>
    <m/>
    <m/>
    <m/>
    <m/>
    <m/>
    <n v="0"/>
    <m/>
    <n v="1"/>
    <n v="1426.59997558593"/>
    <m/>
    <m/>
    <m/>
    <m/>
    <m/>
    <m/>
    <m/>
    <m/>
    <m/>
    <m/>
    <m/>
    <m/>
    <m/>
    <m/>
    <m/>
    <n v="6169885"/>
    <m/>
    <m/>
    <m/>
    <m/>
    <m/>
    <m/>
  </r>
  <r>
    <n v="3562584527"/>
    <d v="2022-06-04T00:00:00"/>
    <x v="6"/>
    <n v="4"/>
    <x v="0"/>
    <s v=" 11:59:17 AM"/>
    <x v="0"/>
    <n v="2997"/>
    <n v="10.97"/>
    <x v="190"/>
    <m/>
    <m/>
    <b v="0"/>
    <s v="Specialized Allez 2020"/>
    <s v="activities/3562584527.gpx"/>
    <m/>
    <n v="9.0718498229980398"/>
    <n v="2997"/>
    <n v="2148"/>
    <n v="10976.7998046875"/>
    <n v="9.1000003814697195"/>
    <n v="5.1102418899536097"/>
    <n v="57.5686836242675"/>
    <n v="57.668685913085902"/>
    <n v="78.300003051757798"/>
    <n v="94.800003051757798"/>
    <n v="5.0999999046325604"/>
    <n v="-9.1101229190826405E-4"/>
    <m/>
    <m/>
    <m/>
    <m/>
    <m/>
    <m/>
    <m/>
    <n v="78.995651245117102"/>
    <n v="189.19616699218699"/>
    <m/>
    <m/>
    <m/>
    <m/>
    <m/>
    <m/>
    <m/>
    <m/>
    <n v="0"/>
    <m/>
    <n v="1"/>
    <m/>
    <n v="1591268352"/>
    <n v="2"/>
    <n v="22.059999465942301"/>
    <n v="22.889999389648398"/>
    <n v="21.799999237060501"/>
    <n v="0.980000019073486"/>
    <n v="1012"/>
    <n v="2.6199998855590798"/>
    <n v="5.6799998283386204"/>
    <n v="195"/>
    <n v="0"/>
    <n v="1591267584"/>
    <n v="1591319552"/>
    <n v="0.46999999880790699"/>
    <n v="7239918"/>
    <m/>
    <n v="0"/>
    <m/>
    <n v="0.57999998331069902"/>
    <n v="15886"/>
    <n v="0"/>
    <n v="305.70001220703102"/>
  </r>
  <r>
    <n v="3563873992"/>
    <d v="2022-06-04T00:00:00"/>
    <x v="6"/>
    <n v="4"/>
    <x v="0"/>
    <s v=" 5:12:56 PM"/>
    <x v="1"/>
    <n v="1031"/>
    <n v="3.67"/>
    <x v="191"/>
    <m/>
    <m/>
    <b v="0"/>
    <m/>
    <s v="activities/3563873992.gpx"/>
    <m/>
    <m/>
    <n v="1031"/>
    <n v="994"/>
    <n v="3674.80004882812"/>
    <n v="8.1999998092651296"/>
    <n v="3.6969819068908598"/>
    <n v="8.3280954360961896"/>
    <n v="8.2280950546264595"/>
    <n v="87.199996948242102"/>
    <n v="95.699996948242102"/>
    <n v="3.9000000953674299"/>
    <n v="2.7212365530431201E-3"/>
    <m/>
    <m/>
    <m/>
    <m/>
    <m/>
    <m/>
    <m/>
    <m/>
    <n v="351.04382324218699"/>
    <m/>
    <m/>
    <m/>
    <m/>
    <m/>
    <m/>
    <m/>
    <m/>
    <n v="0"/>
    <m/>
    <n v="1"/>
    <n v="3683.5"/>
    <n v="1591289984"/>
    <n v="2"/>
    <n v="27.7399997711181"/>
    <n v="31.7199993133544"/>
    <n v="24.370000839233398"/>
    <n v="0.81999999284744196"/>
    <n v="1011.40002441406"/>
    <n v="4.1399998664855904"/>
    <n v="7.3499999046325604"/>
    <n v="219"/>
    <n v="0"/>
    <n v="1591267584"/>
    <n v="1591319552"/>
    <n v="0.46999999880790699"/>
    <m/>
    <n v="6169885"/>
    <n v="0"/>
    <m/>
    <n v="0.55000001192092896"/>
    <n v="15834"/>
    <n v="7"/>
    <n v="305.20001220703102"/>
  </r>
  <r>
    <n v="3567112642"/>
    <d v="2022-06-05T00:00:00"/>
    <x v="6"/>
    <n v="5"/>
    <x v="0"/>
    <s v=" 11:50:08 AM"/>
    <x v="0"/>
    <n v="1875"/>
    <n v="8.3000000000000007"/>
    <x v="192"/>
    <m/>
    <m/>
    <b v="0"/>
    <s v="Specialized Allez 2020"/>
    <s v="activities/3567112642.gpx"/>
    <m/>
    <n v="9.0718498229980398"/>
    <n v="1875"/>
    <n v="1715"/>
    <n v="8301.599609375"/>
    <n v="12.1000003814697"/>
    <n v="4.8405833244323704"/>
    <n v="27.103982925415"/>
    <n v="27.803981781005799"/>
    <n v="85"/>
    <n v="96.300003051757798"/>
    <n v="11.6000003814697"/>
    <n v="-8.4321098402142507E-3"/>
    <m/>
    <m/>
    <m/>
    <m/>
    <m/>
    <m/>
    <m/>
    <n v="69.468032836914006"/>
    <n v="132.83851623535099"/>
    <m/>
    <m/>
    <m/>
    <m/>
    <m/>
    <m/>
    <m/>
    <m/>
    <n v="0"/>
    <m/>
    <n v="1"/>
    <m/>
    <n v="1591354752"/>
    <n v="1"/>
    <n v="21.819999694824201"/>
    <n v="22.7000007629394"/>
    <n v="21.819999694824201"/>
    <n v="1"/>
    <n v="1013"/>
    <n v="1.90999996662139"/>
    <n v="3.7300000190734801"/>
    <n v="209"/>
    <n v="0"/>
    <n v="1591353984"/>
    <n v="1591405952"/>
    <n v="0.50999999046325595"/>
    <n v="7239918"/>
    <m/>
    <n v="0"/>
    <m/>
    <n v="0.28000000119209201"/>
    <n v="16093"/>
    <n v="0"/>
    <n v="298.29998779296801"/>
  </r>
  <r>
    <n v="5420581290"/>
    <d v="2022-06-05T00:00:00"/>
    <x v="6"/>
    <n v="5"/>
    <x v="1"/>
    <s v=" 3:37:51 PM"/>
    <x v="0"/>
    <n v="11929"/>
    <n v="51.56"/>
    <x v="193"/>
    <n v="162"/>
    <n v="46"/>
    <b v="0"/>
    <s v="Specialized Allez 2020"/>
    <s v="activities/5771656963.fit.gz"/>
    <m/>
    <n v="9.0718498229980398"/>
    <n v="11929"/>
    <n v="10584"/>
    <n v="51563.1015625"/>
    <n v="13.300000190734799"/>
    <n v="4.8717970848083496"/>
    <n v="157.61300659179599"/>
    <n v="157.61300659179599"/>
    <n v="75.699996948242102"/>
    <n v="95.300003051757798"/>
    <n v="36.400001525878899"/>
    <n v="0"/>
    <m/>
    <m/>
    <m/>
    <m/>
    <m/>
    <n v="121.869010925292"/>
    <m/>
    <n v="60.083854675292898"/>
    <n v="928"/>
    <n v="46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3580111776"/>
    <d v="2022-06-07T00:00:00"/>
    <x v="6"/>
    <n v="7"/>
    <x v="0"/>
    <s v=" 7:57:25 PM"/>
    <x v="0"/>
    <n v="2451"/>
    <n v="10.09"/>
    <x v="194"/>
    <m/>
    <m/>
    <b v="1"/>
    <s v="Specialized Allez 2020"/>
    <s v="activities/3580111776.gpx"/>
    <m/>
    <n v="9.0718498229980398"/>
    <n v="2451"/>
    <n v="2309"/>
    <n v="10091.5"/>
    <n v="7.9000000953674299"/>
    <n v="4.3705067634582502"/>
    <n v="50.942752838134702"/>
    <n v="36.042800903320298"/>
    <n v="75.599998474121094"/>
    <n v="94.800003051757798"/>
    <n v="6.8000001907348597"/>
    <n v="0.147649005055427"/>
    <m/>
    <m/>
    <m/>
    <m/>
    <m/>
    <m/>
    <m/>
    <n v="63.375110626220703"/>
    <n v="163.16140747070301"/>
    <m/>
    <m/>
    <m/>
    <m/>
    <m/>
    <m/>
    <n v="0"/>
    <m/>
    <n v="1"/>
    <m/>
    <n v="1"/>
    <m/>
    <n v="1591556352"/>
    <n v="1"/>
    <n v="33.560001373291001"/>
    <n v="36.509998321533203"/>
    <n v="20.670000076293899"/>
    <n v="0.46999999880790699"/>
    <n v="1010.70001220703"/>
    <n v="5.5799999237060502"/>
    <n v="8.8599996566772408"/>
    <n v="84"/>
    <n v="0"/>
    <n v="1591526784"/>
    <n v="1591578880"/>
    <n v="0.57999998331069902"/>
    <n v="7239918"/>
    <m/>
    <n v="0"/>
    <m/>
    <n v="9.9999997764825804E-3"/>
    <n v="16093"/>
    <n v="11"/>
    <n v="290.79998779296801"/>
  </r>
  <r>
    <n v="3582210372"/>
    <d v="2022-06-08T00:00:00"/>
    <x v="6"/>
    <n v="8"/>
    <x v="0"/>
    <s v=" 11:15:43 AM"/>
    <x v="0"/>
    <n v="1680"/>
    <n v="8.85"/>
    <x v="195"/>
    <m/>
    <m/>
    <b v="0"/>
    <s v="Specialized Allez 2020"/>
    <m/>
    <m/>
    <n v="9.0718498229980398"/>
    <n v="1680"/>
    <n v="1680"/>
    <n v="8851.41015625"/>
    <m/>
    <n v="5.2686963081359801"/>
    <m/>
    <m/>
    <m/>
    <m/>
    <m/>
    <n v="0"/>
    <m/>
    <m/>
    <m/>
    <m/>
    <m/>
    <m/>
    <m/>
    <m/>
    <m/>
    <m/>
    <m/>
    <m/>
    <m/>
    <m/>
    <m/>
    <m/>
    <m/>
    <n v="0"/>
    <m/>
    <n v="0"/>
    <m/>
    <m/>
    <m/>
    <m/>
    <m/>
    <m/>
    <m/>
    <m/>
    <m/>
    <m/>
    <m/>
    <m/>
    <m/>
    <m/>
    <m/>
    <n v="7239918"/>
    <m/>
    <m/>
    <m/>
    <m/>
    <m/>
    <m/>
    <m/>
  </r>
  <r>
    <n v="5445959108"/>
    <d v="2022-06-08T00:00:00"/>
    <x v="6"/>
    <n v="8"/>
    <x v="1"/>
    <s v=" 11:03:38 PM"/>
    <x v="0"/>
    <n v="966"/>
    <n v="0"/>
    <x v="34"/>
    <n v="185"/>
    <n v="34"/>
    <b v="0"/>
    <s v="Specialized Allez 2020"/>
    <s v="activities/5798140979.fit.gz"/>
    <m/>
    <n v="9.0718498229980398"/>
    <n v="966"/>
    <n v="966"/>
    <n v="0"/>
    <n v="0"/>
    <n v="0"/>
    <n v="0"/>
    <m/>
    <m/>
    <m/>
    <n v="0"/>
    <n v="0"/>
    <m/>
    <m/>
    <m/>
    <m/>
    <m/>
    <n v="161.01759338378901"/>
    <m/>
    <m/>
    <n v="182"/>
    <n v="34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3590535949"/>
    <d v="2022-06-09T00:00:00"/>
    <x v="6"/>
    <n v="9"/>
    <x v="0"/>
    <s v=" 10:47:21 PM"/>
    <x v="1"/>
    <n v="1000"/>
    <n v="3.98"/>
    <x v="196"/>
    <m/>
    <m/>
    <b v="0"/>
    <m/>
    <s v="activities/3590535949.gpx"/>
    <m/>
    <m/>
    <n v="1000"/>
    <n v="997"/>
    <n v="3979.89990234375"/>
    <n v="5.4000000953674299"/>
    <n v="3.9918756484985298"/>
    <n v="4.5812501907348597"/>
    <n v="4.5812501907348597"/>
    <n v="79.400001525878906"/>
    <n v="84.199996948242102"/>
    <n v="18.2000007629394"/>
    <n v="0"/>
    <m/>
    <m/>
    <m/>
    <m/>
    <m/>
    <m/>
    <m/>
    <m/>
    <n v="381.50225830078102"/>
    <m/>
    <m/>
    <m/>
    <m/>
    <m/>
    <m/>
    <m/>
    <m/>
    <n v="0"/>
    <m/>
    <n v="1"/>
    <n v="4003.10009765625"/>
    <n v="1591740032"/>
    <n v="1"/>
    <n v="31.360000610351499"/>
    <n v="38.689998626708899"/>
    <n v="25.309999465942301"/>
    <n v="0.69999998807907104"/>
    <n v="1005.09997558593"/>
    <n v="7.21000003814697"/>
    <n v="12.289999961853001"/>
    <n v="195"/>
    <n v="0"/>
    <n v="1591699584"/>
    <n v="1591751680"/>
    <n v="0.64999997615814198"/>
    <m/>
    <n v="6169885"/>
    <n v="0"/>
    <m/>
    <n v="0.28000000119209201"/>
    <n v="16093"/>
    <n v="3"/>
    <n v="280.79998779296801"/>
  </r>
  <r>
    <n v="3587415962"/>
    <d v="2022-06-09T00:00:00"/>
    <x v="6"/>
    <n v="9"/>
    <x v="0"/>
    <s v=" 12:16:52 PM"/>
    <x v="1"/>
    <n v="849"/>
    <n v="1.83"/>
    <x v="197"/>
    <m/>
    <m/>
    <b v="0"/>
    <m/>
    <s v="activities/3587415962.gpx"/>
    <m/>
    <n v="9.0718498229980398"/>
    <n v="849"/>
    <n v="746"/>
    <n v="1830.30004882812"/>
    <n v="3.5999999046325599"/>
    <n v="2.4534852504730198"/>
    <n v="8.6019611358642507"/>
    <n v="8.4019603729247994"/>
    <n v="90.199996948242102"/>
    <n v="96.300003051757798"/>
    <n v="13.800000190734799"/>
    <n v="1.0927170515060401E-2"/>
    <m/>
    <m/>
    <m/>
    <m/>
    <m/>
    <m/>
    <m/>
    <n v="32.898551940917898"/>
    <n v="174.99299621582"/>
    <m/>
    <m/>
    <m/>
    <m/>
    <m/>
    <m/>
    <n v="0"/>
    <m/>
    <n v="0"/>
    <m/>
    <n v="1"/>
    <n v="1836.19995117187"/>
    <n v="1591704064"/>
    <n v="8"/>
    <n v="23.520000457763601"/>
    <n v="24.4899997711181"/>
    <n v="23.170000076293899"/>
    <n v="0.980000019073486"/>
    <n v="1004.29998779296"/>
    <n v="8.0500001907348597"/>
    <n v="18.399999618530199"/>
    <n v="195"/>
    <n v="0"/>
    <n v="1591699584"/>
    <n v="1591751680"/>
    <n v="0.64999997615814198"/>
    <n v="7239918"/>
    <n v="6169885"/>
    <n v="0"/>
    <m/>
    <n v="0.95999997854232699"/>
    <n v="13006"/>
    <n v="0"/>
    <n v="283.600006103515"/>
  </r>
  <r>
    <n v="5445959519"/>
    <d v="2022-06-09T00:00:00"/>
    <x v="6"/>
    <n v="9"/>
    <x v="1"/>
    <s v=" 5:29:12 PM"/>
    <x v="0"/>
    <n v="116"/>
    <n v="0"/>
    <x v="34"/>
    <n v="131"/>
    <n v="0"/>
    <b v="0"/>
    <s v="Specialized Allez 2020"/>
    <s v="activities/5798141424.fit.gz"/>
    <m/>
    <n v="9.0718498229980398"/>
    <n v="116"/>
    <n v="116"/>
    <n v="0"/>
    <n v="0"/>
    <n v="0"/>
    <n v="0"/>
    <m/>
    <m/>
    <m/>
    <n v="0"/>
    <n v="0"/>
    <m/>
    <m/>
    <m/>
    <m/>
    <m/>
    <n v="121.72413635253901"/>
    <m/>
    <m/>
    <n v="14"/>
    <n v="0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5445959623"/>
    <d v="2022-06-09T00:00:00"/>
    <x v="6"/>
    <n v="9"/>
    <x v="1"/>
    <s v=" 5:33:54 PM"/>
    <x v="0"/>
    <n v="636"/>
    <n v="0"/>
    <x v="34"/>
    <n v="185"/>
    <n v="33"/>
    <b v="0"/>
    <s v="Specialized Allez 2020"/>
    <s v="activities/5798141467.fit.gz"/>
    <m/>
    <n v="9.0718498229980398"/>
    <n v="636"/>
    <n v="636"/>
    <n v="0"/>
    <n v="0"/>
    <n v="0"/>
    <n v="0"/>
    <m/>
    <m/>
    <m/>
    <n v="0"/>
    <n v="0"/>
    <m/>
    <m/>
    <m/>
    <m/>
    <m/>
    <n v="171.12420654296801"/>
    <m/>
    <m/>
    <n v="144"/>
    <n v="33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4879288332"/>
    <d v="2022-03-01T00:00:00"/>
    <x v="7"/>
    <n v="1"/>
    <x v="1"/>
    <s v=" 1:16:00 PM"/>
    <x v="1"/>
    <n v="720"/>
    <n v="2.09"/>
    <x v="157"/>
    <m/>
    <m/>
    <b v="0"/>
    <m/>
    <m/>
    <m/>
    <m/>
    <n v="720"/>
    <n v="720"/>
    <n v="2092.1513671875"/>
    <m/>
    <n v="2.9057657718658398"/>
    <m/>
    <m/>
    <m/>
    <m/>
    <m/>
    <n v="0"/>
    <m/>
    <m/>
    <m/>
    <m/>
    <m/>
    <m/>
    <m/>
    <m/>
    <n v="199.38456726074199"/>
    <m/>
    <m/>
    <m/>
    <m/>
    <m/>
    <m/>
    <m/>
    <m/>
    <n v="0"/>
    <m/>
    <n v="0"/>
    <m/>
    <m/>
    <m/>
    <m/>
    <m/>
    <m/>
    <m/>
    <m/>
    <m/>
    <m/>
    <m/>
    <m/>
    <m/>
    <m/>
    <m/>
    <m/>
    <n v="6169885"/>
    <m/>
    <m/>
    <m/>
    <m/>
    <m/>
    <m/>
  </r>
  <r>
    <n v="4873690659"/>
    <d v="2022-03-01T00:00:00"/>
    <x v="7"/>
    <n v="1"/>
    <x v="1"/>
    <s v=" 12:33:57 PM"/>
    <x v="1"/>
    <n v="16177"/>
    <n v="2.14"/>
    <x v="198"/>
    <n v="141"/>
    <n v="3"/>
    <b v="0"/>
    <m/>
    <s v="activities/4873690659.gpx"/>
    <m/>
    <m/>
    <n v="16177"/>
    <n v="765"/>
    <n v="2141.3828125"/>
    <n v="4.5"/>
    <n v="2.79919338226318"/>
    <n v="0"/>
    <n v="10.699999809265099"/>
    <n v="80.400001525878906"/>
    <n v="92.300003051757798"/>
    <n v="2.5999999046325599"/>
    <n v="-0.52899587154388406"/>
    <m/>
    <m/>
    <m/>
    <m/>
    <m/>
    <n v="129.26666259765599"/>
    <m/>
    <m/>
    <n v="191.15516662597599"/>
    <n v="3"/>
    <m/>
    <m/>
    <m/>
    <m/>
    <m/>
    <n v="0"/>
    <m/>
    <n v="0"/>
    <m/>
    <n v="1"/>
    <n v="2005.80004882812"/>
    <m/>
    <m/>
    <m/>
    <m/>
    <m/>
    <m/>
    <m/>
    <m/>
    <m/>
    <m/>
    <m/>
    <m/>
    <m/>
    <m/>
    <m/>
    <n v="6169885"/>
    <m/>
    <m/>
    <m/>
    <m/>
    <m/>
    <m/>
  </r>
  <r>
    <n v="4873695271"/>
    <d v="2022-03-01T00:00:00"/>
    <x v="7"/>
    <n v="1"/>
    <x v="1"/>
    <s v=" 8:22:52 PM"/>
    <x v="1"/>
    <n v="1246"/>
    <n v="4.37"/>
    <x v="199"/>
    <n v="167"/>
    <n v="30"/>
    <b v="0"/>
    <m/>
    <s v="activities/4873695271.gpx"/>
    <m/>
    <m/>
    <n v="1246"/>
    <n v="1173"/>
    <n v="4376.16796875"/>
    <n v="6.5"/>
    <n v="3.7307484149932799"/>
    <n v="14.3095235824584"/>
    <n v="15.9095239639282"/>
    <n v="87.300003051757798"/>
    <n v="95.800003051757798"/>
    <n v="5.1999998092651296"/>
    <n v="-3.8493923842906903E-2"/>
    <m/>
    <m/>
    <m/>
    <m/>
    <m/>
    <n v="156.82504272460901"/>
    <m/>
    <m/>
    <n v="397.606201171875"/>
    <n v="30"/>
    <m/>
    <m/>
    <m/>
    <m/>
    <m/>
    <m/>
    <m/>
    <n v="0"/>
    <m/>
    <n v="1"/>
    <n v="4172.10009765625"/>
    <m/>
    <m/>
    <m/>
    <m/>
    <m/>
    <m/>
    <m/>
    <m/>
    <m/>
    <m/>
    <m/>
    <m/>
    <m/>
    <m/>
    <m/>
    <n v="6169885"/>
    <m/>
    <m/>
    <m/>
    <m/>
    <m/>
    <m/>
  </r>
  <r>
    <n v="4928703560"/>
    <d v="2022-03-11T00:00:00"/>
    <x v="7"/>
    <n v="11"/>
    <x v="1"/>
    <s v=" 1:11:21 PM"/>
    <x v="0"/>
    <n v="302"/>
    <n v="1.83"/>
    <x v="197"/>
    <m/>
    <m/>
    <b v="0"/>
    <s v="Specialized Allez 2020"/>
    <s v="activities/4928703560.gpx"/>
    <m/>
    <n v="9.0718498229980398"/>
    <n v="302"/>
    <n v="300"/>
    <n v="1830.59997558593"/>
    <n v="13.899999618530201"/>
    <n v="6.1020002365112296"/>
    <n v="12.6514282226562"/>
    <n v="5.5514287948608398"/>
    <n v="83"/>
    <n v="92.900001525878906"/>
    <n v="3.9000000953674299"/>
    <n v="0.38785097002982999"/>
    <m/>
    <m/>
    <m/>
    <m/>
    <m/>
    <m/>
    <m/>
    <n v="112.92013549804599"/>
    <n v="37.771785736083899"/>
    <m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4928601844"/>
    <d v="2022-03-11T00:00:00"/>
    <x v="7"/>
    <n v="11"/>
    <x v="1"/>
    <s v=" 12:47:34 PM"/>
    <x v="1"/>
    <n v="465"/>
    <n v="1.2"/>
    <x v="115"/>
    <m/>
    <m/>
    <b v="0"/>
    <m/>
    <s v="activities/4928601844.gpx"/>
    <m/>
    <m/>
    <n v="465"/>
    <n v="465"/>
    <n v="1207.01794433593"/>
    <n v="5.3000001907348597"/>
    <n v="2.5957374572753902"/>
    <n v="5.0777778625488201"/>
    <n v="4.7777776718139604"/>
    <n v="80"/>
    <n v="85.199996948242102"/>
    <n v="4.1999998092651296"/>
    <n v="2.5117212906479801E-2"/>
    <m/>
    <m/>
    <m/>
    <m/>
    <m/>
    <m/>
    <m/>
    <m/>
    <n v="114.304275512695"/>
    <m/>
    <m/>
    <m/>
    <m/>
    <m/>
    <m/>
    <m/>
    <m/>
    <n v="0"/>
    <m/>
    <n v="1"/>
    <n v="1199.40002441406"/>
    <m/>
    <m/>
    <m/>
    <m/>
    <m/>
    <m/>
    <m/>
    <m/>
    <m/>
    <m/>
    <m/>
    <m/>
    <m/>
    <m/>
    <m/>
    <n v="6169885"/>
    <m/>
    <m/>
    <m/>
    <m/>
    <m/>
    <m/>
  </r>
  <r>
    <n v="4929897878"/>
    <d v="2022-03-11T00:00:00"/>
    <x v="7"/>
    <n v="11"/>
    <x v="1"/>
    <s v=" 5:34:22 PM"/>
    <x v="1"/>
    <n v="210"/>
    <n v="0.82"/>
    <x v="200"/>
    <n v="170"/>
    <n v="8"/>
    <b v="0"/>
    <m/>
    <s v="activities/4929897878.gpx"/>
    <m/>
    <m/>
    <n v="210"/>
    <n v="196"/>
    <n v="827.475830078125"/>
    <n v="4.9000000953674299"/>
    <n v="4.2218155860900799"/>
    <n v="0"/>
    <n v="0.20000000298023199"/>
    <n v="91.199996948242102"/>
    <n v="91.699996948242102"/>
    <n v="0.60000002384185702"/>
    <n v="-2.5839792564511299E-2"/>
    <m/>
    <m/>
    <m/>
    <m/>
    <m/>
    <n v="166.75"/>
    <m/>
    <m/>
    <n v="73.782196044921804"/>
    <n v="8"/>
    <m/>
    <m/>
    <m/>
    <m/>
    <m/>
    <m/>
    <m/>
    <n v="0"/>
    <m/>
    <n v="1"/>
    <n v="774.20001220703102"/>
    <m/>
    <m/>
    <m/>
    <m/>
    <m/>
    <m/>
    <m/>
    <m/>
    <m/>
    <m/>
    <m/>
    <m/>
    <m/>
    <m/>
    <m/>
    <n v="6169885"/>
    <m/>
    <m/>
    <m/>
    <m/>
    <m/>
    <m/>
  </r>
  <r>
    <n v="4929947481"/>
    <d v="2022-03-11T00:00:00"/>
    <x v="7"/>
    <n v="11"/>
    <x v="1"/>
    <s v=" 5:40:22 PM"/>
    <x v="1"/>
    <n v="281"/>
    <n v="1.28"/>
    <x v="100"/>
    <m/>
    <m/>
    <b v="0"/>
    <m/>
    <s v="activities/4929947481.gpx"/>
    <m/>
    <m/>
    <n v="281"/>
    <n v="281"/>
    <n v="1281.80004882812"/>
    <n v="6.5"/>
    <n v="4.5615658760070801"/>
    <n v="0"/>
    <n v="0.20000000298023199"/>
    <n v="91.199996948242102"/>
    <n v="91.699996948242102"/>
    <n v="0.69999998807907104"/>
    <n v="-1.5603058040142E-2"/>
    <m/>
    <m/>
    <m/>
    <m/>
    <m/>
    <m/>
    <m/>
    <m/>
    <n v="122.18568420410099"/>
    <m/>
    <m/>
    <m/>
    <m/>
    <m/>
    <m/>
    <m/>
    <m/>
    <n v="0"/>
    <m/>
    <n v="1"/>
    <n v="1282.09997558593"/>
    <m/>
    <m/>
    <m/>
    <m/>
    <m/>
    <m/>
    <m/>
    <m/>
    <m/>
    <m/>
    <m/>
    <m/>
    <m/>
    <m/>
    <m/>
    <n v="6169885"/>
    <m/>
    <m/>
    <m/>
    <m/>
    <m/>
    <m/>
  </r>
  <r>
    <n v="4931918506"/>
    <d v="2022-03-11T00:00:00"/>
    <x v="7"/>
    <n v="11"/>
    <x v="1"/>
    <s v=" 5:45:15 PM"/>
    <x v="1"/>
    <n v="1044"/>
    <n v="1.63"/>
    <x v="6"/>
    <n v="152"/>
    <n v="9"/>
    <b v="0"/>
    <m/>
    <s v="activities/4931918506.gpx"/>
    <m/>
    <m/>
    <n v="1044"/>
    <n v="573"/>
    <n v="1630.84106445312"/>
    <n v="4.5999999046325604"/>
    <n v="2.8461449146270699"/>
    <n v="0"/>
    <n v="-0.20000000298023199"/>
    <n v="91.199996948242102"/>
    <n v="91.699996948242102"/>
    <n v="1.29999995231628"/>
    <n v="1.2356357648968599E-2"/>
    <m/>
    <m/>
    <m/>
    <m/>
    <m/>
    <n v="144.30715942382801"/>
    <m/>
    <m/>
    <n v="154.349838256835"/>
    <n v="9"/>
    <m/>
    <m/>
    <m/>
    <m/>
    <m/>
    <m/>
    <m/>
    <n v="0"/>
    <m/>
    <n v="1"/>
    <n v="1619.59997558593"/>
    <m/>
    <m/>
    <m/>
    <m/>
    <m/>
    <m/>
    <m/>
    <m/>
    <m/>
    <m/>
    <m/>
    <m/>
    <m/>
    <m/>
    <m/>
    <n v="6169885"/>
    <m/>
    <m/>
    <m/>
    <m/>
    <m/>
    <m/>
  </r>
  <r>
    <n v="4942337660"/>
    <d v="2022-03-13T00:00:00"/>
    <x v="7"/>
    <n v="13"/>
    <x v="1"/>
    <s v=" 11:39:34 PM"/>
    <x v="1"/>
    <n v="777"/>
    <n v="2.82"/>
    <x v="201"/>
    <n v="160"/>
    <n v="15"/>
    <b v="0"/>
    <m/>
    <s v="activities/4942337660.gpx"/>
    <m/>
    <m/>
    <n v="777"/>
    <n v="777"/>
    <n v="2826.56127929687"/>
    <n v="6.1999998092651296"/>
    <n v="3.6377878189086901"/>
    <n v="11.5808334350585"/>
    <n v="15.2808332443237"/>
    <n v="86.300003051757798"/>
    <n v="95.300003051757798"/>
    <n v="4.1999998092651296"/>
    <n v="-0.138556018471717"/>
    <m/>
    <m/>
    <m/>
    <m/>
    <m/>
    <n v="149.075927734375"/>
    <m/>
    <m/>
    <n v="255.378662109375"/>
    <n v="15"/>
    <m/>
    <m/>
    <m/>
    <m/>
    <m/>
    <m/>
    <m/>
    <n v="0"/>
    <m/>
    <n v="1"/>
    <n v="2679.69995117187"/>
    <m/>
    <m/>
    <m/>
    <m/>
    <m/>
    <m/>
    <m/>
    <m/>
    <m/>
    <m/>
    <m/>
    <m/>
    <m/>
    <m/>
    <m/>
    <n v="6169885"/>
    <m/>
    <m/>
    <m/>
    <m/>
    <m/>
    <m/>
  </r>
  <r>
    <n v="4952269850"/>
    <d v="2022-03-14T00:00:00"/>
    <x v="7"/>
    <n v="14"/>
    <x v="1"/>
    <s v=" 6:07:23 PM"/>
    <x v="1"/>
    <n v="1043"/>
    <n v="3.22"/>
    <x v="145"/>
    <n v="165"/>
    <n v="13"/>
    <b v="0"/>
    <m/>
    <s v="activities/4952269850.gpx"/>
    <m/>
    <m/>
    <n v="1043"/>
    <n v="1043"/>
    <n v="3226.74267578125"/>
    <n v="4.4000000953674299"/>
    <n v="3.0937130451202299"/>
    <n v="25.408927917480401"/>
    <n v="27.708929061889599"/>
    <n v="83.599998474121094"/>
    <n v="87.900001525878906"/>
    <n v="3.70000004768371"/>
    <n v="-7.1280255913734394E-2"/>
    <m/>
    <m/>
    <m/>
    <m/>
    <m/>
    <n v="142.45062255859301"/>
    <m/>
    <m/>
    <n v="309.414459228515"/>
    <n v="13"/>
    <m/>
    <m/>
    <m/>
    <m/>
    <m/>
    <m/>
    <m/>
    <n v="0"/>
    <m/>
    <n v="1"/>
    <n v="3246.69995117187"/>
    <m/>
    <m/>
    <m/>
    <m/>
    <m/>
    <m/>
    <m/>
    <m/>
    <m/>
    <m/>
    <m/>
    <m/>
    <m/>
    <m/>
    <m/>
    <n v="6169885"/>
    <m/>
    <m/>
    <m/>
    <m/>
    <m/>
    <m/>
  </r>
  <r>
    <n v="4955742434"/>
    <d v="2022-03-16T00:00:00"/>
    <x v="7"/>
    <n v="16"/>
    <x v="1"/>
    <s v=" 12:18:45 PM"/>
    <x v="1"/>
    <n v="910"/>
    <n v="2.56"/>
    <x v="202"/>
    <m/>
    <m/>
    <b v="0"/>
    <m/>
    <s v="activities/4955742434.gpx"/>
    <m/>
    <m/>
    <n v="910"/>
    <n v="861"/>
    <n v="2560.80004882812"/>
    <n v="8.1000003814697195"/>
    <n v="2.9742159843444802"/>
    <n v="12.127932548522899"/>
    <n v="12.0279321670532"/>
    <n v="86.300003051757798"/>
    <n v="95.300003051757798"/>
    <n v="6.1999998092651296"/>
    <n v="3.9050297345966101E-3"/>
    <m/>
    <m/>
    <m/>
    <m/>
    <m/>
    <m/>
    <m/>
    <m/>
    <n v="245.34344482421801"/>
    <m/>
    <m/>
    <m/>
    <m/>
    <m/>
    <m/>
    <m/>
    <m/>
    <n v="0"/>
    <m/>
    <n v="1"/>
    <n v="2574.39990234375"/>
    <m/>
    <m/>
    <m/>
    <m/>
    <m/>
    <m/>
    <m/>
    <m/>
    <m/>
    <m/>
    <m/>
    <m/>
    <m/>
    <m/>
    <m/>
    <n v="6169885"/>
    <m/>
    <m/>
    <m/>
    <m/>
    <m/>
    <m/>
  </r>
  <r>
    <n v="4957109096"/>
    <d v="2022-03-16T00:00:00"/>
    <x v="7"/>
    <n v="16"/>
    <x v="1"/>
    <s v=" 4:35:48 PM"/>
    <x v="1"/>
    <n v="2014"/>
    <n v="3.74"/>
    <x v="203"/>
    <n v="168"/>
    <n v="16"/>
    <b v="0"/>
    <m/>
    <s v="activities/4957109096.gpx"/>
    <m/>
    <m/>
    <n v="2014"/>
    <n v="1056"/>
    <n v="3745.5966796875"/>
    <n v="6.0999999046325604"/>
    <n v="3.5469665527343701"/>
    <n v="0"/>
    <n v="-0.89999997615814198"/>
    <n v="90.599998474121094"/>
    <n v="91.699996948242102"/>
    <n v="6.4000000953674299"/>
    <n v="2.6583960279822301E-2"/>
    <m/>
    <m/>
    <m/>
    <m/>
    <m/>
    <n v="144.73245239257801"/>
    <m/>
    <m/>
    <n v="322.85192871093699"/>
    <n v="16"/>
    <m/>
    <m/>
    <m/>
    <m/>
    <m/>
    <m/>
    <m/>
    <n v="0"/>
    <m/>
    <n v="1"/>
    <n v="3387.69995117187"/>
    <m/>
    <m/>
    <m/>
    <m/>
    <m/>
    <m/>
    <m/>
    <m/>
    <m/>
    <m/>
    <m/>
    <m/>
    <m/>
    <m/>
    <m/>
    <n v="6169885"/>
    <m/>
    <m/>
    <m/>
    <m/>
    <m/>
    <m/>
  </r>
  <r>
    <n v="4968270699"/>
    <d v="2022-03-18T00:00:00"/>
    <x v="7"/>
    <n v="18"/>
    <x v="1"/>
    <s v=" 4:39:35 PM"/>
    <x v="1"/>
    <n v="1637"/>
    <n v="4.8899999999999997"/>
    <x v="204"/>
    <n v="141"/>
    <n v="11"/>
    <b v="0"/>
    <m/>
    <s v="activities/4968270699.gpx"/>
    <m/>
    <m/>
    <n v="1637"/>
    <n v="1443"/>
    <n v="4893.32421875"/>
    <n v="5.5999999046325604"/>
    <n v="3.3910772800445499"/>
    <n v="0"/>
    <n v="0.10000000149011599"/>
    <n v="91.199996948242102"/>
    <n v="91.699996948242102"/>
    <n v="1.1000000238418499"/>
    <n v="-2.0479212980717399E-3"/>
    <m/>
    <m/>
    <m/>
    <m/>
    <m/>
    <n v="132.385498046875"/>
    <m/>
    <m/>
    <n v="465.54641723632801"/>
    <n v="11"/>
    <m/>
    <m/>
    <m/>
    <m/>
    <m/>
    <m/>
    <m/>
    <n v="0"/>
    <m/>
    <n v="1"/>
    <n v="4885"/>
    <m/>
    <m/>
    <m/>
    <m/>
    <m/>
    <m/>
    <m/>
    <m/>
    <m/>
    <m/>
    <m/>
    <m/>
    <m/>
    <m/>
    <m/>
    <n v="6169885"/>
    <m/>
    <m/>
    <m/>
    <m/>
    <m/>
    <m/>
  </r>
  <r>
    <n v="4880684555"/>
    <d v="2022-03-02T00:00:00"/>
    <x v="7"/>
    <n v="2"/>
    <x v="1"/>
    <s v=" 11:45:13 PM"/>
    <x v="0"/>
    <n v="2611"/>
    <n v="0"/>
    <x v="34"/>
    <n v="173"/>
    <n v="89"/>
    <b v="0"/>
    <s v="Specialized Allez 2020"/>
    <s v="activities/5206625267.fit.gz"/>
    <m/>
    <n v="9.0718498229980398"/>
    <n v="2611"/>
    <n v="2611"/>
    <n v="0"/>
    <n v="0"/>
    <n v="0"/>
    <n v="0"/>
    <m/>
    <m/>
    <m/>
    <n v="0"/>
    <n v="0"/>
    <m/>
    <m/>
    <m/>
    <m/>
    <m/>
    <n v="161.17886352539"/>
    <m/>
    <m/>
    <n v="543"/>
    <n v="89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4879268344"/>
    <d v="2022-03-02T00:00:00"/>
    <x v="7"/>
    <n v="2"/>
    <x v="1"/>
    <s v=" 5:43:15 PM"/>
    <x v="1"/>
    <n v="1106"/>
    <n v="4.03"/>
    <x v="205"/>
    <m/>
    <m/>
    <b v="0"/>
    <m/>
    <s v="activities/4879268344.gpx"/>
    <m/>
    <m/>
    <n v="1106"/>
    <n v="1080"/>
    <n v="4030.3056640625"/>
    <n v="7.5"/>
    <n v="3.7317645549774099"/>
    <n v="0"/>
    <n v="0.10000000149011599"/>
    <n v="92.099998474121094"/>
    <n v="92.400001525878906"/>
    <n v="0.40000000596046398"/>
    <n v="-4.65397676452994E-3"/>
    <m/>
    <m/>
    <m/>
    <m/>
    <m/>
    <m/>
    <m/>
    <m/>
    <n v="204.78324890136699"/>
    <m/>
    <m/>
    <m/>
    <m/>
    <m/>
    <m/>
    <n v="0"/>
    <m/>
    <n v="0"/>
    <m/>
    <n v="1"/>
    <n v="2148.80004882812"/>
    <m/>
    <m/>
    <m/>
    <m/>
    <m/>
    <m/>
    <m/>
    <m/>
    <m/>
    <m/>
    <m/>
    <m/>
    <m/>
    <m/>
    <m/>
    <n v="6169885"/>
    <m/>
    <m/>
    <m/>
    <m/>
    <m/>
    <m/>
  </r>
  <r>
    <n v="3228166266"/>
    <d v="2022-03-28T00:00:00"/>
    <x v="7"/>
    <n v="28"/>
    <x v="0"/>
    <s v=" 3:25:44 PM"/>
    <x v="0"/>
    <n v="4045"/>
    <n v="23.4"/>
    <x v="206"/>
    <m/>
    <m/>
    <b v="0"/>
    <m/>
    <s v="activities/3228166266.gpx"/>
    <n v="77.564300537109304"/>
    <m/>
    <n v="4045"/>
    <n v="3900"/>
    <n v="23406.80078125"/>
    <n v="11.800000190734799"/>
    <n v="6.0017437934875399"/>
    <n v="91.210983276367102"/>
    <n v="92.011001586914006"/>
    <n v="72.800003051757798"/>
    <n v="94.900001525878906"/>
    <n v="17.399999618530199"/>
    <n v="-3.41781019233167E-3"/>
    <m/>
    <m/>
    <m/>
    <m/>
    <m/>
    <m/>
    <m/>
    <m/>
    <m/>
    <m/>
    <n v="5"/>
    <m/>
    <m/>
    <m/>
    <m/>
    <n v="0"/>
    <n v="70"/>
    <n v="0"/>
    <m/>
    <n v="1"/>
    <m/>
    <m/>
    <m/>
    <m/>
    <m/>
    <m/>
    <m/>
    <m/>
    <m/>
    <m/>
    <m/>
    <m/>
    <m/>
    <m/>
    <m/>
    <m/>
    <m/>
    <m/>
    <m/>
    <m/>
    <m/>
    <m/>
    <m/>
  </r>
  <r>
    <n v="3234344365"/>
    <d v="2022-03-30T00:00:00"/>
    <x v="7"/>
    <n v="30"/>
    <x v="0"/>
    <s v=" 11:38:52 AM"/>
    <x v="0"/>
    <n v="763"/>
    <n v="3.96"/>
    <x v="207"/>
    <m/>
    <m/>
    <b v="0"/>
    <m/>
    <s v="activities/3234344365.gpx"/>
    <n v="77.564300537109304"/>
    <m/>
    <n v="763"/>
    <n v="746"/>
    <n v="3966.30004882812"/>
    <n v="9"/>
    <n v="5.3167562484741202"/>
    <n v="19.989057540893501"/>
    <n v="20.689100265502901"/>
    <n v="85.800003051757798"/>
    <n v="94.199996948242102"/>
    <n v="5.3000001907348597"/>
    <n v="-1.76486894488334E-2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234353246"/>
    <d v="2022-03-30T00:00:00"/>
    <x v="7"/>
    <n v="30"/>
    <x v="0"/>
    <s v=" 11:53:22 AM"/>
    <x v="1"/>
    <n v="81"/>
    <n v="0.32"/>
    <x v="208"/>
    <m/>
    <m/>
    <b v="0"/>
    <m/>
    <s v="activities/3234353246.gpx"/>
    <n v="77.564300537109304"/>
    <m/>
    <n v="81"/>
    <n v="70"/>
    <n v="321.20001220703102"/>
    <n v="6.5"/>
    <n v="4.5885715484619096"/>
    <m/>
    <n v="0"/>
    <n v="91.400001525878906"/>
    <n v="92.699996948242102"/>
    <n v="2.5999999046325599"/>
    <n v="0"/>
    <m/>
    <m/>
    <m/>
    <m/>
    <m/>
    <m/>
    <m/>
    <m/>
    <n v="0"/>
    <m/>
    <m/>
    <m/>
    <m/>
    <m/>
    <m/>
    <m/>
    <m/>
    <n v="0"/>
    <m/>
    <n v="1"/>
    <n v="321.5"/>
    <m/>
    <m/>
    <m/>
    <m/>
    <m/>
    <m/>
    <m/>
    <m/>
    <m/>
    <m/>
    <m/>
    <m/>
    <m/>
    <m/>
    <m/>
    <m/>
    <m/>
    <m/>
    <m/>
    <m/>
    <m/>
    <m/>
  </r>
  <r>
    <n v="3234438437"/>
    <d v="2022-03-30T00:00:00"/>
    <x v="7"/>
    <n v="30"/>
    <x v="0"/>
    <s v=" 11:58:44 AM"/>
    <x v="0"/>
    <n v="1580"/>
    <n v="6.86"/>
    <x v="209"/>
    <m/>
    <m/>
    <b v="0"/>
    <m/>
    <s v="activities/3234438437.gpx"/>
    <n v="77.564300537109304"/>
    <m/>
    <n v="1580"/>
    <n v="1488"/>
    <n v="6866.39990234375"/>
    <n v="14.5"/>
    <n v="4.6145162582397399"/>
    <n v="25.746349334716701"/>
    <n v="26.446300506591701"/>
    <n v="85.800003051757798"/>
    <n v="94.5"/>
    <n v="12.899999618530201"/>
    <n v="-1.01945707574486E-2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235266724"/>
    <d v="2022-03-30T00:00:00"/>
    <x v="7"/>
    <n v="30"/>
    <x v="0"/>
    <s v=" 4:36:10 PM"/>
    <x v="1"/>
    <n v="267"/>
    <n v="1.1499999999999999"/>
    <x v="116"/>
    <m/>
    <m/>
    <b v="0"/>
    <m/>
    <s v="activities/3235266724.gpx"/>
    <n v="77.564300537109304"/>
    <m/>
    <n v="267"/>
    <n v="267"/>
    <n v="1157.30004882812"/>
    <n v="6.3000001907348597"/>
    <n v="4.3344569206237704"/>
    <n v="7.4697804450988698"/>
    <n v="6.9697799682617099"/>
    <n v="88.800003051757798"/>
    <n v="95.400001525878906"/>
    <n v="7.5999999046325604"/>
    <n v="4.3204009532928397E-2"/>
    <m/>
    <m/>
    <m/>
    <m/>
    <m/>
    <m/>
    <m/>
    <m/>
    <n v="0"/>
    <m/>
    <m/>
    <m/>
    <m/>
    <m/>
    <m/>
    <m/>
    <m/>
    <n v="0"/>
    <m/>
    <n v="1"/>
    <n v="1166.69995117187"/>
    <m/>
    <m/>
    <m/>
    <m/>
    <m/>
    <m/>
    <m/>
    <m/>
    <m/>
    <m/>
    <m/>
    <m/>
    <m/>
    <m/>
    <m/>
    <m/>
    <m/>
    <m/>
    <m/>
    <m/>
    <m/>
    <m/>
  </r>
  <r>
    <n v="3237835324"/>
    <d v="2022-03-31T00:00:00"/>
    <x v="7"/>
    <n v="31"/>
    <x v="0"/>
    <s v=" 11:43:20 AM"/>
    <x v="1"/>
    <n v="333"/>
    <n v="0.82"/>
    <x v="200"/>
    <m/>
    <m/>
    <b v="0"/>
    <m/>
    <s v="activities/3237835324.gpx"/>
    <n v="77.564300537109304"/>
    <m/>
    <n v="333"/>
    <n v="294"/>
    <n v="826.79998779296795"/>
    <n v="3.5"/>
    <n v="2.81224489212036"/>
    <m/>
    <n v="-0.10000000149011599"/>
    <n v="91.800003051757798"/>
    <n v="92.5"/>
    <n v="1.20000004768371"/>
    <n v="1.20948236435651E-2"/>
    <m/>
    <m/>
    <m/>
    <m/>
    <m/>
    <m/>
    <m/>
    <m/>
    <n v="0"/>
    <m/>
    <m/>
    <m/>
    <m/>
    <m/>
    <m/>
    <m/>
    <m/>
    <n v="0"/>
    <m/>
    <n v="1"/>
    <n v="827.40002441406205"/>
    <m/>
    <m/>
    <m/>
    <m/>
    <m/>
    <m/>
    <m/>
    <m/>
    <m/>
    <m/>
    <m/>
    <m/>
    <m/>
    <m/>
    <m/>
    <m/>
    <m/>
    <m/>
    <m/>
    <m/>
    <m/>
    <m/>
  </r>
  <r>
    <n v="4893781515"/>
    <d v="2022-03-04T00:00:00"/>
    <x v="7"/>
    <n v="4"/>
    <x v="1"/>
    <s v=" 5:55:19 PM"/>
    <x v="1"/>
    <n v="2560"/>
    <n v="5.95"/>
    <x v="210"/>
    <n v="144"/>
    <n v="9"/>
    <b v="0"/>
    <m/>
    <s v="activities/4893781515.gpx"/>
    <m/>
    <m/>
    <n v="2560"/>
    <n v="2555"/>
    <n v="5952.18017578125"/>
    <n v="4.4000000953674299"/>
    <n v="2.3296203613281201"/>
    <n v="0"/>
    <n v="0"/>
    <n v="91.199996948242102"/>
    <n v="91.699996948242102"/>
    <n v="1"/>
    <n v="0"/>
    <m/>
    <m/>
    <m/>
    <m/>
    <m/>
    <n v="117.95264434814401"/>
    <m/>
    <m/>
    <n v="566.29888916015602"/>
    <n v="9"/>
    <m/>
    <m/>
    <m/>
    <m/>
    <m/>
    <n v="0"/>
    <m/>
    <n v="0"/>
    <m/>
    <n v="1"/>
    <n v="5942.2001953125"/>
    <m/>
    <m/>
    <m/>
    <m/>
    <m/>
    <m/>
    <m/>
    <m/>
    <m/>
    <m/>
    <m/>
    <m/>
    <m/>
    <m/>
    <m/>
    <n v="6169885"/>
    <m/>
    <m/>
    <m/>
    <m/>
    <m/>
    <m/>
  </r>
  <r>
    <n v="4893946557"/>
    <d v="2022-03-05T00:00:00"/>
    <x v="7"/>
    <n v="5"/>
    <x v="1"/>
    <s v=" 12:34:23 PM"/>
    <x v="1"/>
    <n v="1960"/>
    <n v="5.09"/>
    <x v="150"/>
    <n v="163"/>
    <n v="13"/>
    <b v="0"/>
    <m/>
    <s v="activities/4893946557.gpx"/>
    <m/>
    <m/>
    <n v="1960"/>
    <n v="1892"/>
    <n v="5091.8603515625"/>
    <n v="8.1000003814697195"/>
    <n v="2.6912579536437899"/>
    <n v="18.5644435882568"/>
    <n v="18.9644451141357"/>
    <n v="80.300003051757798"/>
    <n v="92.599998474121094"/>
    <n v="5.4000000953674299"/>
    <n v="-7.8780474141240103E-3"/>
    <m/>
    <m/>
    <m/>
    <m/>
    <m/>
    <n v="128.38954162597599"/>
    <m/>
    <m/>
    <n v="485.55969238281199"/>
    <n v="13"/>
    <m/>
    <m/>
    <m/>
    <m/>
    <m/>
    <m/>
    <m/>
    <n v="0"/>
    <m/>
    <n v="1"/>
    <n v="5095"/>
    <m/>
    <m/>
    <m/>
    <m/>
    <m/>
    <m/>
    <m/>
    <m/>
    <m/>
    <m/>
    <m/>
    <m/>
    <m/>
    <m/>
    <m/>
    <n v="6169885"/>
    <m/>
    <m/>
    <m/>
    <m/>
    <m/>
    <m/>
  </r>
  <r>
    <n v="4903168886"/>
    <d v="2022-03-06T00:00:00"/>
    <x v="7"/>
    <n v="6"/>
    <x v="1"/>
    <s v=" 7:44:06 PM"/>
    <x v="0"/>
    <n v="13888"/>
    <n v="50.14"/>
    <x v="211"/>
    <n v="150"/>
    <n v="26"/>
    <b v="0"/>
    <s v="Specialized Allez 2020"/>
    <s v="activities/4903168886.gpx"/>
    <m/>
    <n v="9.0718498229980398"/>
    <n v="13888"/>
    <n v="10089"/>
    <n v="50139.23828125"/>
    <n v="13.5"/>
    <n v="4.9696936607360804"/>
    <n v="150.32734680175699"/>
    <n v="150.02699279785099"/>
    <n v="75.699996948242102"/>
    <n v="100"/>
    <n v="23"/>
    <n v="5.9837003936991096E-4"/>
    <m/>
    <m/>
    <m/>
    <m/>
    <m/>
    <n v="100.830810546875"/>
    <m/>
    <n v="61.856956481933501"/>
    <n v="695.84393310546795"/>
    <n v="26"/>
    <m/>
    <m/>
    <m/>
    <m/>
    <m/>
    <n v="0"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4231149166"/>
    <d v="2022-03-08T00:00:00"/>
    <x v="7"/>
    <n v="8"/>
    <x v="0"/>
    <s v=" 12:29:00 PM"/>
    <x v="1"/>
    <n v="3949"/>
    <n v="15.57"/>
    <x v="212"/>
    <m/>
    <m/>
    <b v="0"/>
    <m/>
    <m/>
    <m/>
    <m/>
    <n v="3949"/>
    <n v="3949"/>
    <n v="15576.67578125"/>
    <m/>
    <n v="3.9444608688354399"/>
    <m/>
    <m/>
    <m/>
    <m/>
    <m/>
    <n v="0"/>
    <m/>
    <m/>
    <m/>
    <m/>
    <m/>
    <m/>
    <m/>
    <m/>
    <n v="1484.47985839843"/>
    <m/>
    <n v="10"/>
    <m/>
    <m/>
    <m/>
    <m/>
    <n v="0"/>
    <n v="241"/>
    <n v="0"/>
    <m/>
    <n v="0"/>
    <m/>
    <m/>
    <m/>
    <m/>
    <m/>
    <m/>
    <m/>
    <m/>
    <m/>
    <m/>
    <m/>
    <m/>
    <m/>
    <m/>
    <m/>
    <m/>
    <n v="6169885"/>
    <m/>
    <m/>
    <m/>
    <m/>
    <m/>
    <m/>
  </r>
  <r>
    <n v="4919872723"/>
    <d v="2022-03-09T00:00:00"/>
    <x v="7"/>
    <n v="9"/>
    <x v="1"/>
    <s v=" 12:31:06 PM"/>
    <x v="0"/>
    <n v="723"/>
    <n v="0"/>
    <x v="34"/>
    <n v="154"/>
    <n v="6"/>
    <b v="0"/>
    <s v="Specialized Allez 2020"/>
    <s v="activities/5247920670.fit.gz"/>
    <m/>
    <n v="9.0718498229980398"/>
    <n v="723"/>
    <n v="723"/>
    <n v="0"/>
    <n v="0"/>
    <n v="0"/>
    <n v="0"/>
    <m/>
    <m/>
    <m/>
    <n v="0"/>
    <n v="0"/>
    <m/>
    <m/>
    <m/>
    <m/>
    <m/>
    <n v="133.28907775878901"/>
    <m/>
    <m/>
    <n v="122"/>
    <n v="6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4919877766"/>
    <d v="2022-03-09T00:00:00"/>
    <x v="7"/>
    <n v="9"/>
    <x v="1"/>
    <s v=" 5:03:32 PM"/>
    <x v="0"/>
    <n v="7904"/>
    <n v="23.52"/>
    <x v="213"/>
    <n v="144"/>
    <n v="33"/>
    <b v="0"/>
    <s v="Specialized Allez 2020"/>
    <s v="activities/4919877766.gpx"/>
    <m/>
    <n v="9.0718498229980398"/>
    <n v="7904"/>
    <n v="7552"/>
    <n v="23523.21875"/>
    <n v="7.8000001907348597"/>
    <n v="3.1148331165313698"/>
    <n v="43.502120971679602"/>
    <n v="42.902099609375"/>
    <n v="72.599998474121094"/>
    <n v="79.5"/>
    <n v="15.699999809265099"/>
    <n v="2.55067343823611E-3"/>
    <m/>
    <m/>
    <m/>
    <m/>
    <m/>
    <n v="118.04396057128901"/>
    <m/>
    <n v="35.381622314453097"/>
    <n v="297.93005371093699"/>
    <n v="33"/>
    <m/>
    <m/>
    <m/>
    <m/>
    <m/>
    <n v="0"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3432238424"/>
    <d v="2022-05-10T00:00:00"/>
    <x v="8"/>
    <n v="10"/>
    <x v="0"/>
    <s v=" 9:13:23 PM"/>
    <x v="1"/>
    <n v="3255"/>
    <n v="10.15"/>
    <x v="214"/>
    <m/>
    <m/>
    <b v="0"/>
    <m/>
    <s v="activities/3432238424.gpx"/>
    <n v="77.564300537109304"/>
    <m/>
    <n v="3255"/>
    <n v="3244"/>
    <n v="10149.2001953125"/>
    <n v="4.6999998092651296"/>
    <n v="3.12860655784606"/>
    <n v="39.4221382141113"/>
    <n v="39.422100067138601"/>
    <n v="83.400001525878906"/>
    <n v="96"/>
    <n v="4.0999999046325604"/>
    <n v="0"/>
    <m/>
    <m/>
    <m/>
    <m/>
    <m/>
    <m/>
    <m/>
    <m/>
    <n v="970.771728515625"/>
    <m/>
    <m/>
    <m/>
    <m/>
    <m/>
    <m/>
    <m/>
    <m/>
    <n v="0"/>
    <m/>
    <n v="1"/>
    <n v="10186.2998046875"/>
    <m/>
    <m/>
    <m/>
    <m/>
    <m/>
    <m/>
    <m/>
    <m/>
    <m/>
    <m/>
    <m/>
    <m/>
    <m/>
    <m/>
    <m/>
    <m/>
    <m/>
    <m/>
    <m/>
    <m/>
    <m/>
    <m/>
  </r>
  <r>
    <n v="3433986380"/>
    <d v="2022-05-11T00:00:00"/>
    <x v="8"/>
    <n v="11"/>
    <x v="0"/>
    <s v=" 11:46:21 AM"/>
    <x v="0"/>
    <n v="1290"/>
    <n v="6.52"/>
    <x v="215"/>
    <m/>
    <m/>
    <b v="0"/>
    <m/>
    <s v="activities/3433986380.gpx"/>
    <n v="77.564300537109304"/>
    <m/>
    <n v="1290"/>
    <n v="1278"/>
    <n v="6521.7998046875"/>
    <n v="9.6999998092651296"/>
    <n v="5.1031298637390101"/>
    <n v="22.197380065917901"/>
    <n v="21.0974006652832"/>
    <n v="87.199996948242102"/>
    <n v="96.400001525878906"/>
    <n v="2.9000000953674299"/>
    <n v="1.6866508871316899E-2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434706338"/>
    <d v="2022-05-11T00:00:00"/>
    <x v="8"/>
    <n v="11"/>
    <x v="0"/>
    <s v=" 3:04:21 PM"/>
    <x v="0"/>
    <n v="1503"/>
    <n v="1.98"/>
    <x v="216"/>
    <m/>
    <m/>
    <b v="0"/>
    <m/>
    <s v="activities/3434706338.gpx"/>
    <n v="77.564300537109304"/>
    <m/>
    <n v="1503"/>
    <n v="704"/>
    <n v="1986.30004882812"/>
    <n v="10.300000190734799"/>
    <n v="2.8214488029479901"/>
    <n v="2.0671429634094198"/>
    <n v="2.0671401023864702"/>
    <n v="91.199996948242102"/>
    <n v="93.900001525878906"/>
    <n v="10.1000003814697"/>
    <n v="0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435534173"/>
    <d v="2022-05-11T00:00:00"/>
    <x v="8"/>
    <n v="11"/>
    <x v="0"/>
    <s v=" 5:32:39 PM"/>
    <x v="1"/>
    <n v="1802"/>
    <n v="4.99"/>
    <x v="217"/>
    <m/>
    <m/>
    <b v="0"/>
    <m/>
    <s v="activities/3435534173.gpx"/>
    <n v="77.564300537109304"/>
    <m/>
    <n v="1802"/>
    <n v="1750"/>
    <n v="4998"/>
    <n v="5.9000000953674299"/>
    <n v="2.8559999465942298"/>
    <n v="19.484298706054599"/>
    <n v="19.484300613403299"/>
    <n v="83.400001525878906"/>
    <n v="95.400001525878906"/>
    <n v="3.2999999523162802"/>
    <n v="0"/>
    <m/>
    <m/>
    <m/>
    <m/>
    <m/>
    <m/>
    <m/>
    <m/>
    <n v="477.69024658203102"/>
    <m/>
    <m/>
    <m/>
    <m/>
    <m/>
    <m/>
    <n v="0"/>
    <m/>
    <n v="0"/>
    <m/>
    <n v="1"/>
    <n v="5012.39990234375"/>
    <m/>
    <m/>
    <m/>
    <m/>
    <m/>
    <m/>
    <m/>
    <m/>
    <m/>
    <m/>
    <m/>
    <m/>
    <m/>
    <m/>
    <m/>
    <m/>
    <m/>
    <m/>
    <m/>
    <m/>
    <m/>
    <m/>
  </r>
  <r>
    <n v="3438819265"/>
    <d v="2022-05-12T00:00:00"/>
    <x v="8"/>
    <n v="12"/>
    <x v="0"/>
    <s v=" 12:03:40 PM"/>
    <x v="1"/>
    <n v="663"/>
    <n v="1.82"/>
    <x v="58"/>
    <m/>
    <m/>
    <b v="0"/>
    <m/>
    <s v="activities/3438819265.gpx"/>
    <n v="77.564300537109304"/>
    <m/>
    <n v="663"/>
    <n v="647"/>
    <n v="1826.69995117187"/>
    <n v="3.9000000953674299"/>
    <n v="2.8233385086059499"/>
    <n v="4.4210524559020996"/>
    <n v="4.4210500717162997"/>
    <n v="91.5"/>
    <n v="96"/>
    <n v="3"/>
    <n v="0"/>
    <m/>
    <m/>
    <m/>
    <m/>
    <m/>
    <m/>
    <m/>
    <m/>
    <n v="174.53553771972599"/>
    <m/>
    <m/>
    <m/>
    <m/>
    <m/>
    <m/>
    <m/>
    <m/>
    <n v="0"/>
    <m/>
    <n v="1"/>
    <n v="1831.40002441406"/>
    <m/>
    <m/>
    <m/>
    <m/>
    <m/>
    <m/>
    <m/>
    <m/>
    <m/>
    <m/>
    <m/>
    <m/>
    <m/>
    <m/>
    <m/>
    <m/>
    <m/>
    <m/>
    <m/>
    <m/>
    <m/>
    <m/>
  </r>
  <r>
    <n v="5289249588"/>
    <d v="2022-05-12T00:00:00"/>
    <x v="8"/>
    <n v="12"/>
    <x v="1"/>
    <s v=" 9:01:55 PM"/>
    <x v="1"/>
    <n v="3271"/>
    <n v="5.42"/>
    <x v="70"/>
    <n v="156"/>
    <n v="14"/>
    <b v="0"/>
    <m/>
    <s v="activities/5634704848.fit.gz"/>
    <m/>
    <m/>
    <n v="3271"/>
    <n v="2864"/>
    <n v="5422.39990234375"/>
    <n v="6.4000000953674299"/>
    <n v="1.8932961225509599"/>
    <n v="41.279727935791001"/>
    <n v="41.8796997070312"/>
    <n v="83.599998474121094"/>
    <n v="87.900001525878906"/>
    <n v="9"/>
    <n v="-1.10652111470699E-2"/>
    <m/>
    <m/>
    <m/>
    <m/>
    <m/>
    <n v="123.42877960205"/>
    <m/>
    <m/>
    <n v="385"/>
    <n v="14"/>
    <m/>
    <m/>
    <m/>
    <m/>
    <m/>
    <n v="0"/>
    <m/>
    <n v="0"/>
    <m/>
    <n v="1"/>
    <n v="5467.39990234375"/>
    <m/>
    <m/>
    <m/>
    <m/>
    <m/>
    <m/>
    <m/>
    <m/>
    <m/>
    <m/>
    <m/>
    <m/>
    <m/>
    <m/>
    <m/>
    <n v="6169885"/>
    <m/>
    <m/>
    <m/>
    <m/>
    <m/>
    <m/>
  </r>
  <r>
    <n v="3447198044"/>
    <d v="2022-05-13T00:00:00"/>
    <x v="8"/>
    <n v="13"/>
    <x v="0"/>
    <s v=" 5:06:20 PM"/>
    <x v="0"/>
    <n v="20662"/>
    <n v="104.54"/>
    <x v="218"/>
    <m/>
    <m/>
    <b v="0"/>
    <m/>
    <s v="activities/3447198044.gpx"/>
    <n v="77.564300537109304"/>
    <m/>
    <n v="20662"/>
    <n v="18371"/>
    <n v="104540.296875"/>
    <n v="12.300000190734799"/>
    <n v="5.69050693511962"/>
    <n v="309.62911987304602"/>
    <n v="309.22900390625"/>
    <n v="75.900001525878906"/>
    <n v="112.699996948242"/>
    <n v="6.9000000953674299"/>
    <n v="3.8262756424956002E-4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449285867"/>
    <d v="2022-05-14T00:00:00"/>
    <x v="8"/>
    <n v="14"/>
    <x v="0"/>
    <s v=" 12:07:59 PM"/>
    <x v="1"/>
    <n v="673"/>
    <n v="1.76"/>
    <x v="219"/>
    <m/>
    <m/>
    <b v="0"/>
    <m/>
    <s v="activities/3449285867.gpx"/>
    <n v="77.564300537109304"/>
    <m/>
    <n v="673"/>
    <n v="629"/>
    <n v="1764.90002441406"/>
    <n v="6.5999999046325604"/>
    <n v="2.8058824539184499"/>
    <n v="8.6036844253540004"/>
    <n v="8.8036804199218697"/>
    <n v="90.300003051757798"/>
    <n v="96.300003051757798"/>
    <n v="6.3000001907348597"/>
    <n v="-1.1332087218761401E-2"/>
    <m/>
    <m/>
    <m/>
    <m/>
    <m/>
    <m/>
    <m/>
    <m/>
    <n v="168.78884887695301"/>
    <m/>
    <m/>
    <m/>
    <m/>
    <m/>
    <m/>
    <m/>
    <m/>
    <n v="0"/>
    <m/>
    <n v="1"/>
    <n v="1771.09997558593"/>
    <m/>
    <m/>
    <m/>
    <m/>
    <m/>
    <m/>
    <m/>
    <m/>
    <m/>
    <m/>
    <m/>
    <m/>
    <m/>
    <m/>
    <m/>
    <m/>
    <m/>
    <m/>
    <m/>
    <m/>
    <m/>
    <m/>
  </r>
  <r>
    <n v="3474277764"/>
    <d v="2022-05-18T00:00:00"/>
    <x v="8"/>
    <n v="18"/>
    <x v="0"/>
    <s v=" 10:27:03 PM"/>
    <x v="1"/>
    <n v="3646"/>
    <n v="10"/>
    <x v="220"/>
    <m/>
    <m/>
    <b v="0"/>
    <m/>
    <s v="activities/3474277764.gpx"/>
    <n v="77.564300537109304"/>
    <m/>
    <n v="3646"/>
    <n v="3177"/>
    <n v="10007.900390625"/>
    <n v="8.3999996185302699"/>
    <n v="3.1501102447509699"/>
    <n v="35.727455139160099"/>
    <n v="35.727500915527301"/>
    <n v="87.099998474121094"/>
    <n v="96.400001525878906"/>
    <n v="8"/>
    <n v="0"/>
    <m/>
    <m/>
    <m/>
    <m/>
    <m/>
    <m/>
    <m/>
    <m/>
    <n v="957.906005859375"/>
    <m/>
    <m/>
    <m/>
    <m/>
    <m/>
    <m/>
    <m/>
    <m/>
    <n v="0"/>
    <m/>
    <n v="1"/>
    <n v="10051.2998046875"/>
    <m/>
    <m/>
    <m/>
    <m/>
    <m/>
    <m/>
    <m/>
    <m/>
    <m/>
    <m/>
    <m/>
    <m/>
    <m/>
    <m/>
    <m/>
    <m/>
    <m/>
    <m/>
    <m/>
    <m/>
    <m/>
    <m/>
  </r>
  <r>
    <n v="3473195130"/>
    <d v="2022-05-18T00:00:00"/>
    <x v="8"/>
    <n v="18"/>
    <x v="0"/>
    <s v=" 5:13:27 PM"/>
    <x v="0"/>
    <n v="7075"/>
    <n v="39.409999999999997"/>
    <x v="221"/>
    <m/>
    <m/>
    <b v="0"/>
    <m/>
    <s v="activities/3473195130.gpx"/>
    <n v="77.564300537109304"/>
    <m/>
    <n v="7075"/>
    <n v="6445"/>
    <n v="39415.3984375"/>
    <n v="12.699999809265099"/>
    <n v="6.1156554222106898"/>
    <n v="127.64511108398401"/>
    <n v="127.64499664306599"/>
    <n v="76"/>
    <n v="94.800003051757798"/>
    <n v="17.600000381469702"/>
    <n v="0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476429210"/>
    <d v="2022-05-19T00:00:00"/>
    <x v="8"/>
    <n v="19"/>
    <x v="0"/>
    <s v=" 12:18:55 PM"/>
    <x v="1"/>
    <n v="1341"/>
    <n v="3.59"/>
    <x v="222"/>
    <m/>
    <m/>
    <b v="0"/>
    <m/>
    <s v="activities/3476429210.gpx"/>
    <n v="77.564300537109304"/>
    <m/>
    <n v="1341"/>
    <n v="1255"/>
    <n v="3597.19995117187"/>
    <n v="3.9000000953674299"/>
    <n v="2.8662948608398402"/>
    <n v="14.489269256591699"/>
    <n v="15.189299583435"/>
    <n v="87.099998474121094"/>
    <n v="96.300003051757798"/>
    <n v="7.5999999046325604"/>
    <n v="-1.9459579139947801E-2"/>
    <m/>
    <m/>
    <m/>
    <m/>
    <m/>
    <m/>
    <m/>
    <m/>
    <n v="343.85809326171801"/>
    <m/>
    <m/>
    <m/>
    <m/>
    <m/>
    <m/>
    <m/>
    <m/>
    <n v="0"/>
    <m/>
    <n v="1"/>
    <n v="3608.10009765625"/>
    <m/>
    <m/>
    <m/>
    <m/>
    <m/>
    <m/>
    <m/>
    <m/>
    <m/>
    <m/>
    <m/>
    <m/>
    <m/>
    <m/>
    <m/>
    <m/>
    <m/>
    <m/>
    <m/>
    <m/>
    <m/>
    <m/>
  </r>
  <r>
    <n v="3385065022"/>
    <d v="2022-05-02T00:00:00"/>
    <x v="8"/>
    <n v="2"/>
    <x v="0"/>
    <s v=" 1:07:03 PM"/>
    <x v="0"/>
    <n v="1435"/>
    <n v="10.36"/>
    <x v="223"/>
    <m/>
    <m/>
    <b v="0"/>
    <m/>
    <s v="activities/3385065022.gpx"/>
    <n v="77.564300537109304"/>
    <m/>
    <n v="1435"/>
    <n v="1435"/>
    <n v="10364.5"/>
    <n v="14.699999809265099"/>
    <n v="7.2226481437683097"/>
    <n v="30.142889022827099"/>
    <n v="24.042900085449201"/>
    <n v="76.099998474121094"/>
    <n v="93.099998474121094"/>
    <n v="3.0999999046325599"/>
    <n v="5.88547438383102E-2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386282219"/>
    <d v="2022-05-02T00:00:00"/>
    <x v="8"/>
    <n v="2"/>
    <x v="0"/>
    <s v=" 1:32:16 PM"/>
    <x v="0"/>
    <n v="8763"/>
    <n v="41.61"/>
    <x v="224"/>
    <m/>
    <m/>
    <b v="0"/>
    <m/>
    <s v="activities/3386282219.gpx"/>
    <n v="77.564300537109304"/>
    <m/>
    <n v="8763"/>
    <n v="8311"/>
    <n v="41616.6015625"/>
    <n v="12.1000003814697"/>
    <n v="5.0074119567870996"/>
    <n v="147.335037231445"/>
    <n v="147.93499755859301"/>
    <n v="76.099998474121094"/>
    <n v="112.699996948242"/>
    <n v="11.199999809265099"/>
    <n v="-1.4417323982343E-3"/>
    <m/>
    <m/>
    <m/>
    <m/>
    <m/>
    <m/>
    <m/>
    <m/>
    <m/>
    <m/>
    <m/>
    <m/>
    <m/>
    <m/>
    <m/>
    <n v="0"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480185877"/>
    <d v="2022-05-20T00:00:00"/>
    <x v="8"/>
    <n v="20"/>
    <x v="0"/>
    <s v=" 1:14:37 AM"/>
    <x v="0"/>
    <n v="1044"/>
    <n v="3.44"/>
    <x v="225"/>
    <m/>
    <m/>
    <b v="0"/>
    <m/>
    <s v="activities/3480185877.gpx"/>
    <n v="77.564300537109304"/>
    <m/>
    <n v="1044"/>
    <n v="779"/>
    <n v="3445.10009765625"/>
    <n v="10.199999809265099"/>
    <n v="4.4224648475646902"/>
    <n v="14.133969306945801"/>
    <n v="19.2339992523193"/>
    <n v="86.599998474121094"/>
    <n v="95.800003051757798"/>
    <n v="15.800000190734799"/>
    <n v="-0.14803634583950001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487477445"/>
    <d v="2022-05-21T00:00:00"/>
    <x v="8"/>
    <n v="21"/>
    <x v="0"/>
    <s v=" 11:24:51 AM"/>
    <x v="1"/>
    <n v="1480"/>
    <n v="3.64"/>
    <x v="226"/>
    <m/>
    <m/>
    <b v="0"/>
    <m/>
    <s v="activities/3487477445.gpx"/>
    <n v="77.564300537109304"/>
    <m/>
    <n v="1480"/>
    <n v="1393"/>
    <n v="3645.10009765625"/>
    <n v="3.7999999523162802"/>
    <n v="2.61672639846801"/>
    <n v="11.7538452148437"/>
    <n v="11.8537998199462"/>
    <n v="86.800003051757798"/>
    <n v="96"/>
    <n v="7.4000000953674299"/>
    <n v="-2.7434090152382799E-3"/>
    <m/>
    <m/>
    <m/>
    <m/>
    <m/>
    <m/>
    <m/>
    <m/>
    <n v="348.480224609375"/>
    <m/>
    <m/>
    <m/>
    <m/>
    <m/>
    <m/>
    <m/>
    <m/>
    <n v="0"/>
    <m/>
    <n v="1"/>
    <n v="3656.60009765625"/>
    <m/>
    <m/>
    <m/>
    <m/>
    <m/>
    <m/>
    <m/>
    <m/>
    <m/>
    <m/>
    <m/>
    <m/>
    <m/>
    <m/>
    <m/>
    <n v="6169885"/>
    <m/>
    <m/>
    <m/>
    <m/>
    <m/>
    <m/>
  </r>
  <r>
    <n v="3504051367"/>
    <d v="2022-05-24T00:00:00"/>
    <x v="8"/>
    <n v="24"/>
    <x v="0"/>
    <s v=" 11:56:26 AM"/>
    <x v="0"/>
    <n v="7211"/>
    <n v="36.67"/>
    <x v="227"/>
    <m/>
    <m/>
    <b v="0"/>
    <s v="Specialized Allez 2020"/>
    <s v="activities/3504051367.gpx"/>
    <m/>
    <n v="9.0718498229980398"/>
    <n v="7211"/>
    <n v="7161"/>
    <n v="36669.6015625"/>
    <n v="12"/>
    <n v="5.1207375526428196"/>
    <n v="112.797897338867"/>
    <n v="116.39800262451099"/>
    <n v="76"/>
    <n v="94.800003051757798"/>
    <n v="11.199999809265099"/>
    <n v="-9.8173962906002998E-3"/>
    <m/>
    <m/>
    <m/>
    <m/>
    <m/>
    <m/>
    <m/>
    <n v="71.040359497070298"/>
    <n v="567.22314453125"/>
    <m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3514630700"/>
    <d v="2022-05-26T00:00:00"/>
    <x v="8"/>
    <n v="26"/>
    <x v="0"/>
    <s v=" 1:17:39 PM"/>
    <x v="0"/>
    <n v="5402"/>
    <n v="34.729999999999997"/>
    <x v="228"/>
    <m/>
    <m/>
    <b v="0"/>
    <s v="Specialized Allez 2020"/>
    <s v="activities/3514630700.gpx"/>
    <m/>
    <n v="9.0718498229980398"/>
    <n v="5402"/>
    <n v="5221"/>
    <n v="34737.8984375"/>
    <n v="11.800000190734799"/>
    <n v="6.6534953117370597"/>
    <n v="102.216178894042"/>
    <n v="107.81600189208901"/>
    <n v="76.300003051757798"/>
    <n v="112.900001525878"/>
    <n v="5.3000001907348597"/>
    <n v="-1.6120720654726001E-2"/>
    <m/>
    <m/>
    <m/>
    <m/>
    <m/>
    <m/>
    <m/>
    <n v="110.68650054931599"/>
    <n v="644.35498046875"/>
    <m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3513976075"/>
    <d v="2022-05-26T00:00:00"/>
    <x v="8"/>
    <n v="26"/>
    <x v="0"/>
    <s v=" 11:50:31 AM"/>
    <x v="1"/>
    <n v="1518"/>
    <n v="3.98"/>
    <x v="196"/>
    <m/>
    <m/>
    <b v="0"/>
    <m/>
    <s v="activities/3513976075.gpx"/>
    <m/>
    <m/>
    <n v="1518"/>
    <n v="1465"/>
    <n v="3979.89990234375"/>
    <n v="3.7999999523162802"/>
    <n v="2.7166552543640101"/>
    <n v="21.8082160949707"/>
    <n v="21.608200073242099"/>
    <n v="81.400001525878906"/>
    <n v="95.5"/>
    <n v="8.8000001907348597"/>
    <n v="5.0252517685294099E-3"/>
    <m/>
    <m/>
    <m/>
    <m/>
    <m/>
    <m/>
    <m/>
    <m/>
    <n v="381.63568115234301"/>
    <m/>
    <m/>
    <m/>
    <m/>
    <m/>
    <m/>
    <m/>
    <m/>
    <n v="0"/>
    <m/>
    <n v="1"/>
    <n v="4004.5"/>
    <m/>
    <m/>
    <m/>
    <m/>
    <m/>
    <m/>
    <m/>
    <m/>
    <m/>
    <m/>
    <m/>
    <m/>
    <m/>
    <m/>
    <m/>
    <n v="6169885"/>
    <m/>
    <m/>
    <m/>
    <m/>
    <m/>
    <m/>
  </r>
  <r>
    <n v="3522417468"/>
    <d v="2022-05-27T00:00:00"/>
    <x v="8"/>
    <n v="27"/>
    <x v="0"/>
    <s v=" 7:42:04 PM"/>
    <x v="2"/>
    <n v="3895"/>
    <n v="3.22"/>
    <x v="145"/>
    <m/>
    <m/>
    <b v="0"/>
    <m/>
    <s v="activities/3522417468.gpx"/>
    <m/>
    <m/>
    <n v="3895"/>
    <n v="2802"/>
    <n v="3220.69995117187"/>
    <n v="10.800000190734799"/>
    <n v="1.1494289636611901"/>
    <n v="0"/>
    <n v="0.60000002384185702"/>
    <n v="91.300003051757798"/>
    <n v="93.400001525878906"/>
    <n v="10"/>
    <n v="-1.8629491329193101E-2"/>
    <m/>
    <m/>
    <m/>
    <m/>
    <m/>
    <m/>
    <m/>
    <m/>
    <n v="306.93820190429602"/>
    <m/>
    <m/>
    <m/>
    <m/>
    <m/>
    <m/>
    <m/>
    <m/>
    <n v="0"/>
    <m/>
    <n v="1"/>
    <m/>
    <m/>
    <m/>
    <m/>
    <m/>
    <m/>
    <m/>
    <m/>
    <m/>
    <m/>
    <m/>
    <m/>
    <m/>
    <m/>
    <m/>
    <m/>
    <n v="6169885"/>
    <m/>
    <m/>
    <m/>
    <m/>
    <m/>
    <m/>
  </r>
  <r>
    <n v="3522630854"/>
    <d v="2022-05-27T00:00:00"/>
    <x v="8"/>
    <n v="27"/>
    <x v="0"/>
    <s v=" 8:57:52 PM"/>
    <x v="0"/>
    <n v="2739"/>
    <n v="6.63"/>
    <x v="229"/>
    <m/>
    <m/>
    <b v="0"/>
    <s v="Specialized Allez 2020"/>
    <s v="activities/3522630854.gpx"/>
    <m/>
    <n v="9.0718498229980398"/>
    <n v="2739"/>
    <n v="1710"/>
    <n v="6631.89990234375"/>
    <n v="11.199999809265099"/>
    <n v="3.8783040046691801"/>
    <n v="19.192895889282202"/>
    <n v="20.1928997039794"/>
    <n v="87.5"/>
    <n v="96"/>
    <n v="15.899999618530201"/>
    <n v="-1.5078634954988899E-2"/>
    <m/>
    <m/>
    <m/>
    <m/>
    <m/>
    <m/>
    <m/>
    <n v="91.471549987792898"/>
    <n v="174.40412902832"/>
    <m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3522669257"/>
    <d v="2022-05-27T00:00:00"/>
    <x v="8"/>
    <n v="27"/>
    <x v="0"/>
    <s v=" 9:46:42 PM"/>
    <x v="1"/>
    <n v="496"/>
    <n v="1.74"/>
    <x v="230"/>
    <m/>
    <m/>
    <b v="0"/>
    <m/>
    <s v="activities/3522669257.gpx"/>
    <m/>
    <m/>
    <n v="496"/>
    <n v="484"/>
    <n v="1743.59997558593"/>
    <n v="7.5"/>
    <n v="3.6024794578552202"/>
    <n v="8.6925640106201101"/>
    <n v="6.9925599098205504"/>
    <n v="89"/>
    <n v="95.300003051757798"/>
    <n v="3.4000000953674299"/>
    <n v="9.7499430179595906E-2"/>
    <m/>
    <m/>
    <m/>
    <m/>
    <m/>
    <m/>
    <m/>
    <m/>
    <n v="167.15919494628901"/>
    <m/>
    <m/>
    <m/>
    <m/>
    <m/>
    <m/>
    <m/>
    <m/>
    <n v="0"/>
    <m/>
    <n v="1"/>
    <n v="1754"/>
    <m/>
    <m/>
    <m/>
    <m/>
    <m/>
    <m/>
    <m/>
    <m/>
    <m/>
    <m/>
    <m/>
    <m/>
    <m/>
    <m/>
    <m/>
    <n v="6169885"/>
    <m/>
    <m/>
    <m/>
    <m/>
    <m/>
    <m/>
  </r>
  <r>
    <n v="3528103339"/>
    <d v="2022-05-28T00:00:00"/>
    <x v="8"/>
    <n v="28"/>
    <x v="0"/>
    <s v=" 11:19:11 AM"/>
    <x v="1"/>
    <n v="931"/>
    <n v="2.4700000000000002"/>
    <x v="231"/>
    <m/>
    <m/>
    <b v="0"/>
    <m/>
    <s v="activities/3528103339.gpx"/>
    <m/>
    <m/>
    <n v="931"/>
    <n v="926"/>
    <n v="2476.80004882812"/>
    <n v="4.5999999046325604"/>
    <n v="2.6747300624847399"/>
    <n v="12.3710279464721"/>
    <n v="12.3710002899169"/>
    <n v="86"/>
    <n v="95.300003051757798"/>
    <n v="5.5999999046325604"/>
    <n v="0"/>
    <m/>
    <m/>
    <m/>
    <m/>
    <m/>
    <m/>
    <m/>
    <m/>
    <n v="237.29171752929599"/>
    <m/>
    <m/>
    <m/>
    <m/>
    <m/>
    <m/>
    <n v="0"/>
    <m/>
    <n v="0"/>
    <m/>
    <n v="1"/>
    <n v="2489.89990234375"/>
    <n v="1590663552"/>
    <n v="1"/>
    <n v="17.100000381469702"/>
    <n v="17.530000686645501"/>
    <n v="17.100000381469702"/>
    <n v="1"/>
    <n v="1012.70001220703"/>
    <n v="2.4900000095367401"/>
    <n v="5.3000001907348597"/>
    <n v="168"/>
    <n v="0"/>
    <n v="1590662912"/>
    <n v="1590714496"/>
    <n v="0.20999999344348899"/>
    <m/>
    <n v="6169885"/>
    <n v="0"/>
    <m/>
    <n v="0.230000004172325"/>
    <n v="16093"/>
    <n v="0"/>
    <n v="344.70001220703102"/>
  </r>
  <r>
    <n v="3523196718"/>
    <d v="2022-05-28T00:00:00"/>
    <x v="8"/>
    <n v="28"/>
    <x v="0"/>
    <s v=" 12:15:46 AM"/>
    <x v="0"/>
    <n v="1896"/>
    <n v="8.69"/>
    <x v="232"/>
    <m/>
    <m/>
    <b v="0"/>
    <s v="Specialized Allez 2020"/>
    <s v="activities/3523196718.gpx"/>
    <m/>
    <n v="9.0718498229980398"/>
    <n v="1896"/>
    <n v="1546"/>
    <n v="8696.099609375"/>
    <n v="12"/>
    <n v="5.6249032020568803"/>
    <n v="36.066066741943303"/>
    <n v="35.466098785400298"/>
    <n v="83.400001525878906"/>
    <n v="96.400001525878906"/>
    <n v="5.5999999046325604"/>
    <n v="6.8996446207165701E-3"/>
    <m/>
    <m/>
    <m/>
    <m/>
    <m/>
    <m/>
    <m/>
    <n v="96.733200073242102"/>
    <n v="166.74772644042901"/>
    <m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3528103380"/>
    <d v="2022-05-28T00:00:00"/>
    <x v="8"/>
    <n v="28"/>
    <x v="0"/>
    <s v=" 7:29:46 PM"/>
    <x v="1"/>
    <n v="1809"/>
    <n v="5.67"/>
    <x v="119"/>
    <m/>
    <m/>
    <b v="0"/>
    <m/>
    <s v="activities/3528103380.gpx"/>
    <m/>
    <m/>
    <n v="1809"/>
    <n v="1568"/>
    <n v="5672.89990234375"/>
    <n v="8.1999998092651296"/>
    <n v="3.6179208755493102"/>
    <n v="15.638480186462401"/>
    <n v="14.7384996414184"/>
    <n v="84.900001525878906"/>
    <n v="96"/>
    <n v="5"/>
    <n v="1.5864901244640298E-2"/>
    <m/>
    <m/>
    <m/>
    <m/>
    <m/>
    <m/>
    <m/>
    <m/>
    <n v="542.57165527343705"/>
    <m/>
    <m/>
    <m/>
    <m/>
    <m/>
    <m/>
    <n v="0"/>
    <m/>
    <n v="0"/>
    <m/>
    <n v="1"/>
    <n v="5693.2001953125"/>
    <n v="1590692352"/>
    <n v="5"/>
    <n v="24.809999465942301"/>
    <n v="24.9300003051757"/>
    <n v="16.7399997711181"/>
    <n v="0.61000001430511397"/>
    <n v="1013.29998779296"/>
    <n v="4.0999999046325604"/>
    <n v="6.75"/>
    <n v="211"/>
    <n v="0.14049999415874401"/>
    <n v="1590662912"/>
    <n v="1590714496"/>
    <n v="0.20999999344348899"/>
    <m/>
    <n v="6169885"/>
    <n v="1"/>
    <n v="5"/>
    <n v="0.38999998569488498"/>
    <n v="16093"/>
    <n v="7"/>
    <n v="338.89999389648398"/>
  </r>
  <r>
    <n v="3533234890"/>
    <d v="2022-05-29T00:00:00"/>
    <x v="8"/>
    <n v="29"/>
    <x v="0"/>
    <s v=" 10:59:04 PM"/>
    <x v="1"/>
    <n v="7919"/>
    <n v="21.2"/>
    <x v="233"/>
    <m/>
    <m/>
    <b v="0"/>
    <m/>
    <s v="activities/3533234890.gpx"/>
    <m/>
    <m/>
    <n v="7919"/>
    <n v="7799"/>
    <n v="21207.5"/>
    <n v="6.4000000953674299"/>
    <n v="2.7192587852478001"/>
    <n v="91.617607116699205"/>
    <n v="92.117599487304602"/>
    <n v="78.300003051757798"/>
    <n v="95.300003051757798"/>
    <n v="6"/>
    <n v="-2.3576566018164101E-3"/>
    <m/>
    <m/>
    <m/>
    <m/>
    <m/>
    <m/>
    <m/>
    <m/>
    <n v="2028.36340332031"/>
    <m/>
    <m/>
    <m/>
    <m/>
    <m/>
    <m/>
    <m/>
    <m/>
    <n v="0"/>
    <m/>
    <n v="1"/>
    <n v="21283.599609375"/>
    <n v="1590789632"/>
    <n v="2"/>
    <n v="27.5"/>
    <n v="27.870000839233398"/>
    <n v="15.9600000381469"/>
    <n v="0.490000009536743"/>
    <n v="1016.09997558593"/>
    <n v="3.5899999141693102"/>
    <n v="5.0399999618530202"/>
    <n v="354"/>
    <n v="0"/>
    <n v="1590749312"/>
    <n v="1590800896"/>
    <n v="0.25"/>
    <m/>
    <n v="6169885"/>
    <n v="0"/>
    <m/>
    <n v="0.37000000476837103"/>
    <n v="16093"/>
    <n v="3"/>
    <n v="334"/>
  </r>
  <r>
    <n v="5376973048"/>
    <d v="2022-05-29T00:00:00"/>
    <x v="8"/>
    <n v="29"/>
    <x v="1"/>
    <s v=" 12:10:53 PM"/>
    <x v="1"/>
    <n v="2906"/>
    <n v="10.3"/>
    <x v="234"/>
    <m/>
    <m/>
    <b v="0"/>
    <m/>
    <s v="activities/5376973048.gpx"/>
    <m/>
    <m/>
    <n v="2906"/>
    <n v="2793"/>
    <n v="10302.2001953125"/>
    <n v="7.6999998092651296"/>
    <n v="3.6885786056518501"/>
    <n v="55.494544982910099"/>
    <n v="55.494544982910099"/>
    <n v="71.099998474121094"/>
    <n v="85.800003051757798"/>
    <n v="11.899999618530201"/>
    <n v="0"/>
    <m/>
    <m/>
    <m/>
    <m/>
    <m/>
    <m/>
    <m/>
    <m/>
    <n v="990.42736816406205"/>
    <m/>
    <m/>
    <m/>
    <m/>
    <m/>
    <m/>
    <m/>
    <m/>
    <n v="0"/>
    <m/>
    <n v="1"/>
    <n v="10392.599609375"/>
    <m/>
    <m/>
    <m/>
    <m/>
    <m/>
    <m/>
    <m/>
    <m/>
    <m/>
    <m/>
    <m/>
    <m/>
    <m/>
    <m/>
    <m/>
    <n v="6169885"/>
    <m/>
    <m/>
    <m/>
    <m/>
    <m/>
    <m/>
  </r>
  <r>
    <n v="3391553672"/>
    <d v="2022-05-03T00:00:00"/>
    <x v="8"/>
    <n v="3"/>
    <x v="0"/>
    <s v=" 1:29:03 PM"/>
    <x v="0"/>
    <n v="4014"/>
    <n v="24.85"/>
    <x v="235"/>
    <m/>
    <m/>
    <b v="0"/>
    <m/>
    <s v="activities/3391553672.gpx"/>
    <n v="77.564300537109304"/>
    <m/>
    <n v="4014"/>
    <n v="3852"/>
    <n v="24851.80078125"/>
    <n v="12.5"/>
    <n v="6.4516615867614702"/>
    <n v="68.884323120117102"/>
    <n v="65.984298706054602"/>
    <n v="76.099998474121094"/>
    <n v="96"/>
    <n v="7.0999999046325604"/>
    <n v="1.16691747680306E-2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5392193035"/>
    <d v="2022-05-30T00:00:00"/>
    <x v="8"/>
    <n v="30"/>
    <x v="1"/>
    <s v=" 9:00:00 PM"/>
    <x v="6"/>
    <n v="2700"/>
    <n v="0"/>
    <x v="34"/>
    <m/>
    <m/>
    <b v="0"/>
    <m/>
    <m/>
    <m/>
    <m/>
    <n v="2700"/>
    <n v="2700"/>
    <n v="0"/>
    <m/>
    <n v="0"/>
    <n v="0"/>
    <m/>
    <m/>
    <m/>
    <m/>
    <n v="0"/>
    <m/>
    <m/>
    <m/>
    <m/>
    <m/>
    <m/>
    <m/>
    <m/>
    <m/>
    <m/>
    <m/>
    <m/>
    <m/>
    <m/>
    <m/>
    <m/>
    <m/>
    <n v="0"/>
    <m/>
    <n v="0"/>
    <m/>
    <m/>
    <m/>
    <m/>
    <m/>
    <m/>
    <m/>
    <m/>
    <m/>
    <m/>
    <m/>
    <m/>
    <m/>
    <m/>
    <m/>
    <m/>
    <m/>
    <m/>
    <m/>
    <m/>
    <m/>
    <m/>
    <m/>
  </r>
  <r>
    <n v="3542382982"/>
    <d v="2022-05-31T00:00:00"/>
    <x v="8"/>
    <n v="31"/>
    <x v="0"/>
    <s v=" 1:56:27 PM"/>
    <x v="0"/>
    <n v="4862"/>
    <n v="24.43"/>
    <x v="236"/>
    <m/>
    <m/>
    <b v="0"/>
    <s v="Specialized Allez 2020"/>
    <s v="activities/3542382982.gpx"/>
    <m/>
    <n v="9.0718498229980398"/>
    <n v="4862"/>
    <n v="4756"/>
    <n v="24432.69921875"/>
    <n v="10.899999618530201"/>
    <n v="5.1372370719909597"/>
    <n v="76.176536560058594"/>
    <n v="60.376499176025298"/>
    <n v="75.199996948242102"/>
    <n v="94.800003051757798"/>
    <n v="7.0999999046325604"/>
    <n v="6.4667433500289903E-2"/>
    <m/>
    <m/>
    <m/>
    <m/>
    <m/>
    <m/>
    <m/>
    <n v="75.119659423828097"/>
    <n v="398.35525512695301"/>
    <m/>
    <m/>
    <m/>
    <m/>
    <m/>
    <m/>
    <n v="0"/>
    <m/>
    <n v="0"/>
    <m/>
    <n v="1"/>
    <m/>
    <n v="1590930048"/>
    <n v="1"/>
    <n v="18.059999465942301"/>
    <n v="18.059999465942301"/>
    <n v="12.420000076293899"/>
    <n v="0.69999998807907104"/>
    <n v="1023"/>
    <n v="3.16000008583068"/>
    <n v="7.3899998664855904"/>
    <n v="46"/>
    <n v="0"/>
    <n v="1590922112"/>
    <n v="1590973824"/>
    <n v="0.31999999284744202"/>
    <n v="7239918"/>
    <m/>
    <n v="0"/>
    <m/>
    <n v="0"/>
    <n v="16093"/>
    <n v="1"/>
    <n v="305.100006103515"/>
  </r>
  <r>
    <n v="5392191866"/>
    <d v="2022-05-31T00:00:00"/>
    <x v="8"/>
    <n v="31"/>
    <x v="1"/>
    <s v=" 1:30:00 PM"/>
    <x v="9"/>
    <n v="18000"/>
    <n v="12.87"/>
    <x v="237"/>
    <m/>
    <m/>
    <b v="0"/>
    <m/>
    <m/>
    <m/>
    <m/>
    <n v="18000"/>
    <n v="18000"/>
    <n v="12874.751953125"/>
    <m/>
    <n v="0.71526402235031095"/>
    <n v="0"/>
    <m/>
    <m/>
    <m/>
    <m/>
    <n v="0"/>
    <m/>
    <m/>
    <m/>
    <m/>
    <m/>
    <m/>
    <m/>
    <m/>
    <m/>
    <m/>
    <m/>
    <m/>
    <m/>
    <m/>
    <m/>
    <m/>
    <m/>
    <n v="0"/>
    <m/>
    <n v="0"/>
    <m/>
    <m/>
    <m/>
    <m/>
    <m/>
    <m/>
    <m/>
    <m/>
    <m/>
    <m/>
    <m/>
    <m/>
    <m/>
    <m/>
    <m/>
    <m/>
    <m/>
    <m/>
    <m/>
    <m/>
    <m/>
    <m/>
    <m/>
  </r>
  <r>
    <n v="5252511662"/>
    <d v="2022-05-06T00:00:00"/>
    <x v="8"/>
    <n v="6"/>
    <x v="1"/>
    <s v=" 1:15:03 PM"/>
    <x v="1"/>
    <n v="1228"/>
    <n v="4.97"/>
    <x v="184"/>
    <n v="190"/>
    <n v="71"/>
    <b v="0"/>
    <m/>
    <s v="activities/5596180084.fit.gz"/>
    <m/>
    <m/>
    <n v="1228"/>
    <n v="1218"/>
    <n v="4977.60009765625"/>
    <n v="5.6999998092651296"/>
    <n v="4.0866994857787997"/>
    <n v="0"/>
    <n v="-0.20000000298023199"/>
    <n v="91.199996948242102"/>
    <n v="91.699996948242102"/>
    <n v="1.5"/>
    <n v="4.0180007927119697E-3"/>
    <m/>
    <m/>
    <m/>
    <m/>
    <m/>
    <n v="175.183837890625"/>
    <m/>
    <m/>
    <n v="343"/>
    <n v="71"/>
    <m/>
    <m/>
    <m/>
    <m/>
    <m/>
    <m/>
    <m/>
    <n v="0"/>
    <m/>
    <n v="1"/>
    <n v="4981"/>
    <m/>
    <m/>
    <m/>
    <m/>
    <m/>
    <m/>
    <m/>
    <m/>
    <m/>
    <m/>
    <m/>
    <m/>
    <m/>
    <m/>
    <m/>
    <n v="6169885"/>
    <m/>
    <m/>
    <m/>
    <m/>
    <m/>
    <m/>
  </r>
  <r>
    <n v="5262951468"/>
    <d v="2022-05-06T00:00:00"/>
    <x v="8"/>
    <n v="6"/>
    <x v="1"/>
    <s v=" 7:33:25 PM"/>
    <x v="0"/>
    <n v="7979"/>
    <n v="30.93"/>
    <x v="238"/>
    <n v="158"/>
    <n v="43"/>
    <b v="0"/>
    <s v="Specialized Allez 2020"/>
    <s v="activities/5262951468.gpx"/>
    <m/>
    <n v="9.0718498229980398"/>
    <n v="7979"/>
    <n v="7254"/>
    <n v="30929.33984375"/>
    <n v="11.300000190734799"/>
    <n v="4.2637634277343697"/>
    <n v="85.912429809570298"/>
    <n v="85.712425231933594"/>
    <n v="73.400001525878906"/>
    <n v="95.300003051757798"/>
    <n v="6.1999998092651296"/>
    <n v="6.4663606463000102E-4"/>
    <m/>
    <m/>
    <m/>
    <m/>
    <m/>
    <n v="124.950965881347"/>
    <m/>
    <n v="52.983654022216797"/>
    <n v="428.54290771484301"/>
    <n v="43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3416188668"/>
    <d v="2022-05-07T00:00:00"/>
    <x v="8"/>
    <n v="7"/>
    <x v="0"/>
    <s v=" 11:36:27 PM"/>
    <x v="1"/>
    <n v="1815"/>
    <n v="6.47"/>
    <x v="239"/>
    <m/>
    <m/>
    <b v="0"/>
    <m/>
    <s v="activities/3416188668.gpx"/>
    <n v="77.564300537109304"/>
    <m/>
    <n v="1815"/>
    <n v="1791"/>
    <n v="6469"/>
    <n v="5.6999998092651296"/>
    <n v="3.6119487285614"/>
    <n v="38.039096832275298"/>
    <n v="36.939098358154297"/>
    <n v="83.400001525878906"/>
    <n v="95.199996948242102"/>
    <n v="4.0999999046325604"/>
    <n v="1.7004173249006199E-2"/>
    <m/>
    <m/>
    <m/>
    <m/>
    <m/>
    <m/>
    <m/>
    <m/>
    <n v="619.97570800781205"/>
    <m/>
    <m/>
    <m/>
    <m/>
    <m/>
    <m/>
    <m/>
    <m/>
    <n v="0"/>
    <m/>
    <n v="1"/>
    <n v="6505.39990234375"/>
    <m/>
    <m/>
    <m/>
    <m/>
    <m/>
    <m/>
    <m/>
    <m/>
    <m/>
    <m/>
    <m/>
    <m/>
    <m/>
    <m/>
    <m/>
    <m/>
    <m/>
    <m/>
    <m/>
    <m/>
    <m/>
    <m/>
  </r>
  <r>
    <n v="3415465111"/>
    <d v="2022-05-07T00:00:00"/>
    <x v="8"/>
    <n v="7"/>
    <x v="0"/>
    <s v=" 8:10:46 PM"/>
    <x v="0"/>
    <n v="1604"/>
    <n v="8.69"/>
    <x v="232"/>
    <m/>
    <m/>
    <b v="0"/>
    <m/>
    <s v="activities/3415465111.gpx"/>
    <n v="77.564300537109304"/>
    <m/>
    <n v="1604"/>
    <n v="1604"/>
    <n v="8694.900390625"/>
    <n v="10.199999809265099"/>
    <n v="5.4207606315612704"/>
    <n v="40.905315399169901"/>
    <n v="40.905300140380803"/>
    <n v="85.400001525878906"/>
    <n v="96"/>
    <n v="4.4000000953674299"/>
    <n v="0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3424526043"/>
    <d v="2022-05-09T00:00:00"/>
    <x v="8"/>
    <n v="9"/>
    <x v="0"/>
    <s v=" 1:14:18 PM"/>
    <x v="0"/>
    <n v="4591"/>
    <n v="22.75"/>
    <x v="240"/>
    <m/>
    <m/>
    <b v="0"/>
    <m/>
    <s v="activities/3424526043.gpx"/>
    <n v="77.564300537109304"/>
    <m/>
    <n v="4591"/>
    <n v="4546"/>
    <n v="22749.69921875"/>
    <n v="11.6000003814697"/>
    <n v="5.00433349609375"/>
    <n v="65.361473083496094"/>
    <n v="65.861503601074205"/>
    <n v="76.099998474121094"/>
    <n v="94.800003051757798"/>
    <n v="3.20000004768371"/>
    <n v="-2.19783117063343E-3"/>
    <m/>
    <m/>
    <m/>
    <m/>
    <m/>
    <m/>
    <m/>
    <m/>
    <m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199424951"/>
    <d v="2022-11-01T00:00:00"/>
    <x v="9"/>
    <n v="1"/>
    <x v="1"/>
    <s v=" 10:32:03 PM"/>
    <x v="3"/>
    <n v="3777"/>
    <n v="0"/>
    <x v="34"/>
    <n v="168"/>
    <n v="16"/>
    <b v="0"/>
    <m/>
    <s v="activities/6588161594.fit.gz"/>
    <m/>
    <m/>
    <n v="3777"/>
    <n v="3777"/>
    <n v="0"/>
    <n v="0"/>
    <n v="0"/>
    <n v="0"/>
    <m/>
    <m/>
    <m/>
    <n v="0"/>
    <n v="0"/>
    <m/>
    <m/>
    <m/>
    <m/>
    <m/>
    <n v="115.954460144042"/>
    <m/>
    <m/>
    <n v="430"/>
    <n v="16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270244065"/>
    <d v="2022-11-01T00:00:00"/>
    <x v="9"/>
    <n v="1"/>
    <x v="1"/>
    <s v=" 12:34:53 AM"/>
    <x v="3"/>
    <n v="920"/>
    <n v="0"/>
    <x v="34"/>
    <n v="152"/>
    <n v="8"/>
    <b v="0"/>
    <m/>
    <s v="activities/6663906058.fit.gz"/>
    <m/>
    <m/>
    <n v="920"/>
    <n v="920"/>
    <n v="0"/>
    <n v="0"/>
    <n v="0"/>
    <n v="0"/>
    <m/>
    <m/>
    <m/>
    <n v="0"/>
    <n v="0"/>
    <m/>
    <m/>
    <m/>
    <m/>
    <m/>
    <n v="134.41412353515599"/>
    <m/>
    <m/>
    <n v="124"/>
    <n v="8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196661359"/>
    <d v="2022-11-01T00:00:00"/>
    <x v="9"/>
    <n v="1"/>
    <x v="1"/>
    <s v=" 12:35:17 PM"/>
    <x v="1"/>
    <n v="194"/>
    <n v="0.39"/>
    <x v="241"/>
    <n v="126"/>
    <n v="0"/>
    <b v="0"/>
    <s v="Marathon Shoes"/>
    <s v="activities/6585218586.fit.gz"/>
    <m/>
    <m/>
    <n v="194"/>
    <n v="191"/>
    <n v="396.88006591796801"/>
    <n v="2.9419922828674299"/>
    <n v="2.0779061317443799"/>
    <n v="0"/>
    <n v="1.8999999761581401"/>
    <n v="91.199996948242102"/>
    <n v="95.199996948242102"/>
    <n v="10.1082315444946"/>
    <n v="-0.47873404622077897"/>
    <m/>
    <m/>
    <m/>
    <m/>
    <m/>
    <n v="122.39891052246"/>
    <m/>
    <m/>
    <n v="77"/>
    <n v="0"/>
    <m/>
    <m/>
    <m/>
    <m/>
    <m/>
    <m/>
    <m/>
    <n v="0"/>
    <m/>
    <n v="1"/>
    <n v="396.89999389648398"/>
    <m/>
    <m/>
    <m/>
    <m/>
    <m/>
    <m/>
    <m/>
    <m/>
    <m/>
    <m/>
    <m/>
    <m/>
    <m/>
    <m/>
    <m/>
    <n v="9477583"/>
    <m/>
    <m/>
    <m/>
    <m/>
    <m/>
    <m/>
  </r>
  <r>
    <n v="2855773724"/>
    <d v="2022-11-10T00:00:00"/>
    <x v="9"/>
    <n v="10"/>
    <x v="2"/>
    <s v=" 4:16:38 PM"/>
    <x v="1"/>
    <n v="5709"/>
    <n v="16.690000000000001"/>
    <x v="242"/>
    <m/>
    <m/>
    <b v="0"/>
    <m/>
    <s v="activities/2855773724.gpx"/>
    <n v="77.564300537109304"/>
    <m/>
    <n v="5709"/>
    <n v="5391"/>
    <n v="16696.19921875"/>
    <n v="4.6999998092651296"/>
    <m/>
    <n v="101.464881896972"/>
    <m/>
    <n v="91.099998474121094"/>
    <n v="93.900001525878906"/>
    <n v="3.4000000953674299"/>
    <n v="-6.5883253701031199E-3"/>
    <m/>
    <m/>
    <m/>
    <m/>
    <m/>
    <m/>
    <m/>
    <m/>
    <n v="0"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</r>
  <r>
    <n v="6270244689"/>
    <d v="2022-11-10T00:00:00"/>
    <x v="9"/>
    <n v="10"/>
    <x v="1"/>
    <s v=" 1:09:49 PM"/>
    <x v="3"/>
    <n v="3924"/>
    <n v="0"/>
    <x v="34"/>
    <n v="147"/>
    <n v="13"/>
    <b v="0"/>
    <m/>
    <s v="activities/6663906746.fit.gz"/>
    <m/>
    <m/>
    <n v="3924"/>
    <n v="3924"/>
    <n v="0"/>
    <n v="0"/>
    <n v="0"/>
    <n v="0"/>
    <m/>
    <m/>
    <m/>
    <n v="0"/>
    <n v="0"/>
    <m/>
    <m/>
    <m/>
    <m/>
    <m/>
    <n v="111.970695495605"/>
    <m/>
    <m/>
    <n v="225"/>
    <n v="13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240497117"/>
    <d v="2022-11-10T00:00:00"/>
    <x v="9"/>
    <n v="10"/>
    <x v="1"/>
    <s v=" 6:01:00 PM"/>
    <x v="1"/>
    <n v="869"/>
    <n v="1.77"/>
    <x v="243"/>
    <n v="160"/>
    <n v="12"/>
    <b v="0"/>
    <s v="Marathon Shoes"/>
    <s v="activities/6632121282.fit.gz"/>
    <m/>
    <m/>
    <n v="869"/>
    <n v="700"/>
    <n v="1777.57995605468"/>
    <n v="3.7260003089904701"/>
    <n v="2.5393998622894198"/>
    <n v="8.0725002288818306"/>
    <n v="7.77250003814697"/>
    <n v="90.800003051757798"/>
    <n v="96.5"/>
    <n v="3.1339793205261199"/>
    <n v="1.6876878216862599E-2"/>
    <m/>
    <m/>
    <m/>
    <m/>
    <m/>
    <n v="145.81222534179599"/>
    <m/>
    <m/>
    <n v="116"/>
    <n v="12"/>
    <m/>
    <m/>
    <m/>
    <m/>
    <m/>
    <m/>
    <m/>
    <n v="0"/>
    <m/>
    <n v="1"/>
    <n v="1783.40002441406"/>
    <m/>
    <m/>
    <m/>
    <m/>
    <m/>
    <m/>
    <m/>
    <m/>
    <m/>
    <m/>
    <m/>
    <m/>
    <m/>
    <m/>
    <m/>
    <n v="9477583"/>
    <m/>
    <m/>
    <m/>
    <m/>
    <m/>
    <m/>
  </r>
  <r>
    <n v="6242325137"/>
    <d v="2022-11-11T00:00:00"/>
    <x v="9"/>
    <n v="11"/>
    <x v="1"/>
    <s v=" 10:29:51 AM"/>
    <x v="0"/>
    <n v="2509"/>
    <n v="0"/>
    <x v="34"/>
    <n v="171"/>
    <n v="6"/>
    <b v="0"/>
    <s v="Specialized Allez 2020"/>
    <s v="activities/6242325137.gpx"/>
    <m/>
    <n v="9.0718498229980398"/>
    <n v="2509"/>
    <n v="2509"/>
    <n v="0"/>
    <n v="0"/>
    <n v="0"/>
    <n v="0"/>
    <m/>
    <m/>
    <m/>
    <n v="0"/>
    <n v="0"/>
    <m/>
    <m/>
    <m/>
    <m/>
    <m/>
    <n v="101.7241897583"/>
    <m/>
    <n v="0"/>
    <m/>
    <n v="6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6270244826"/>
    <d v="2022-11-12T00:00:00"/>
    <x v="9"/>
    <n v="12"/>
    <x v="1"/>
    <s v=" 6:06:41 PM"/>
    <x v="3"/>
    <n v="324"/>
    <n v="0"/>
    <x v="34"/>
    <n v="170"/>
    <n v="8"/>
    <b v="0"/>
    <m/>
    <s v="activities/6663906911.fit.gz"/>
    <m/>
    <m/>
    <n v="324"/>
    <n v="324"/>
    <n v="0"/>
    <n v="0"/>
    <n v="0"/>
    <n v="0"/>
    <m/>
    <m/>
    <m/>
    <n v="0"/>
    <n v="0"/>
    <m/>
    <m/>
    <m/>
    <m/>
    <m/>
    <n v="151.18518066406199"/>
    <m/>
    <m/>
    <n v="50"/>
    <n v="8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4338164564"/>
    <d v="2022-11-14T00:00:00"/>
    <x v="9"/>
    <n v="14"/>
    <x v="0"/>
    <s v=" 6:36:06 PM"/>
    <x v="0"/>
    <n v="4187"/>
    <n v="11.62"/>
    <x v="244"/>
    <m/>
    <m/>
    <b v="0"/>
    <s v="Specialized Allez 2020"/>
    <s v="activities/4338164564.gpx"/>
    <m/>
    <n v="9.0718498229980398"/>
    <n v="4187"/>
    <n v="3389"/>
    <n v="11626.5"/>
    <n v="7.5999999046325604"/>
    <n v="3.4306581020355198"/>
    <n v="18.657709121704102"/>
    <n v="18.5576992034912"/>
    <n v="74"/>
    <n v="79.5"/>
    <n v="26.399999618530199"/>
    <n v="8.6010404629632798E-4"/>
    <m/>
    <m/>
    <m/>
    <m/>
    <m/>
    <m/>
    <m/>
    <n v="60.807632446288999"/>
    <n v="229.77580261230401"/>
    <m/>
    <m/>
    <m/>
    <m/>
    <m/>
    <m/>
    <n v="0"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6270244840"/>
    <d v="2022-11-15T00:00:00"/>
    <x v="9"/>
    <n v="15"/>
    <x v="1"/>
    <s v=" 1:22:33 PM"/>
    <x v="1"/>
    <n v="775"/>
    <n v="1.57"/>
    <x v="245"/>
    <m/>
    <m/>
    <b v="0"/>
    <s v="Marathon Shoes"/>
    <s v="activities/6663906942.fit.gz"/>
    <m/>
    <m/>
    <n v="775"/>
    <n v="641"/>
    <n v="1577.58996582031"/>
    <n v="5.1791434288024902"/>
    <n v="2.4611387252807599"/>
    <n v="5.5700001716613698"/>
    <n v="5.17000007629394"/>
    <n v="90.800003051757798"/>
    <n v="96.400001525878906"/>
    <n v="5.4794611930847097"/>
    <n v="2.5355130434036199E-2"/>
    <m/>
    <m/>
    <m/>
    <m/>
    <m/>
    <m/>
    <m/>
    <m/>
    <n v="101"/>
    <m/>
    <m/>
    <m/>
    <m/>
    <m/>
    <m/>
    <m/>
    <m/>
    <n v="0"/>
    <m/>
    <n v="1"/>
    <n v="1582.09997558593"/>
    <m/>
    <m/>
    <m/>
    <m/>
    <m/>
    <m/>
    <m/>
    <m/>
    <m/>
    <m/>
    <m/>
    <m/>
    <m/>
    <m/>
    <m/>
    <n v="9477583"/>
    <m/>
    <m/>
    <m/>
    <m/>
    <m/>
    <m/>
  </r>
  <r>
    <n v="6270244884"/>
    <d v="2022-11-15T00:00:00"/>
    <x v="9"/>
    <n v="15"/>
    <x v="1"/>
    <s v=" 4:50:40 PM"/>
    <x v="1"/>
    <n v="305"/>
    <n v="1.05"/>
    <x v="246"/>
    <n v="142"/>
    <n v="3"/>
    <b v="0"/>
    <s v="Marathon Shoes"/>
    <s v="activities/6663906958.fit.gz"/>
    <m/>
    <m/>
    <n v="305"/>
    <n v="305"/>
    <n v="1052.72998046875"/>
    <n v="5.68133544921875"/>
    <n v="3.4515736103057799"/>
    <n v="5.4642858505248997"/>
    <n v="5.3642859458923304"/>
    <n v="89.300003051757798"/>
    <n v="95.099998474121094"/>
    <n v="5.67010021209716"/>
    <n v="9.49911214411258E-3"/>
    <m/>
    <m/>
    <m/>
    <m/>
    <m/>
    <n v="141.65885925292901"/>
    <m/>
    <m/>
    <n v="69"/>
    <n v="3"/>
    <m/>
    <m/>
    <m/>
    <m/>
    <m/>
    <m/>
    <m/>
    <n v="0"/>
    <m/>
    <n v="1"/>
    <n v="1064.5"/>
    <m/>
    <m/>
    <m/>
    <m/>
    <m/>
    <m/>
    <m/>
    <m/>
    <m/>
    <m/>
    <m/>
    <m/>
    <m/>
    <m/>
    <m/>
    <n v="9477583"/>
    <m/>
    <m/>
    <m/>
    <m/>
    <m/>
    <m/>
  </r>
  <r>
    <n v="6270247409"/>
    <d v="2022-11-15T00:00:00"/>
    <x v="9"/>
    <n v="15"/>
    <x v="1"/>
    <s v=" 5:01:27 PM"/>
    <x v="3"/>
    <n v="180"/>
    <n v="0"/>
    <x v="34"/>
    <m/>
    <m/>
    <b v="0"/>
    <m/>
    <s v="activities/6663909788.fit.gz"/>
    <m/>
    <m/>
    <n v="180"/>
    <n v="180"/>
    <n v="0"/>
    <n v="0"/>
    <n v="0"/>
    <n v="0"/>
    <m/>
    <m/>
    <m/>
    <n v="0"/>
    <n v="0"/>
    <m/>
    <m/>
    <m/>
    <m/>
    <m/>
    <m/>
    <m/>
    <m/>
    <n v="13"/>
    <m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270247345"/>
    <d v="2022-11-16T00:00:00"/>
    <x v="9"/>
    <n v="16"/>
    <x v="1"/>
    <s v=" 11:25:27 PM"/>
    <x v="5"/>
    <n v="1130"/>
    <n v="343"/>
    <x v="247"/>
    <n v="151"/>
    <n v="7"/>
    <b v="0"/>
    <m/>
    <s v="activities/6663909680.fit.gz"/>
    <m/>
    <m/>
    <n v="1130"/>
    <n v="1131"/>
    <n v="342.89999389648398"/>
    <n v="3.8100001811981201"/>
    <n v="0.30318301916122398"/>
    <n v="0"/>
    <m/>
    <m/>
    <m/>
    <n v="0"/>
    <n v="0"/>
    <m/>
    <m/>
    <m/>
    <m/>
    <m/>
    <n v="121.045974731445"/>
    <m/>
    <m/>
    <n v="105"/>
    <n v="7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270247339"/>
    <d v="2022-11-17T00:00:00"/>
    <x v="9"/>
    <n v="17"/>
    <x v="1"/>
    <s v=" 1:48:14 PM"/>
    <x v="1"/>
    <n v="230"/>
    <n v="1.06"/>
    <x v="248"/>
    <m/>
    <m/>
    <b v="0"/>
    <s v="Marathon Shoes"/>
    <s v="activities/6663909646.fit.gz"/>
    <m/>
    <m/>
    <n v="230"/>
    <n v="225"/>
    <n v="1068.64001464843"/>
    <n v="7.5359983444213796"/>
    <n v="4.74951124191284"/>
    <n v="5.4426574707031197"/>
    <n v="5.3426575660705504"/>
    <n v="89.300003051757798"/>
    <n v="95.199996948242102"/>
    <n v="6.5526099205017001"/>
    <n v="9.3576880171894992E-3"/>
    <m/>
    <m/>
    <m/>
    <m/>
    <m/>
    <m/>
    <m/>
    <m/>
    <n v="71"/>
    <m/>
    <m/>
    <m/>
    <m/>
    <m/>
    <m/>
    <m/>
    <m/>
    <n v="0"/>
    <m/>
    <n v="1"/>
    <n v="1080.19995117187"/>
    <m/>
    <m/>
    <m/>
    <m/>
    <m/>
    <m/>
    <m/>
    <m/>
    <m/>
    <m/>
    <m/>
    <m/>
    <m/>
    <m/>
    <m/>
    <n v="9477583"/>
    <m/>
    <m/>
    <m/>
    <m/>
    <m/>
    <m/>
  </r>
  <r>
    <n v="6201968321"/>
    <d v="2022-11-02T00:00:00"/>
    <x v="9"/>
    <n v="2"/>
    <x v="1"/>
    <s v=" 11:34:21 AM"/>
    <x v="0"/>
    <n v="793"/>
    <n v="0"/>
    <x v="34"/>
    <n v="101"/>
    <n v="1"/>
    <b v="0"/>
    <s v="Specialized Allez 2020"/>
    <s v="activities/6590889832.fit.gz"/>
    <m/>
    <n v="9.0718498229980398"/>
    <n v="793"/>
    <n v="793"/>
    <n v="0"/>
    <n v="0"/>
    <n v="0"/>
    <n v="0"/>
    <m/>
    <m/>
    <m/>
    <n v="0"/>
    <n v="0"/>
    <m/>
    <m/>
    <m/>
    <m/>
    <m/>
    <n v="85.828498840332003"/>
    <m/>
    <m/>
    <n v="51"/>
    <n v="1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6199424869"/>
    <d v="2022-11-02T00:00:00"/>
    <x v="9"/>
    <n v="2"/>
    <x v="1"/>
    <s v=" 12:53:49 AM"/>
    <x v="5"/>
    <n v="810"/>
    <n v="229"/>
    <x v="249"/>
    <n v="150"/>
    <n v="4"/>
    <b v="0"/>
    <m/>
    <s v="activities/6588161522.fit.gz"/>
    <m/>
    <m/>
    <n v="810"/>
    <n v="811"/>
    <n v="228.600006103515"/>
    <n v="0.84666669368743896"/>
    <n v="0.281874239444732"/>
    <n v="0"/>
    <m/>
    <m/>
    <m/>
    <n v="0"/>
    <n v="0"/>
    <m/>
    <m/>
    <m/>
    <m/>
    <m/>
    <n v="112.81134033203099"/>
    <m/>
    <m/>
    <n v="64"/>
    <n v="4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314366563"/>
    <d v="2022-11-24T00:00:00"/>
    <x v="9"/>
    <n v="24"/>
    <x v="1"/>
    <s v=" 1:52:58 PM"/>
    <x v="1"/>
    <n v="152"/>
    <n v="0.45"/>
    <x v="250"/>
    <n v="155"/>
    <n v="4"/>
    <b v="0"/>
    <s v="Marathon Shoes"/>
    <s v="activities/6711260759.fit.gz"/>
    <m/>
    <m/>
    <n v="152"/>
    <n v="144"/>
    <n v="458.84997558593699"/>
    <n v="4.55733299255371"/>
    <n v="3.18645811080932"/>
    <n v="3.49776887893676"/>
    <n v="2.49776887893676"/>
    <n v="91.199996948242102"/>
    <n v="95.199996948242102"/>
    <n v="3.2362496852874698"/>
    <n v="0.21793615818023601"/>
    <m/>
    <m/>
    <m/>
    <m/>
    <m/>
    <n v="153.46427917480401"/>
    <m/>
    <m/>
    <n v="29"/>
    <n v="4"/>
    <m/>
    <m/>
    <m/>
    <m/>
    <m/>
    <m/>
    <m/>
    <n v="0"/>
    <m/>
    <n v="1"/>
    <n v="462.600006103515"/>
    <m/>
    <m/>
    <m/>
    <m/>
    <m/>
    <m/>
    <m/>
    <m/>
    <m/>
    <m/>
    <m/>
    <m/>
    <m/>
    <m/>
    <m/>
    <n v="9477583"/>
    <m/>
    <m/>
    <m/>
    <m/>
    <m/>
    <m/>
  </r>
  <r>
    <n v="6314013827"/>
    <d v="2022-11-24T00:00:00"/>
    <x v="9"/>
    <n v="24"/>
    <x v="1"/>
    <s v=" 1:56:07 PM"/>
    <x v="1"/>
    <n v="141"/>
    <n v="0.56000000000000005"/>
    <x v="251"/>
    <n v="168"/>
    <n v="4"/>
    <b v="0"/>
    <s v="Marathon Shoes"/>
    <s v="activities/6314013827.gpx"/>
    <m/>
    <m/>
    <n v="141"/>
    <n v="141"/>
    <n v="565.83245849609295"/>
    <n v="5.7166948318481401"/>
    <n v="4.01299619674682"/>
    <n v="3.3738095760345401"/>
    <n v="4.5738096237182599"/>
    <n v="89.300003051757798"/>
    <n v="93.199996948242102"/>
    <n v="4.2825770378112704"/>
    <n v="-0.21500785648822701"/>
    <m/>
    <m/>
    <m/>
    <m/>
    <m/>
    <n v="160.10638427734301"/>
    <m/>
    <m/>
    <n v="53.330558776855398"/>
    <n v="4"/>
    <m/>
    <m/>
    <m/>
    <m/>
    <m/>
    <m/>
    <m/>
    <n v="0"/>
    <m/>
    <n v="1"/>
    <n v="559.59997558593705"/>
    <m/>
    <m/>
    <m/>
    <m/>
    <m/>
    <m/>
    <m/>
    <m/>
    <m/>
    <m/>
    <m/>
    <m/>
    <m/>
    <m/>
    <m/>
    <n v="9477583"/>
    <m/>
    <m/>
    <m/>
    <m/>
    <m/>
    <m/>
  </r>
  <r>
    <n v="6314231947"/>
    <d v="2022-11-27T00:00:00"/>
    <x v="9"/>
    <n v="27"/>
    <x v="1"/>
    <s v=" 5:07:45 PM"/>
    <x v="0"/>
    <n v="2973"/>
    <n v="13.88"/>
    <x v="252"/>
    <n v="154"/>
    <n v="15"/>
    <b v="0"/>
    <s v="Specialized Allez 2020"/>
    <s v="activities/6314231947.gpx"/>
    <m/>
    <n v="9.0718498229980398"/>
    <n v="2973"/>
    <n v="2863"/>
    <n v="13880.6142578125"/>
    <n v="10.8979740142822"/>
    <n v="4.8482761383056596"/>
    <n v="56.135421752929602"/>
    <n v="56.235424041747997"/>
    <n v="70.900001525878906"/>
    <n v="92.699996948242102"/>
    <n v="47.057857513427699"/>
    <n v="-7.2053470648825104E-4"/>
    <m/>
    <m/>
    <m/>
    <m/>
    <m/>
    <n v="123.5532913208"/>
    <m/>
    <n v="75.878242492675696"/>
    <n v="242.22193908691401"/>
    <n v="15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6314366516"/>
    <d v="2022-11-27T00:00:00"/>
    <x v="9"/>
    <n v="27"/>
    <x v="1"/>
    <s v=" 6:05:05 PM"/>
    <x v="1"/>
    <n v="2014"/>
    <n v="3.64"/>
    <x v="226"/>
    <n v="137"/>
    <n v="7"/>
    <b v="0"/>
    <s v="Marathon Shoes"/>
    <s v="activities/6711260604.fit.gz"/>
    <m/>
    <m/>
    <n v="2014"/>
    <n v="2014"/>
    <n v="3645.35009765625"/>
    <n v="3.0599999427795401"/>
    <n v="1.8100050687789899"/>
    <n v="0"/>
    <n v="-0.10000000149011599"/>
    <n v="79.5"/>
    <n v="81.599998474121094"/>
    <n v="8.5937585830688406"/>
    <n v="2.74322065524756E-3"/>
    <m/>
    <m/>
    <m/>
    <m/>
    <m/>
    <n v="125.00974273681599"/>
    <m/>
    <m/>
    <n v="215"/>
    <n v="7"/>
    <m/>
    <m/>
    <m/>
    <m/>
    <m/>
    <m/>
    <m/>
    <n v="0"/>
    <m/>
    <n v="1"/>
    <n v="3650.10009765625"/>
    <m/>
    <m/>
    <m/>
    <m/>
    <m/>
    <m/>
    <m/>
    <m/>
    <m/>
    <m/>
    <m/>
    <m/>
    <m/>
    <m/>
    <m/>
    <n v="9477583"/>
    <m/>
    <m/>
    <m/>
    <m/>
    <m/>
    <m/>
  </r>
  <r>
    <n v="6317665974"/>
    <d v="2022-11-28T00:00:00"/>
    <x v="9"/>
    <n v="28"/>
    <x v="1"/>
    <s v=" 12:55:53 PM"/>
    <x v="1"/>
    <n v="3600"/>
    <n v="10.130000000000001"/>
    <x v="253"/>
    <m/>
    <m/>
    <b v="0"/>
    <s v="Marathon Shoes"/>
    <m/>
    <m/>
    <m/>
    <n v="3600"/>
    <n v="3600"/>
    <n v="10138.8876953125"/>
    <m/>
    <n v="2.8163576126098602"/>
    <m/>
    <m/>
    <m/>
    <m/>
    <m/>
    <n v="0"/>
    <m/>
    <m/>
    <m/>
    <m/>
    <m/>
    <m/>
    <m/>
    <m/>
    <n v="966.248291015625"/>
    <m/>
    <m/>
    <m/>
    <m/>
    <m/>
    <m/>
    <m/>
    <m/>
    <n v="0"/>
    <m/>
    <n v="0"/>
    <m/>
    <m/>
    <m/>
    <m/>
    <m/>
    <m/>
    <m/>
    <m/>
    <m/>
    <m/>
    <m/>
    <m/>
    <m/>
    <m/>
    <m/>
    <m/>
    <n v="9477583"/>
    <m/>
    <m/>
    <m/>
    <m/>
    <m/>
    <m/>
  </r>
  <r>
    <n v="6322822083"/>
    <d v="2022-11-29T00:00:00"/>
    <x v="9"/>
    <n v="29"/>
    <x v="1"/>
    <s v=" 12:32:33 PM"/>
    <x v="1"/>
    <n v="638"/>
    <n v="1.96"/>
    <x v="254"/>
    <n v="164"/>
    <n v="19"/>
    <b v="0"/>
    <s v="Marathon Shoes"/>
    <s v="activities/6720374273.fit.gz"/>
    <m/>
    <m/>
    <n v="638"/>
    <n v="598"/>
    <n v="1962.59997558593"/>
    <n v="7.07533359527587"/>
    <n v="3.2819397449493399"/>
    <n v="11.7849016189575"/>
    <n v="9.4849023818969709"/>
    <n v="86.400001525878906"/>
    <n v="95.300003051757798"/>
    <n v="14.925375938415501"/>
    <n v="0.11719147861003799"/>
    <m/>
    <m/>
    <m/>
    <m/>
    <m/>
    <n v="161.01005554199199"/>
    <m/>
    <m/>
    <n v="140"/>
    <n v="19"/>
    <m/>
    <m/>
    <m/>
    <m/>
    <m/>
    <m/>
    <m/>
    <n v="0"/>
    <m/>
    <n v="1"/>
    <n v="1981.59997558593"/>
    <m/>
    <m/>
    <m/>
    <m/>
    <m/>
    <m/>
    <m/>
    <m/>
    <m/>
    <m/>
    <m/>
    <m/>
    <m/>
    <m/>
    <m/>
    <n v="9477583"/>
    <m/>
    <m/>
    <m/>
    <m/>
    <m/>
    <m/>
  </r>
  <r>
    <n v="4282566431"/>
    <d v="2022-11-03T00:00:00"/>
    <x v="9"/>
    <n v="3"/>
    <x v="0"/>
    <s v=" 8:02:22 PM"/>
    <x v="0"/>
    <n v="8381"/>
    <n v="28.01"/>
    <x v="255"/>
    <m/>
    <m/>
    <b v="0"/>
    <s v="Specialized Allez 2020"/>
    <s v="activities/4282566431.gpx"/>
    <m/>
    <n v="9.0718498229980398"/>
    <n v="8381"/>
    <n v="5677"/>
    <n v="28014.400390625"/>
    <n v="11.1000003814697"/>
    <n v="4.9347190856933496"/>
    <n v="71.633331298828097"/>
    <n v="59.633327484130803"/>
    <n v="75.699996948242102"/>
    <n v="92.5"/>
    <n v="20"/>
    <n v="4.2835112661123199E-2"/>
    <m/>
    <m/>
    <m/>
    <m/>
    <m/>
    <m/>
    <m/>
    <n v="81.755386352539006"/>
    <n v="517.499755859375"/>
    <m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6208736286"/>
    <d v="2022-11-03T00:00:00"/>
    <x v="9"/>
    <n v="3"/>
    <x v="1"/>
    <s v=" 11:34:45 PM"/>
    <x v="0"/>
    <n v="773"/>
    <n v="3.66"/>
    <x v="256"/>
    <n v="162"/>
    <n v="11"/>
    <b v="0"/>
    <s v="Specialized Allez 2020"/>
    <s v="activities/6208736286.gpx"/>
    <m/>
    <n v="9.0718498229980398"/>
    <n v="773"/>
    <n v="741"/>
    <n v="3661.5859375"/>
    <n v="10.1690683364868"/>
    <n v="4.9414114952087402"/>
    <n v="8.9426803588867099"/>
    <n v="9.1426811218261701"/>
    <n v="88.599998474121094"/>
    <n v="91.800003051757798"/>
    <n v="6.2373123168945304"/>
    <n v="-5.46304602175951E-3"/>
    <m/>
    <m/>
    <m/>
    <m/>
    <m/>
    <n v="143.326416015625"/>
    <m/>
    <n v="104.91519165039"/>
    <n v="86.682502746582003"/>
    <n v="11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6208866793"/>
    <d v="2022-11-03T00:00:00"/>
    <x v="9"/>
    <n v="3"/>
    <x v="1"/>
    <s v=" 11:56:21 PM"/>
    <x v="3"/>
    <n v="968"/>
    <n v="0"/>
    <x v="34"/>
    <n v="171"/>
    <n v="16"/>
    <b v="0"/>
    <m/>
    <s v="activities/6598241411.fit.gz"/>
    <m/>
    <m/>
    <n v="968"/>
    <n v="968"/>
    <n v="0"/>
    <n v="0"/>
    <n v="0"/>
    <n v="0"/>
    <m/>
    <m/>
    <m/>
    <n v="0"/>
    <n v="0"/>
    <m/>
    <m/>
    <m/>
    <m/>
    <m/>
    <n v="146.33987426757801"/>
    <m/>
    <m/>
    <n v="144"/>
    <n v="16"/>
    <n v="5"/>
    <m/>
    <m/>
    <m/>
    <m/>
    <n v="0"/>
    <n v="17"/>
    <n v="0"/>
    <m/>
    <n v="1"/>
    <m/>
    <m/>
    <m/>
    <m/>
    <m/>
    <m/>
    <m/>
    <m/>
    <m/>
    <m/>
    <m/>
    <m/>
    <m/>
    <m/>
    <m/>
    <m/>
    <m/>
    <m/>
    <m/>
    <m/>
    <m/>
    <m/>
    <m/>
  </r>
  <r>
    <n v="6205915726"/>
    <d v="2022-11-03T00:00:00"/>
    <x v="9"/>
    <n v="3"/>
    <x v="1"/>
    <s v=" 12:06:05 AM"/>
    <x v="3"/>
    <n v="877"/>
    <n v="0"/>
    <x v="34"/>
    <n v="159"/>
    <n v="11"/>
    <b v="0"/>
    <m/>
    <s v="activities/6595104544.fit.gz"/>
    <m/>
    <m/>
    <n v="877"/>
    <n v="877"/>
    <n v="0"/>
    <n v="0"/>
    <n v="0"/>
    <n v="0"/>
    <m/>
    <m/>
    <m/>
    <n v="0"/>
    <n v="0"/>
    <m/>
    <m/>
    <m/>
    <m/>
    <m/>
    <n v="140.47206115722599"/>
    <m/>
    <m/>
    <n v="135"/>
    <n v="11"/>
    <m/>
    <m/>
    <m/>
    <m/>
    <m/>
    <n v="0"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205915916"/>
    <d v="2022-11-03T00:00:00"/>
    <x v="9"/>
    <n v="3"/>
    <x v="1"/>
    <s v=" 12:24:55 PM"/>
    <x v="1"/>
    <n v="624"/>
    <n v="1.38"/>
    <x v="257"/>
    <m/>
    <m/>
    <b v="0"/>
    <s v="Marathon Shoes"/>
    <s v="activities/6595104725.fit.gz"/>
    <m/>
    <m/>
    <n v="624"/>
    <n v="618"/>
    <n v="1384.97204589843"/>
    <n v="3.52896952629089"/>
    <n v="2.24105501174926"/>
    <n v="7.6325454711914"/>
    <n v="7.6325454711914"/>
    <n v="87.599998474121094"/>
    <n v="95.400001525878906"/>
    <n v="4.5448837280273402"/>
    <n v="0"/>
    <m/>
    <m/>
    <m/>
    <m/>
    <m/>
    <m/>
    <m/>
    <m/>
    <n v="93"/>
    <m/>
    <m/>
    <m/>
    <m/>
    <m/>
    <m/>
    <m/>
    <m/>
    <n v="0"/>
    <m/>
    <n v="1"/>
    <n v="1396.40002441406"/>
    <m/>
    <m/>
    <m/>
    <m/>
    <m/>
    <m/>
    <m/>
    <m/>
    <m/>
    <m/>
    <m/>
    <m/>
    <m/>
    <m/>
    <m/>
    <n v="9477583"/>
    <m/>
    <m/>
    <m/>
    <m/>
    <m/>
    <m/>
  </r>
  <r>
    <n v="6205915782"/>
    <d v="2022-11-03T00:00:00"/>
    <x v="9"/>
    <n v="3"/>
    <x v="1"/>
    <s v=" 2:50:04 AM"/>
    <x v="5"/>
    <n v="925"/>
    <n v="320"/>
    <x v="79"/>
    <n v="161"/>
    <n v="9"/>
    <b v="0"/>
    <m/>
    <s v="activities/6595104638.fit.gz"/>
    <m/>
    <m/>
    <n v="925"/>
    <n v="925"/>
    <n v="320.04000854492102"/>
    <n v="3.2657165527343701"/>
    <n v="0.34598919749259899"/>
    <n v="0"/>
    <m/>
    <m/>
    <m/>
    <n v="0"/>
    <n v="0"/>
    <m/>
    <m/>
    <m/>
    <m/>
    <m/>
    <n v="125.176216125488"/>
    <m/>
    <m/>
    <n v="91"/>
    <n v="9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326735289"/>
    <d v="2022-11-30T00:00:00"/>
    <x v="9"/>
    <n v="30"/>
    <x v="1"/>
    <s v=" 6:12:04 PM"/>
    <x v="1"/>
    <n v="721"/>
    <n v="2.25"/>
    <x v="258"/>
    <n v="163"/>
    <n v="23"/>
    <b v="0"/>
    <s v="Marathon Shoes"/>
    <s v="activities/6724560768.fit.gz"/>
    <m/>
    <m/>
    <n v="721"/>
    <n v="721"/>
    <n v="2249.69995117187"/>
    <n v="9.80999755859375"/>
    <n v="3.1202495098114"/>
    <n v="12.293114662170399"/>
    <n v="12.493115425109799"/>
    <n v="86.599998474121094"/>
    <n v="95.099998474121094"/>
    <n v="6.1053123474120996"/>
    <n v="-8.8900746777653694E-3"/>
    <m/>
    <m/>
    <m/>
    <m/>
    <m/>
    <n v="160.64788818359301"/>
    <m/>
    <m/>
    <n v="144"/>
    <n v="23"/>
    <m/>
    <m/>
    <m/>
    <m/>
    <m/>
    <m/>
    <m/>
    <n v="0"/>
    <m/>
    <n v="1"/>
    <n v="2268.80004882812"/>
    <m/>
    <m/>
    <m/>
    <m/>
    <m/>
    <m/>
    <m/>
    <m/>
    <m/>
    <m/>
    <m/>
    <m/>
    <m/>
    <m/>
    <m/>
    <n v="9477583"/>
    <m/>
    <m/>
    <m/>
    <m/>
    <m/>
    <m/>
  </r>
  <r>
    <n v="4284587393"/>
    <d v="2022-11-04T00:00:00"/>
    <x v="9"/>
    <n v="4"/>
    <x v="0"/>
    <s v=" 12:10:56 PM"/>
    <x v="1"/>
    <n v="785"/>
    <n v="1.78"/>
    <x v="54"/>
    <m/>
    <m/>
    <b v="0"/>
    <m/>
    <s v="activities/4284587393.gpx"/>
    <m/>
    <m/>
    <n v="785"/>
    <n v="677"/>
    <n v="1780.09997558593"/>
    <n v="3.5999999046325599"/>
    <n v="2.62939429283142"/>
    <n v="7.6254763603210396"/>
    <n v="7.6254763603210396"/>
    <n v="91"/>
    <n v="96.300003051757798"/>
    <n v="6.5999999046325604"/>
    <n v="0"/>
    <m/>
    <m/>
    <m/>
    <m/>
    <m/>
    <m/>
    <m/>
    <m/>
    <n v="170.24630737304599"/>
    <m/>
    <m/>
    <m/>
    <m/>
    <m/>
    <m/>
    <m/>
    <m/>
    <n v="0"/>
    <m/>
    <n v="1"/>
    <n v="1786.40002441406"/>
    <m/>
    <m/>
    <m/>
    <m/>
    <m/>
    <m/>
    <m/>
    <m/>
    <m/>
    <m/>
    <m/>
    <m/>
    <m/>
    <m/>
    <m/>
    <n v="6169885"/>
    <m/>
    <m/>
    <m/>
    <m/>
    <m/>
    <m/>
  </r>
  <r>
    <n v="4289335740"/>
    <d v="2022-11-05T00:00:00"/>
    <x v="9"/>
    <n v="5"/>
    <x v="0"/>
    <s v=" 12:35:11 PM"/>
    <x v="1"/>
    <n v="1360"/>
    <n v="3.55"/>
    <x v="259"/>
    <m/>
    <m/>
    <b v="0"/>
    <m/>
    <s v="activities/4289335740.gpx"/>
    <m/>
    <m/>
    <n v="1360"/>
    <n v="1313"/>
    <n v="3553.19995117187"/>
    <n v="5.0999999046325604"/>
    <n v="2.7061691284179599"/>
    <n v="13.7352380752563"/>
    <n v="13.7352380752563"/>
    <n v="87.300003051757798"/>
    <n v="96.300003051757798"/>
    <n v="5.9000000953674299"/>
    <n v="0"/>
    <m/>
    <m/>
    <m/>
    <m/>
    <m/>
    <m/>
    <m/>
    <m/>
    <n v="339.85409545898398"/>
    <m/>
    <m/>
    <m/>
    <m/>
    <m/>
    <m/>
    <m/>
    <m/>
    <n v="0"/>
    <m/>
    <n v="1"/>
    <n v="3566.10009765625"/>
    <m/>
    <m/>
    <m/>
    <m/>
    <m/>
    <m/>
    <m/>
    <m/>
    <m/>
    <m/>
    <m/>
    <m/>
    <m/>
    <m/>
    <m/>
    <n v="6169885"/>
    <m/>
    <m/>
    <m/>
    <m/>
    <m/>
    <m/>
  </r>
  <r>
    <n v="6216798285"/>
    <d v="2022-11-05T00:00:00"/>
    <x v="9"/>
    <n v="5"/>
    <x v="1"/>
    <s v=" 10:26:47 PM"/>
    <x v="0"/>
    <n v="1015"/>
    <n v="7.68"/>
    <x v="260"/>
    <n v="164"/>
    <n v="11"/>
    <b v="0"/>
    <s v="Specialized Allez 2020"/>
    <s v="activities/6216798285.gpx"/>
    <m/>
    <n v="9.0718498229980398"/>
    <n v="1015"/>
    <n v="1015"/>
    <n v="7680.63916015625"/>
    <n v="10.823980331420801"/>
    <n v="7.5671319961547798"/>
    <n v="36.194480895996001"/>
    <n v="35.794479370117102"/>
    <n v="83.099998474121094"/>
    <n v="95.199996948242102"/>
    <n v="4.58803033828735"/>
    <n v="5.2104359492659499E-3"/>
    <m/>
    <m/>
    <m/>
    <m/>
    <m/>
    <n v="136.74752807617099"/>
    <m/>
    <n v="126.838119506835"/>
    <n v="143.54586791992099"/>
    <n v="11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4298595183"/>
    <d v="2022-11-06T00:00:00"/>
    <x v="9"/>
    <n v="6"/>
    <x v="0"/>
    <s v=" 6:55:46 PM"/>
    <x v="0"/>
    <n v="5533"/>
    <n v="31.39"/>
    <x v="261"/>
    <m/>
    <m/>
    <b v="0"/>
    <s v="Specialized Allez 2020"/>
    <s v="activities/4298595183.gpx"/>
    <m/>
    <n v="9.0718498229980398"/>
    <n v="5533"/>
    <n v="4951"/>
    <n v="31396.80078125"/>
    <n v="13.399999618530201"/>
    <n v="6.3415069580078098"/>
    <n v="107.74240875244099"/>
    <n v="110.342407226562"/>
    <n v="76.800003051757798"/>
    <n v="97.599998474121094"/>
    <n v="12"/>
    <n v="-8.2810986787080695E-3"/>
    <m/>
    <m/>
    <m/>
    <m/>
    <m/>
    <m/>
    <m/>
    <n v="108.83602142333901"/>
    <n v="600.81457519531205"/>
    <m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6226634399"/>
    <d v="2022-11-06T00:00:00"/>
    <x v="9"/>
    <n v="6"/>
    <x v="1"/>
    <s v=" 11:52:59 PM"/>
    <x v="3"/>
    <n v="1811"/>
    <n v="0"/>
    <x v="34"/>
    <n v="160"/>
    <n v="7"/>
    <b v="0"/>
    <m/>
    <s v="activities/6617328560.fit.gz"/>
    <m/>
    <m/>
    <n v="1811"/>
    <n v="1811"/>
    <n v="0"/>
    <n v="0"/>
    <n v="0"/>
    <n v="0"/>
    <m/>
    <m/>
    <m/>
    <n v="0"/>
    <n v="0"/>
    <m/>
    <m/>
    <m/>
    <m/>
    <m/>
    <n v="112.45278930664"/>
    <m/>
    <m/>
    <n v="148"/>
    <n v="7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226634062"/>
    <d v="2022-11-07T00:00:00"/>
    <x v="9"/>
    <n v="7"/>
    <x v="1"/>
    <s v=" 3:14:07 PM"/>
    <x v="1"/>
    <n v="11826"/>
    <n v="21.08"/>
    <x v="262"/>
    <m/>
    <m/>
    <b v="0"/>
    <s v="Marathon Shoes"/>
    <s v="activities/6226634062.gpx"/>
    <m/>
    <m/>
    <n v="11826"/>
    <n v="10832"/>
    <n v="21081.4609375"/>
    <n v="19.298046112060501"/>
    <n v="1.9462205171585001"/>
    <n v="81.506332397460895"/>
    <n v="89.706298828125"/>
    <n v="69.699996948242102"/>
    <n v="109.199996948242"/>
    <n v="48.512035369872997"/>
    <n v="-3.8896735757589299E-2"/>
    <m/>
    <m/>
    <m/>
    <m/>
    <m/>
    <m/>
    <m/>
    <m/>
    <n v="2041.6474609375"/>
    <m/>
    <m/>
    <m/>
    <m/>
    <m/>
    <m/>
    <m/>
    <m/>
    <n v="0"/>
    <m/>
    <n v="1"/>
    <n v="21423.099609375"/>
    <m/>
    <m/>
    <m/>
    <m/>
    <m/>
    <m/>
    <m/>
    <m/>
    <m/>
    <m/>
    <m/>
    <m/>
    <m/>
    <m/>
    <m/>
    <n v="9477583"/>
    <m/>
    <m/>
    <m/>
    <m/>
    <m/>
    <m/>
  </r>
  <r>
    <n v="6229391167"/>
    <d v="2022-11-08T00:00:00"/>
    <x v="9"/>
    <n v="8"/>
    <x v="1"/>
    <s v=" 1:09:03 PM"/>
    <x v="1"/>
    <n v="501"/>
    <n v="1.1100000000000001"/>
    <x v="126"/>
    <n v="129"/>
    <n v="1"/>
    <b v="0"/>
    <s v="Marathon Shoes"/>
    <s v="activities/6620315221.fit.gz"/>
    <m/>
    <m/>
    <n v="501"/>
    <n v="497"/>
    <n v="1116.10998535156"/>
    <n v="3.1040000915527299"/>
    <n v="2.24569416046142"/>
    <n v="5.5489130020141602"/>
    <n v="5.6489129066467196"/>
    <n v="89.300003051757798"/>
    <n v="95.199996948242102"/>
    <n v="6.5693445205688397"/>
    <n v="-8.9596901088953001E-3"/>
    <m/>
    <m/>
    <m/>
    <m/>
    <m/>
    <n v="117.73975372314401"/>
    <m/>
    <m/>
    <n v="76"/>
    <n v="1"/>
    <m/>
    <m/>
    <m/>
    <m/>
    <m/>
    <m/>
    <m/>
    <n v="0"/>
    <m/>
    <n v="1"/>
    <n v="1127.19995117187"/>
    <m/>
    <m/>
    <m/>
    <m/>
    <m/>
    <m/>
    <m/>
    <m/>
    <m/>
    <m/>
    <m/>
    <m/>
    <m/>
    <m/>
    <m/>
    <n v="9477583"/>
    <m/>
    <m/>
    <m/>
    <m/>
    <m/>
    <m/>
  </r>
  <r>
    <n v="6232455783"/>
    <d v="2022-11-08T00:00:00"/>
    <x v="9"/>
    <n v="8"/>
    <x v="1"/>
    <s v=" 11:26:14 PM"/>
    <x v="1"/>
    <n v="293"/>
    <n v="1.01"/>
    <x v="105"/>
    <n v="166"/>
    <n v="6"/>
    <b v="0"/>
    <s v="Marathon Shoes"/>
    <s v="activities/6623580493.fit.gz"/>
    <m/>
    <m/>
    <n v="293"/>
    <n v="285"/>
    <n v="1011.71997070312"/>
    <n v="6.7819948196411097"/>
    <n v="3.5498948097228999"/>
    <n v="0"/>
    <n v="0"/>
    <n v="91.099998474121094"/>
    <n v="93"/>
    <n v="2.6189327239990199"/>
    <n v="0"/>
    <m/>
    <m/>
    <m/>
    <m/>
    <m/>
    <n v="149.475006103515"/>
    <m/>
    <m/>
    <n v="65"/>
    <n v="6"/>
    <m/>
    <m/>
    <m/>
    <m/>
    <m/>
    <m/>
    <m/>
    <n v="0"/>
    <m/>
    <n v="1"/>
    <n v="1011.90002441406"/>
    <m/>
    <m/>
    <m/>
    <m/>
    <m/>
    <m/>
    <m/>
    <m/>
    <m/>
    <m/>
    <m/>
    <m/>
    <m/>
    <m/>
    <m/>
    <n v="9477583"/>
    <m/>
    <m/>
    <m/>
    <m/>
    <m/>
    <m/>
  </r>
  <r>
    <n v="6229878053"/>
    <d v="2022-11-08T00:00:00"/>
    <x v="9"/>
    <n v="8"/>
    <x v="1"/>
    <s v=" 4:20:33 PM"/>
    <x v="1"/>
    <n v="284"/>
    <n v="1.06"/>
    <x v="248"/>
    <n v="174"/>
    <n v="9"/>
    <b v="0"/>
    <s v="Marathon Shoes"/>
    <s v="activities/6620837442.fit.gz"/>
    <m/>
    <m/>
    <n v="284"/>
    <n v="281"/>
    <n v="1063.26000976562"/>
    <n v="5.4380006790161097"/>
    <n v="3.7838435173034601"/>
    <n v="5.5"/>
    <n v="5.5"/>
    <n v="89.300003051757798"/>
    <n v="95.199996948242102"/>
    <n v="6.1240110397338796"/>
    <n v="0"/>
    <m/>
    <m/>
    <m/>
    <m/>
    <m/>
    <n v="160.31317138671801"/>
    <m/>
    <m/>
    <n v="68"/>
    <n v="9"/>
    <m/>
    <m/>
    <m/>
    <m/>
    <m/>
    <m/>
    <m/>
    <n v="0"/>
    <m/>
    <n v="1"/>
    <n v="1075"/>
    <m/>
    <m/>
    <m/>
    <m/>
    <m/>
    <m/>
    <m/>
    <m/>
    <m/>
    <m/>
    <m/>
    <m/>
    <m/>
    <m/>
    <m/>
    <n v="9477583"/>
    <m/>
    <m/>
    <m/>
    <m/>
    <m/>
    <m/>
  </r>
  <r>
    <n v="4136979854"/>
    <d v="2022-10-01T00:00:00"/>
    <x v="10"/>
    <n v="1"/>
    <x v="0"/>
    <s v=" 12:32:25 PM"/>
    <x v="1"/>
    <n v="1648"/>
    <n v="4.8899999999999997"/>
    <x v="204"/>
    <m/>
    <m/>
    <b v="0"/>
    <m/>
    <s v="activities/4136979854.gpx"/>
    <m/>
    <m/>
    <n v="1648"/>
    <n v="1563"/>
    <n v="4891.2998046875"/>
    <n v="5.4000000953674299"/>
    <n v="3.1294305324554399"/>
    <n v="19.2706909179687"/>
    <n v="19.370700836181602"/>
    <n v="87.099998474121094"/>
    <n v="96.300003051757798"/>
    <n v="7.1999998092651296"/>
    <n v="-2.0444463007151998E-3"/>
    <m/>
    <m/>
    <m/>
    <m/>
    <m/>
    <m/>
    <m/>
    <m/>
    <n v="468.03500366210898"/>
    <m/>
    <m/>
    <m/>
    <m/>
    <m/>
    <m/>
    <n v="0"/>
    <m/>
    <n v="0"/>
    <m/>
    <n v="1"/>
    <n v="4911.10009765625"/>
    <m/>
    <m/>
    <m/>
    <m/>
    <m/>
    <m/>
    <m/>
    <m/>
    <m/>
    <m/>
    <m/>
    <m/>
    <m/>
    <m/>
    <m/>
    <n v="6169885"/>
    <m/>
    <m/>
    <m/>
    <m/>
    <m/>
    <m/>
  </r>
  <r>
    <n v="6059943921"/>
    <d v="2022-10-01T00:00:00"/>
    <x v="10"/>
    <n v="1"/>
    <x v="1"/>
    <s v=" 1:24:28 PM"/>
    <x v="6"/>
    <n v="275"/>
    <n v="0"/>
    <x v="34"/>
    <n v="108"/>
    <n v="0"/>
    <b v="0"/>
    <m/>
    <s v="activities/6440243844.fit.gz"/>
    <m/>
    <m/>
    <n v="275"/>
    <n v="275"/>
    <n v="0"/>
    <n v="0"/>
    <n v="0"/>
    <n v="0"/>
    <m/>
    <m/>
    <m/>
    <n v="0"/>
    <n v="0"/>
    <m/>
    <m/>
    <m/>
    <m/>
    <m/>
    <n v="90.807273864746094"/>
    <m/>
    <m/>
    <n v="24"/>
    <n v="0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4177716121"/>
    <d v="2022-10-10T00:00:00"/>
    <x v="10"/>
    <n v="10"/>
    <x v="0"/>
    <s v=" 5:24:19 PM"/>
    <x v="10"/>
    <n v="7237"/>
    <n v="5.87"/>
    <x v="263"/>
    <m/>
    <m/>
    <b v="0"/>
    <m/>
    <s v="activities/4177716121.gpx"/>
    <m/>
    <m/>
    <n v="7237"/>
    <n v="5670"/>
    <n v="5870.89990234375"/>
    <n v="3.70000004768371"/>
    <n v="1.0354321002960201"/>
    <n v="77.859443664550696"/>
    <n v="78.559440612792898"/>
    <n v="251.5"/>
    <n v="285.79998779296801"/>
    <n v="42.299999237060497"/>
    <n v="-1.19232144206762E-2"/>
    <m/>
    <m/>
    <m/>
    <m/>
    <m/>
    <m/>
    <m/>
    <m/>
    <n v="559.50531005859295"/>
    <m/>
    <m/>
    <m/>
    <m/>
    <m/>
    <m/>
    <m/>
    <m/>
    <n v="0"/>
    <m/>
    <n v="1"/>
    <m/>
    <m/>
    <m/>
    <m/>
    <m/>
    <m/>
    <m/>
    <m/>
    <m/>
    <m/>
    <m/>
    <m/>
    <m/>
    <m/>
    <m/>
    <m/>
    <n v="6169885"/>
    <m/>
    <m/>
    <m/>
    <m/>
    <m/>
    <m/>
  </r>
  <r>
    <n v="6094127410"/>
    <d v="2022-10-10T00:00:00"/>
    <x v="10"/>
    <n v="10"/>
    <x v="1"/>
    <s v=" 2:33:40 PM"/>
    <x v="1"/>
    <n v="4850"/>
    <n v="14.39"/>
    <x v="264"/>
    <n v="180"/>
    <n v="124"/>
    <b v="0"/>
    <m/>
    <s v="activities/6476307876.fit.gz"/>
    <m/>
    <m/>
    <n v="4850"/>
    <n v="4335"/>
    <n v="14397.2001953125"/>
    <n v="8.6000003814697195"/>
    <n v="3.3211534023284899"/>
    <n v="73.0020751953125"/>
    <n v="73.5020751953125"/>
    <n v="77.099998474121094"/>
    <n v="104.699996948242"/>
    <n v="29.5"/>
    <n v="-3.47289745695889E-3"/>
    <m/>
    <m/>
    <m/>
    <m/>
    <m/>
    <n v="156.28253173828099"/>
    <m/>
    <m/>
    <n v="1024"/>
    <n v="124"/>
    <m/>
    <m/>
    <m/>
    <m/>
    <m/>
    <m/>
    <m/>
    <n v="0"/>
    <m/>
    <n v="1"/>
    <n v="14513.599609375"/>
    <n v="1633874432"/>
    <n v="1"/>
    <n v="21.959999084472599"/>
    <n v="22.399999618530199"/>
    <n v="19.110000610351499"/>
    <n v="0.83999997377395597"/>
    <n v="1014.20001220703"/>
    <n v="3.8499999046325599"/>
    <n v="8.7200002670287997"/>
    <n v="196"/>
    <n v="0"/>
    <n v="1633867392"/>
    <n v="1633908736"/>
    <n v="0.17000000178813901"/>
    <m/>
    <n v="6169885"/>
    <n v="0"/>
    <m/>
    <n v="2.9999999329447701E-2"/>
    <n v="16093"/>
    <n v="1"/>
    <n v="263.70001220703102"/>
  </r>
  <r>
    <n v="2781126946"/>
    <d v="2022-10-11T00:00:00"/>
    <x v="10"/>
    <n v="11"/>
    <x v="2"/>
    <s v=" 10:26:36 PM"/>
    <x v="1"/>
    <n v="1646"/>
    <n v="5.98"/>
    <x v="265"/>
    <m/>
    <m/>
    <b v="0"/>
    <m/>
    <s v="activities/2781126946.gpx"/>
    <n v="77.564300537109304"/>
    <m/>
    <n v="1646"/>
    <n v="1613"/>
    <n v="5982.5"/>
    <n v="5.4000000953674299"/>
    <m/>
    <n v="34.656093597412102"/>
    <m/>
    <n v="91.099998474121094"/>
    <n v="93.900001525878906"/>
    <n v="4.5"/>
    <n v="-8.3577102050185204E-3"/>
    <m/>
    <m/>
    <m/>
    <m/>
    <m/>
    <m/>
    <m/>
    <m/>
    <n v="0"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</r>
  <r>
    <n v="6105122092"/>
    <d v="2022-10-12T00:00:00"/>
    <x v="10"/>
    <n v="12"/>
    <x v="1"/>
    <s v=" 11:57:16 PM"/>
    <x v="0"/>
    <n v="1305"/>
    <n v="0"/>
    <x v="34"/>
    <n v="161"/>
    <n v="10"/>
    <b v="0"/>
    <s v="Specialized Allez 2020"/>
    <s v="activities/6487962843.fit.gz"/>
    <m/>
    <n v="9.0718498229980398"/>
    <n v="1305"/>
    <n v="1305"/>
    <n v="0"/>
    <n v="0"/>
    <n v="0"/>
    <n v="0"/>
    <m/>
    <m/>
    <m/>
    <n v="0"/>
    <n v="0"/>
    <m/>
    <m/>
    <m/>
    <m/>
    <m/>
    <n v="127.33869934082"/>
    <m/>
    <m/>
    <n v="177"/>
    <n v="10"/>
    <m/>
    <m/>
    <m/>
    <m/>
    <m/>
    <n v="0"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6101963877"/>
    <d v="2022-10-12T00:00:00"/>
    <x v="10"/>
    <n v="12"/>
    <x v="1"/>
    <s v=" 12:08:19 PM"/>
    <x v="1"/>
    <n v="2736"/>
    <n v="7.31"/>
    <x v="266"/>
    <n v="143"/>
    <n v="15"/>
    <b v="0"/>
    <m/>
    <s v="activities/6484642265.fit.gz"/>
    <m/>
    <m/>
    <n v="2736"/>
    <n v="1984"/>
    <n v="7309.7001953125"/>
    <n v="7.9000000953674299"/>
    <n v="3.6843245029449401"/>
    <n v="28.7221870422363"/>
    <n v="30.522199630737301"/>
    <n v="80"/>
    <n v="95.400001525878906"/>
    <n v="6.3000001907348597"/>
    <n v="-2.4624813348054799E-2"/>
    <m/>
    <m/>
    <m/>
    <m/>
    <m/>
    <n v="135.35736083984301"/>
    <m/>
    <m/>
    <n v="429"/>
    <n v="15"/>
    <m/>
    <m/>
    <m/>
    <m/>
    <m/>
    <m/>
    <m/>
    <n v="0"/>
    <m/>
    <n v="1"/>
    <n v="7342.7998046875"/>
    <n v="1634040064"/>
    <n v="1"/>
    <n v="13.9799995422363"/>
    <n v="14.079999923706"/>
    <n v="13.9799995422363"/>
    <n v="1"/>
    <n v="1016.09997558593"/>
    <n v="1"/>
    <n v="1.8400000333786"/>
    <n v="65"/>
    <n v="0"/>
    <n v="1634040192"/>
    <n v="1634081280"/>
    <n v="0.25"/>
    <m/>
    <n v="6169885"/>
    <n v="0"/>
    <m/>
    <n v="0.109999999403953"/>
    <n v="16093"/>
    <n v="0"/>
    <n v="267.100006103515"/>
  </r>
  <r>
    <n v="4189015423"/>
    <d v="2022-10-13T00:00:00"/>
    <x v="10"/>
    <n v="13"/>
    <x v="0"/>
    <s v=" 11:09:00 AM"/>
    <x v="1"/>
    <n v="1435"/>
    <n v="3.58"/>
    <x v="267"/>
    <m/>
    <m/>
    <b v="0"/>
    <m/>
    <s v="activities/4189015423.gpx"/>
    <m/>
    <m/>
    <n v="1435"/>
    <n v="1361"/>
    <n v="3579.89990234375"/>
    <n v="7.3000001907348597"/>
    <n v="2.6303453445434499"/>
    <n v="15.214545249938899"/>
    <n v="14.6145458221435"/>
    <n v="86.599998474121094"/>
    <n v="96.300003051757798"/>
    <n v="6.9000000953674299"/>
    <n v="1.67602449655532E-2"/>
    <m/>
    <m/>
    <m/>
    <m/>
    <m/>
    <m/>
    <m/>
    <m/>
    <n v="342.70404052734301"/>
    <m/>
    <m/>
    <m/>
    <m/>
    <m/>
    <m/>
    <m/>
    <m/>
    <n v="0"/>
    <m/>
    <n v="1"/>
    <n v="3596"/>
    <m/>
    <m/>
    <m/>
    <m/>
    <m/>
    <m/>
    <m/>
    <m/>
    <m/>
    <m/>
    <m/>
    <m/>
    <m/>
    <m/>
    <m/>
    <n v="6169885"/>
    <m/>
    <m/>
    <m/>
    <m/>
    <m/>
    <m/>
  </r>
  <r>
    <n v="4191444894"/>
    <d v="2022-10-13T00:00:00"/>
    <x v="10"/>
    <n v="13"/>
    <x v="0"/>
    <s v=" 9:23:55 PM"/>
    <x v="0"/>
    <n v="2288"/>
    <n v="12.91"/>
    <x v="268"/>
    <m/>
    <m/>
    <b v="0"/>
    <s v="Specialized Allez 2020"/>
    <s v="activities/4191444894.gpx"/>
    <m/>
    <n v="9.0718498229980398"/>
    <n v="2288"/>
    <n v="2252"/>
    <n v="12917.7001953125"/>
    <n v="17.100000381469702"/>
    <n v="5.73610115051269"/>
    <n v="59.357841491699197"/>
    <n v="61.057842254638601"/>
    <n v="84.900001525878906"/>
    <n v="96.599998474121094"/>
    <n v="6.9000000953674299"/>
    <n v="-1.3160237111151199E-2"/>
    <m/>
    <m/>
    <m/>
    <m/>
    <m/>
    <m/>
    <m/>
    <n v="88.480484008789006"/>
    <n v="222.17272949218699"/>
    <m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6112832950"/>
    <d v="2022-10-13T00:00:00"/>
    <x v="10"/>
    <n v="13"/>
    <x v="1"/>
    <s v=" 12:02:06 PM"/>
    <x v="1"/>
    <n v="317"/>
    <n v="0.88"/>
    <x v="269"/>
    <m/>
    <m/>
    <b v="0"/>
    <m/>
    <s v="activities/6496114703.fit.gz"/>
    <m/>
    <m/>
    <n v="317"/>
    <n v="317"/>
    <n v="882.20001220703102"/>
    <n v="3.2999999523162802"/>
    <n v="2.78296518325805"/>
    <n v="0"/>
    <m/>
    <m/>
    <m/>
    <n v="0"/>
    <n v="0"/>
    <m/>
    <m/>
    <m/>
    <m/>
    <m/>
    <m/>
    <m/>
    <m/>
    <n v="61"/>
    <m/>
    <m/>
    <m/>
    <m/>
    <m/>
    <m/>
    <m/>
    <m/>
    <n v="0"/>
    <m/>
    <n v="1"/>
    <m/>
    <m/>
    <m/>
    <m/>
    <m/>
    <m/>
    <m/>
    <m/>
    <m/>
    <m/>
    <m/>
    <m/>
    <m/>
    <m/>
    <m/>
    <m/>
    <n v="6169885"/>
    <m/>
    <m/>
    <m/>
    <m/>
    <m/>
    <m/>
  </r>
  <r>
    <n v="4193354015"/>
    <d v="2022-10-14T00:00:00"/>
    <x v="10"/>
    <n v="14"/>
    <x v="0"/>
    <s v=" 11:18:00 AM"/>
    <x v="1"/>
    <n v="420"/>
    <n v="1.1000000000000001"/>
    <x v="159"/>
    <m/>
    <m/>
    <b v="0"/>
    <m/>
    <s v="activities/4193354015.gpx"/>
    <m/>
    <m/>
    <n v="420"/>
    <n v="412"/>
    <n v="1107.5"/>
    <n v="4.0999999046325604"/>
    <n v="2.6881067752838099"/>
    <n v="6.38000011444091"/>
    <n v="6.38000011444091"/>
    <n v="88.800003051757798"/>
    <n v="95.5"/>
    <n v="7.3000001907348597"/>
    <n v="0"/>
    <m/>
    <m/>
    <m/>
    <m/>
    <m/>
    <m/>
    <m/>
    <m/>
    <n v="106.775756835937"/>
    <m/>
    <m/>
    <m/>
    <m/>
    <m/>
    <m/>
    <m/>
    <m/>
    <n v="0"/>
    <m/>
    <n v="1"/>
    <n v="1120.40002441406"/>
    <m/>
    <m/>
    <m/>
    <m/>
    <m/>
    <m/>
    <m/>
    <m/>
    <m/>
    <m/>
    <m/>
    <m/>
    <m/>
    <m/>
    <m/>
    <n v="6169885"/>
    <m/>
    <m/>
    <m/>
    <m/>
    <m/>
    <m/>
  </r>
  <r>
    <n v="6113129488"/>
    <d v="2022-10-14T00:00:00"/>
    <x v="10"/>
    <n v="14"/>
    <x v="1"/>
    <s v=" 5:42:01 PM"/>
    <x v="1"/>
    <n v="1849"/>
    <n v="6.8"/>
    <x v="60"/>
    <n v="190"/>
    <n v="76"/>
    <b v="0"/>
    <m/>
    <s v="activities/6496424159.fit.gz"/>
    <m/>
    <m/>
    <n v="1849"/>
    <n v="1839"/>
    <n v="6807.2998046875"/>
    <n v="10.300000190734799"/>
    <n v="3.7016313076019198"/>
    <n v="35.217830657958899"/>
    <n v="35.217830657958899"/>
    <n v="85.5"/>
    <n v="95.400001525878906"/>
    <n v="8.8000001907348597"/>
    <n v="0"/>
    <m/>
    <m/>
    <m/>
    <m/>
    <m/>
    <n v="165.52870178222599"/>
    <m/>
    <m/>
    <n v="471"/>
    <n v="76"/>
    <m/>
    <m/>
    <m/>
    <m/>
    <m/>
    <m/>
    <m/>
    <n v="0"/>
    <m/>
    <n v="1"/>
    <n v="6844.7998046875"/>
    <n v="1634230784"/>
    <n v="2"/>
    <n v="27.329999923706001"/>
    <n v="30.530000686645501"/>
    <n v="23.659999847412099"/>
    <n v="0.80000001192092896"/>
    <n v="1013.79998779296"/>
    <n v="4.4400000572204501"/>
    <n v="6.5300002098083496"/>
    <n v="197"/>
    <n v="0"/>
    <n v="1634213120"/>
    <n v="1634254080"/>
    <n v="0.31999999284744202"/>
    <m/>
    <n v="6169885"/>
    <n v="0"/>
    <m/>
    <n v="0.86000001430511397"/>
    <n v="16093"/>
    <n v="4"/>
    <n v="253.30000305175699"/>
  </r>
  <r>
    <n v="4197713756"/>
    <d v="2022-10-15T00:00:00"/>
    <x v="10"/>
    <n v="15"/>
    <x v="0"/>
    <s v=" 11:00:00 AM"/>
    <x v="1"/>
    <n v="1320"/>
    <n v="3.62"/>
    <x v="270"/>
    <m/>
    <m/>
    <b v="0"/>
    <m/>
    <m/>
    <m/>
    <m/>
    <n v="1320"/>
    <n v="1320"/>
    <n v="3621.02392578125"/>
    <m/>
    <n v="2.7432000637054399"/>
    <n v="0"/>
    <m/>
    <m/>
    <m/>
    <m/>
    <n v="0"/>
    <m/>
    <m/>
    <m/>
    <m/>
    <m/>
    <m/>
    <m/>
    <m/>
    <n v="345.0888671875"/>
    <m/>
    <n v="2"/>
    <m/>
    <m/>
    <m/>
    <m/>
    <m/>
    <n v="6"/>
    <n v="0"/>
    <m/>
    <n v="0"/>
    <m/>
    <m/>
    <m/>
    <m/>
    <m/>
    <m/>
    <m/>
    <m/>
    <m/>
    <m/>
    <m/>
    <m/>
    <m/>
    <m/>
    <m/>
    <m/>
    <n v="6169885"/>
    <m/>
    <m/>
    <m/>
    <m/>
    <m/>
    <m/>
  </r>
  <r>
    <n v="4203552324"/>
    <d v="2022-10-16T00:00:00"/>
    <x v="10"/>
    <n v="16"/>
    <x v="0"/>
    <s v=" 7:10:10 PM"/>
    <x v="1"/>
    <n v="2716"/>
    <n v="7.69"/>
    <x v="271"/>
    <m/>
    <m/>
    <b v="0"/>
    <m/>
    <s v="activities/4203552324.gpx"/>
    <m/>
    <m/>
    <n v="2716"/>
    <n v="2610"/>
    <n v="7694.7998046875"/>
    <n v="5.3000001907348597"/>
    <n v="2.9481992721557599"/>
    <n v="43.343669891357401"/>
    <n v="43.343669891357401"/>
    <n v="82.5"/>
    <n v="96"/>
    <n v="11.899999618530201"/>
    <n v="0"/>
    <m/>
    <m/>
    <m/>
    <m/>
    <m/>
    <m/>
    <m/>
    <m/>
    <n v="738.89129638671795"/>
    <m/>
    <m/>
    <m/>
    <m/>
    <m/>
    <m/>
    <m/>
    <m/>
    <n v="0"/>
    <m/>
    <n v="1"/>
    <n v="7753.2001953125"/>
    <m/>
    <m/>
    <m/>
    <m/>
    <m/>
    <m/>
    <m/>
    <m/>
    <m/>
    <m/>
    <m/>
    <m/>
    <m/>
    <m/>
    <m/>
    <n v="6169885"/>
    <m/>
    <m/>
    <m/>
    <m/>
    <m/>
    <m/>
  </r>
  <r>
    <n v="4207924040"/>
    <d v="2022-10-17T00:00:00"/>
    <x v="10"/>
    <n v="17"/>
    <x v="0"/>
    <s v=" 2:57:13 PM"/>
    <x v="1"/>
    <n v="12870"/>
    <n v="31.23"/>
    <x v="272"/>
    <m/>
    <m/>
    <b v="0"/>
    <m/>
    <s v="activities/4207924040.gpx"/>
    <m/>
    <m/>
    <n v="12870"/>
    <n v="10898"/>
    <n v="31230.30078125"/>
    <n v="5.9000000953674299"/>
    <n v="2.8656909465789702"/>
    <n v="96.720695495605398"/>
    <n v="97.420700073242102"/>
    <n v="76.300003051757798"/>
    <n v="94.800003051757798"/>
    <n v="18.7000007629394"/>
    <n v="-2.24141287617385E-3"/>
    <m/>
    <m/>
    <m/>
    <m/>
    <m/>
    <m/>
    <m/>
    <m/>
    <n v="2987.60546875"/>
    <m/>
    <m/>
    <m/>
    <m/>
    <m/>
    <m/>
    <n v="0"/>
    <m/>
    <n v="0"/>
    <m/>
    <n v="1"/>
    <n v="31349"/>
    <m/>
    <m/>
    <m/>
    <m/>
    <m/>
    <m/>
    <m/>
    <m/>
    <m/>
    <m/>
    <m/>
    <m/>
    <m/>
    <m/>
    <m/>
    <n v="6169885"/>
    <m/>
    <m/>
    <m/>
    <m/>
    <m/>
    <m/>
  </r>
  <r>
    <n v="6126859932"/>
    <d v="2022-10-17T00:00:00"/>
    <x v="10"/>
    <n v="17"/>
    <x v="1"/>
    <s v=" 1:15:37 PM"/>
    <x v="1"/>
    <n v="2774"/>
    <n v="5.81"/>
    <x v="273"/>
    <n v="170"/>
    <n v="25"/>
    <b v="0"/>
    <m/>
    <s v="activities/6510987586.fit.gz"/>
    <m/>
    <m/>
    <n v="2774"/>
    <n v="2755"/>
    <n v="5809.60009765625"/>
    <n v="3.9000000953674299"/>
    <n v="2.1087477207183798"/>
    <n v="14.949999809265099"/>
    <n v="3.0499999523162802"/>
    <n v="77.099998474121094"/>
    <n v="92.5"/>
    <n v="3.2999999523162802"/>
    <n v="0.204833373427391"/>
    <m/>
    <m/>
    <m/>
    <m/>
    <m/>
    <n v="131.87176513671801"/>
    <m/>
    <m/>
    <n v="376"/>
    <n v="25"/>
    <m/>
    <m/>
    <m/>
    <m/>
    <m/>
    <n v="0"/>
    <m/>
    <n v="0"/>
    <m/>
    <n v="1"/>
    <n v="5837.2001953125"/>
    <n v="1634475648"/>
    <n v="1"/>
    <n v="6.9899997711181596"/>
    <n v="6.9899997711181596"/>
    <n v="5.6599998474120996"/>
    <n v="0.91000002622604304"/>
    <n v="1025.69995117187"/>
    <n v="0.87999999523162797"/>
    <n v="1.3999999761581401"/>
    <n v="322"/>
    <n v="0"/>
    <n v="1634472576"/>
    <n v="1634513024"/>
    <n v="0.41999998688697798"/>
    <m/>
    <n v="6169885"/>
    <n v="0"/>
    <m/>
    <n v="3.9999999105930301E-2"/>
    <n v="16093"/>
    <n v="0"/>
    <n v="293.70001220703102"/>
  </r>
  <r>
    <n v="6126897122"/>
    <d v="2022-10-17T00:00:00"/>
    <x v="10"/>
    <n v="17"/>
    <x v="1"/>
    <s v=" 12:36:13 PM"/>
    <x v="1"/>
    <n v="966"/>
    <n v="2.73"/>
    <x v="274"/>
    <n v="166"/>
    <n v="7"/>
    <b v="0"/>
    <m/>
    <s v="activities/6126897122.gpx"/>
    <m/>
    <m/>
    <n v="966"/>
    <n v="935"/>
    <n v="2738.32739257812"/>
    <n v="5.4000000953674299"/>
    <n v="2.9286923408508301"/>
    <n v="11.032142639160099"/>
    <n v="11.8320999145507"/>
    <n v="81.5"/>
    <n v="92.699996948242102"/>
    <n v="2.20000004768371"/>
    <n v="-2.9215207323431899E-2"/>
    <m/>
    <m/>
    <m/>
    <m/>
    <m/>
    <n v="128.54682922363199"/>
    <m/>
    <m/>
    <n v="261.40170288085898"/>
    <n v="7"/>
    <m/>
    <m/>
    <m/>
    <m/>
    <m/>
    <n v="0"/>
    <m/>
    <n v="0"/>
    <m/>
    <n v="1"/>
    <n v="2742.89990234375"/>
    <n v="1634471936"/>
    <n v="1"/>
    <n v="5.5100002288818297"/>
    <n v="5.5100002288818297"/>
    <n v="4.92000007629394"/>
    <n v="0.95999997854232699"/>
    <n v="1025.09997558593"/>
    <n v="0.82999998331069902"/>
    <n v="1.15999996662139"/>
    <n v="332"/>
    <n v="0"/>
    <n v="1634472576"/>
    <n v="1634513024"/>
    <n v="0.41999998688697798"/>
    <m/>
    <n v="6169885"/>
    <n v="0"/>
    <m/>
    <n v="5.9999998658895402E-2"/>
    <n v="16093"/>
    <n v="0"/>
    <n v="293.89999389648398"/>
  </r>
  <r>
    <n v="6126859710"/>
    <d v="2022-10-17T00:00:00"/>
    <x v="10"/>
    <n v="17"/>
    <x v="1"/>
    <s v=" 12:56:47 PM"/>
    <x v="1"/>
    <n v="1109"/>
    <n v="4.95"/>
    <x v="275"/>
    <m/>
    <m/>
    <b v="0"/>
    <m/>
    <s v="activities/6510987443.fit.gz"/>
    <m/>
    <m/>
    <n v="1109"/>
    <n v="1106"/>
    <n v="4958.7001953125"/>
    <n v="6.3000001907348597"/>
    <n v="4.4834537506103498"/>
    <n v="3.0214285850524898"/>
    <n v="15.2214298248291"/>
    <n v="77.099998474121094"/>
    <n v="92.599998474121094"/>
    <n v="1.79999995231628"/>
    <n v="-0.24603222310542999"/>
    <m/>
    <m/>
    <m/>
    <m/>
    <m/>
    <m/>
    <m/>
    <m/>
    <n v="347"/>
    <m/>
    <m/>
    <m/>
    <m/>
    <m/>
    <m/>
    <n v="0"/>
    <m/>
    <n v="0"/>
    <m/>
    <n v="1"/>
    <n v="4943.5"/>
    <n v="1634471936"/>
    <n v="1"/>
    <n v="5.5100002288818297"/>
    <n v="5.5100002288818297"/>
    <n v="4.92000007629394"/>
    <n v="0.95999997854232699"/>
    <n v="1025.09997558593"/>
    <n v="0.82999998331069902"/>
    <n v="1.15999996662139"/>
    <n v="332"/>
    <n v="0"/>
    <n v="1634472576"/>
    <n v="1634513024"/>
    <n v="0.41999998688697798"/>
    <m/>
    <n v="6169885"/>
    <n v="0"/>
    <m/>
    <n v="5.9999998658895402E-2"/>
    <n v="16093"/>
    <n v="0"/>
    <n v="293.89999389648398"/>
  </r>
  <r>
    <n v="6139120311"/>
    <d v="2022-10-18T00:00:00"/>
    <x v="10"/>
    <n v="18"/>
    <x v="1"/>
    <s v=" 3:54:36 PM"/>
    <x v="1"/>
    <n v="833"/>
    <n v="2.58"/>
    <x v="30"/>
    <n v="160"/>
    <n v="19"/>
    <b v="0"/>
    <m/>
    <s v="activities/6523980070.fit.gz"/>
    <m/>
    <m/>
    <n v="833"/>
    <n v="816"/>
    <n v="2586.28002929687"/>
    <n v="10.2686643600463"/>
    <n v="3.16946077346801"/>
    <n v="11.812074661254799"/>
    <n v="11.812074661254799"/>
    <n v="86.400001525878906"/>
    <n v="95.300003051757798"/>
    <n v="7.6109938621520996"/>
    <n v="0"/>
    <m/>
    <m/>
    <m/>
    <m/>
    <m/>
    <n v="150.90740966796801"/>
    <m/>
    <m/>
    <n v="178"/>
    <n v="19"/>
    <m/>
    <m/>
    <m/>
    <m/>
    <m/>
    <m/>
    <m/>
    <n v="0"/>
    <m/>
    <n v="1"/>
    <n v="2597.89990234375"/>
    <n v="1634569216"/>
    <n v="1"/>
    <n v="14.75"/>
    <n v="14.75"/>
    <n v="8.6899995803833008"/>
    <n v="0.67000001668929998"/>
    <n v="1024.59997558593"/>
    <n v="1.25999999046325"/>
    <n v="1.9900000095367401"/>
    <n v="158"/>
    <n v="0"/>
    <n v="1634558976"/>
    <n v="1634599296"/>
    <n v="0.44999998807907099"/>
    <m/>
    <n v="6169885"/>
    <n v="0"/>
    <m/>
    <n v="0.10000000149011599"/>
    <n v="16093"/>
    <n v="2"/>
    <n v="294.5"/>
  </r>
  <r>
    <n v="4215297963"/>
    <d v="2022-10-19T00:00:00"/>
    <x v="10"/>
    <n v="19"/>
    <x v="0"/>
    <s v=" 11:13:48 AM"/>
    <x v="1"/>
    <n v="467"/>
    <n v="1.2"/>
    <x v="115"/>
    <m/>
    <m/>
    <b v="0"/>
    <m/>
    <s v="activities/4215297963.gpx"/>
    <m/>
    <m/>
    <n v="467"/>
    <n v="461"/>
    <n v="1207.69995117187"/>
    <n v="7.4000000953674299"/>
    <n v="2.61973977088928"/>
    <n v="6.6857142448425204"/>
    <n v="6.58571434020996"/>
    <n v="88.800003051757798"/>
    <n v="96"/>
    <n v="7.1999998092651296"/>
    <n v="8.28020181506872E-3"/>
    <m/>
    <m/>
    <m/>
    <m/>
    <m/>
    <m/>
    <m/>
    <m/>
    <n v="117.592468261718"/>
    <m/>
    <m/>
    <m/>
    <m/>
    <m/>
    <m/>
    <m/>
    <m/>
    <n v="0"/>
    <m/>
    <n v="1"/>
    <n v="1233.90002441406"/>
    <m/>
    <m/>
    <m/>
    <m/>
    <m/>
    <m/>
    <m/>
    <m/>
    <m/>
    <m/>
    <m/>
    <m/>
    <m/>
    <m/>
    <m/>
    <n v="6169885"/>
    <m/>
    <m/>
    <m/>
    <m/>
    <m/>
    <m/>
  </r>
  <r>
    <n v="4140996666"/>
    <d v="2022-10-02T00:00:00"/>
    <x v="10"/>
    <n v="2"/>
    <x v="0"/>
    <s v=" 11:37:27 AM"/>
    <x v="1"/>
    <n v="329"/>
    <n v="1.62"/>
    <x v="144"/>
    <m/>
    <m/>
    <b v="0"/>
    <m/>
    <s v="activities/4140996666.gpx"/>
    <m/>
    <m/>
    <n v="329"/>
    <n v="328"/>
    <n v="1628.69995117187"/>
    <n v="6.5999999046325604"/>
    <n v="4.9655489921569798"/>
    <n v="0"/>
    <n v="-0.10000000149011599"/>
    <n v="91.900001525878906"/>
    <n v="92.400001525878906"/>
    <n v="1.3999999761581401"/>
    <n v="6.1398660764098098E-3"/>
    <m/>
    <m/>
    <m/>
    <m/>
    <m/>
    <m/>
    <m/>
    <m/>
    <n v="155.36996459960901"/>
    <m/>
    <m/>
    <m/>
    <m/>
    <m/>
    <m/>
    <m/>
    <m/>
    <n v="0"/>
    <m/>
    <n v="1"/>
    <n v="1630.30004882812"/>
    <m/>
    <m/>
    <m/>
    <m/>
    <m/>
    <m/>
    <m/>
    <m/>
    <m/>
    <m/>
    <m/>
    <m/>
    <m/>
    <m/>
    <m/>
    <n v="6169885"/>
    <m/>
    <m/>
    <m/>
    <m/>
    <m/>
    <m/>
  </r>
  <r>
    <n v="6059943886"/>
    <d v="2022-10-02T00:00:00"/>
    <x v="10"/>
    <n v="2"/>
    <x v="1"/>
    <s v=" 12:50:14 AM"/>
    <x v="3"/>
    <n v="1138"/>
    <n v="0"/>
    <x v="34"/>
    <n v="171"/>
    <n v="12"/>
    <b v="0"/>
    <m/>
    <s v="activities/6440243825.fit.gz"/>
    <m/>
    <m/>
    <n v="1138"/>
    <n v="1138"/>
    <n v="0"/>
    <n v="0"/>
    <n v="0"/>
    <n v="0"/>
    <m/>
    <m/>
    <m/>
    <n v="0"/>
    <n v="0"/>
    <m/>
    <m/>
    <m/>
    <m/>
    <m/>
    <n v="136.40158081054599"/>
    <m/>
    <m/>
    <n v="182"/>
    <n v="12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059943870"/>
    <d v="2022-10-02T00:00:00"/>
    <x v="10"/>
    <n v="2"/>
    <x v="1"/>
    <s v=" 9:29:46 PM"/>
    <x v="3"/>
    <n v="2815"/>
    <n v="0"/>
    <x v="34"/>
    <n v="161"/>
    <n v="31"/>
    <b v="0"/>
    <m/>
    <s v="activities/6440243770.fit.gz"/>
    <m/>
    <m/>
    <n v="2815"/>
    <n v="2815"/>
    <n v="0"/>
    <n v="0"/>
    <n v="0"/>
    <n v="0"/>
    <m/>
    <m/>
    <m/>
    <n v="0"/>
    <n v="0"/>
    <m/>
    <m/>
    <m/>
    <m/>
    <m/>
    <n v="140.08241271972599"/>
    <m/>
    <m/>
    <n v="526"/>
    <n v="31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054548810"/>
    <d v="2022-10-02T00:00:00"/>
    <x v="10"/>
    <n v="2"/>
    <x v="1"/>
    <s v=" 9:33:34 PM"/>
    <x v="1"/>
    <n v="2700"/>
    <n v="8.1999999999999993"/>
    <x v="276"/>
    <m/>
    <m/>
    <b v="0"/>
    <m/>
    <m/>
    <m/>
    <m/>
    <n v="2700"/>
    <n v="2700"/>
    <n v="8207.6708984375"/>
    <m/>
    <n v="3.0398781299590998"/>
    <m/>
    <m/>
    <m/>
    <m/>
    <m/>
    <n v="0"/>
    <m/>
    <m/>
    <m/>
    <m/>
    <m/>
    <m/>
    <m/>
    <m/>
    <n v="782.20098876953102"/>
    <m/>
    <m/>
    <m/>
    <m/>
    <m/>
    <m/>
    <m/>
    <m/>
    <n v="0"/>
    <m/>
    <n v="0"/>
    <m/>
    <m/>
    <m/>
    <m/>
    <m/>
    <m/>
    <m/>
    <m/>
    <m/>
    <m/>
    <m/>
    <m/>
    <m/>
    <m/>
    <m/>
    <m/>
    <n v="6169885"/>
    <m/>
    <m/>
    <m/>
    <m/>
    <m/>
    <m/>
  </r>
  <r>
    <n v="2810630510"/>
    <d v="2022-10-20T00:00:00"/>
    <x v="10"/>
    <n v="20"/>
    <x v="2"/>
    <s v=" 9:45:09 PM"/>
    <x v="1"/>
    <n v="223567"/>
    <n v="12.88"/>
    <x v="277"/>
    <m/>
    <m/>
    <b v="0"/>
    <m/>
    <s v="activities/2810630510.gpx"/>
    <n v="77.564300537109304"/>
    <m/>
    <n v="223567"/>
    <n v="4955"/>
    <n v="12880.7998046875"/>
    <n v="7.6999998092651296"/>
    <m/>
    <n v="35.027080535888601"/>
    <m/>
    <n v="73"/>
    <n v="93.199996948242102"/>
    <n v="26.2000007629394"/>
    <n v="9.3161910772323608E-3"/>
    <m/>
    <m/>
    <m/>
    <m/>
    <m/>
    <m/>
    <m/>
    <m/>
    <n v="0"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</r>
  <r>
    <n v="6141584370"/>
    <d v="2022-10-20T00:00:00"/>
    <x v="10"/>
    <n v="20"/>
    <x v="1"/>
    <s v=" 12:18:14 PM"/>
    <x v="1"/>
    <n v="738"/>
    <n v="1.24"/>
    <x v="278"/>
    <n v="101"/>
    <n v="1"/>
    <b v="0"/>
    <m/>
    <s v="activities/6526599898.fit.gz"/>
    <m/>
    <m/>
    <n v="738"/>
    <n v="532"/>
    <n v="1246.72998046875"/>
    <n v="5.9499998092651296"/>
    <n v="2.3434772491454998"/>
    <n v="7.2372255325317303"/>
    <n v="7.2372255325317303"/>
    <n v="89.300003051757798"/>
    <n v="95.199996948242102"/>
    <n v="6.9261198043823198"/>
    <n v="0"/>
    <m/>
    <m/>
    <m/>
    <m/>
    <m/>
    <n v="85.540428161621094"/>
    <m/>
    <m/>
    <n v="88"/>
    <n v="1"/>
    <m/>
    <m/>
    <m/>
    <m/>
    <m/>
    <m/>
    <m/>
    <n v="0"/>
    <m/>
    <n v="1"/>
    <n v="1253.19995117187"/>
    <n v="1634731264"/>
    <n v="1"/>
    <n v="11.550000190734799"/>
    <n v="11.550000190734799"/>
    <n v="9.6300001144409109"/>
    <n v="0.87999999523162797"/>
    <n v="1022.09997558593"/>
    <n v="2.1400001049041699"/>
    <n v="3.8599998950958199"/>
    <n v="158"/>
    <n v="0"/>
    <n v="1634731904"/>
    <n v="1634771968"/>
    <n v="0.50999999046325595"/>
    <m/>
    <n v="6169885"/>
    <n v="0"/>
    <m/>
    <n v="0.28000000119209201"/>
    <n v="16093"/>
    <n v="0"/>
    <n v="292"/>
  </r>
  <r>
    <n v="4225686900"/>
    <d v="2022-10-21T00:00:00"/>
    <x v="10"/>
    <n v="21"/>
    <x v="0"/>
    <s v=" 5:37:49 PM"/>
    <x v="0"/>
    <n v="5399"/>
    <n v="34.6"/>
    <x v="279"/>
    <m/>
    <m/>
    <b v="0"/>
    <s v="Specialized Allez 2020"/>
    <s v="activities/4225686900.gpx"/>
    <m/>
    <n v="9.0718498229980398"/>
    <n v="5399"/>
    <n v="5285"/>
    <n v="34608.30078125"/>
    <n v="12.399999618530201"/>
    <n v="6.5484013557434002"/>
    <n v="106.22946166992099"/>
    <n v="106.6294631958"/>
    <n v="76.300003051757798"/>
    <n v="112.900001525878"/>
    <n v="4.8000001907348597"/>
    <n v="-1.15579215344041E-3"/>
    <m/>
    <m/>
    <m/>
    <m/>
    <m/>
    <m/>
    <m/>
    <n v="98.248100280761705"/>
    <n v="578.95391845703102"/>
    <m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6146703849"/>
    <d v="2022-10-21T00:00:00"/>
    <x v="10"/>
    <n v="21"/>
    <x v="1"/>
    <s v=" 5:54:45 PM"/>
    <x v="1"/>
    <n v="708"/>
    <n v="1.46"/>
    <x v="280"/>
    <m/>
    <m/>
    <b v="0"/>
    <m/>
    <s v="activities/6146703849.gpx"/>
    <m/>
    <m/>
    <n v="708"/>
    <n v="698"/>
    <n v="1461.55004882812"/>
    <n v="5.6840000152587802"/>
    <n v="2.09391117095947"/>
    <n v="5.5455236434936497"/>
    <n v="8.14552402496337"/>
    <n v="89.300003051757798"/>
    <n v="95.099998474121094"/>
    <n v="6.1804957389831499"/>
    <n v="-0.177893325686454"/>
    <m/>
    <m/>
    <m/>
    <m/>
    <m/>
    <m/>
    <m/>
    <m/>
    <n v="139.978424072265"/>
    <m/>
    <m/>
    <m/>
    <m/>
    <m/>
    <m/>
    <m/>
    <m/>
    <n v="0"/>
    <m/>
    <n v="1"/>
    <n v="1468.80004882812"/>
    <n v="1634835584"/>
    <n v="2"/>
    <n v="22.4300003051757"/>
    <n v="22.4300003051757"/>
    <n v="12.9899997711181"/>
    <n v="0.55000001192092896"/>
    <n v="1019"/>
    <n v="4.2800002098083496"/>
    <n v="6.8499999046325604"/>
    <n v="325"/>
    <n v="0"/>
    <n v="1634818432"/>
    <n v="1634858240"/>
    <n v="0.54000002145767201"/>
    <m/>
    <n v="6169885"/>
    <n v="0"/>
    <m/>
    <n v="0.63999998569488503"/>
    <n v="16093"/>
    <n v="4"/>
    <n v="299.79998779296801"/>
  </r>
  <r>
    <n v="4228269956"/>
    <d v="2022-10-22T00:00:00"/>
    <x v="10"/>
    <n v="22"/>
    <x v="0"/>
    <s v=" 11:57:50 AM"/>
    <x v="1"/>
    <n v="1500"/>
    <n v="4.0199999999999996"/>
    <x v="281"/>
    <m/>
    <m/>
    <b v="0"/>
    <m/>
    <m/>
    <m/>
    <m/>
    <n v="1500"/>
    <n v="1500"/>
    <n v="4023.3681640625"/>
    <m/>
    <n v="2.6822452545165998"/>
    <m/>
    <m/>
    <m/>
    <m/>
    <m/>
    <n v="0"/>
    <m/>
    <m/>
    <m/>
    <m/>
    <m/>
    <m/>
    <m/>
    <m/>
    <n v="383.43283081054602"/>
    <m/>
    <m/>
    <m/>
    <m/>
    <m/>
    <m/>
    <m/>
    <m/>
    <n v="0"/>
    <m/>
    <n v="0"/>
    <m/>
    <m/>
    <m/>
    <m/>
    <m/>
    <m/>
    <m/>
    <m/>
    <m/>
    <m/>
    <m/>
    <m/>
    <m/>
    <m/>
    <m/>
    <m/>
    <n v="6169885"/>
    <m/>
    <m/>
    <m/>
    <m/>
    <m/>
    <m/>
  </r>
  <r>
    <n v="2810733620"/>
    <d v="2022-10-23T00:00:00"/>
    <x v="10"/>
    <n v="23"/>
    <x v="2"/>
    <s v=" 11:49:44 AM"/>
    <x v="1"/>
    <n v="2764"/>
    <n v="4.9000000000000004"/>
    <x v="282"/>
    <m/>
    <m/>
    <b v="0"/>
    <m/>
    <s v="activities/2810733620.gpx"/>
    <n v="77.564300537109304"/>
    <m/>
    <n v="2764"/>
    <n v="1713"/>
    <n v="4901.2001953125"/>
    <n v="4"/>
    <m/>
    <n v="24.786533355712798"/>
    <m/>
    <n v="90.599998474121094"/>
    <n v="94.900001525878906"/>
    <n v="3.20000004768371"/>
    <n v="4.2846649885177598E-2"/>
    <m/>
    <m/>
    <m/>
    <m/>
    <m/>
    <m/>
    <m/>
    <m/>
    <n v="0"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</r>
  <r>
    <n v="4232593543"/>
    <d v="2022-10-23T00:00:00"/>
    <x v="10"/>
    <n v="23"/>
    <x v="0"/>
    <s v=" 12:00:00 PM"/>
    <x v="1"/>
    <n v="1200"/>
    <n v="2.81"/>
    <x v="283"/>
    <m/>
    <m/>
    <b v="0"/>
    <m/>
    <m/>
    <m/>
    <m/>
    <n v="1200"/>
    <n v="1200"/>
    <n v="2816.35205078125"/>
    <m/>
    <n v="2.3469600677490199"/>
    <n v="0"/>
    <m/>
    <m/>
    <m/>
    <m/>
    <n v="0"/>
    <m/>
    <m/>
    <m/>
    <m/>
    <m/>
    <m/>
    <m/>
    <m/>
    <n v="268.402252197265"/>
    <m/>
    <m/>
    <m/>
    <m/>
    <m/>
    <m/>
    <m/>
    <m/>
    <n v="0"/>
    <m/>
    <n v="0"/>
    <m/>
    <m/>
    <m/>
    <m/>
    <m/>
    <m/>
    <m/>
    <m/>
    <m/>
    <m/>
    <m/>
    <m/>
    <m/>
    <m/>
    <m/>
    <m/>
    <n v="6169885"/>
    <m/>
    <m/>
    <m/>
    <m/>
    <m/>
    <m/>
  </r>
  <r>
    <n v="4234086264"/>
    <d v="2022-10-23T00:00:00"/>
    <x v="10"/>
    <n v="23"/>
    <x v="0"/>
    <s v=" 5:32:27 PM"/>
    <x v="0"/>
    <n v="10196"/>
    <n v="42.01"/>
    <x v="284"/>
    <m/>
    <m/>
    <b v="0"/>
    <s v="Specialized Allez 2020"/>
    <s v="activities/4234086264.gpx"/>
    <m/>
    <n v="9.0718498229980398"/>
    <n v="10196"/>
    <n v="8748"/>
    <n v="42012.30078125"/>
    <n v="16.2000007629394"/>
    <n v="4.8025035858154297"/>
    <n v="107.96466064453099"/>
    <n v="111.36466217041"/>
    <n v="75.699996948242102"/>
    <n v="93.400001525878906"/>
    <n v="33.299999237060497"/>
    <n v="-8.0928681418299606E-3"/>
    <m/>
    <m/>
    <m/>
    <m/>
    <m/>
    <m/>
    <m/>
    <n v="75.510734558105398"/>
    <n v="736.533203125"/>
    <m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6157005432"/>
    <d v="2022-10-23T00:00:00"/>
    <x v="10"/>
    <n v="23"/>
    <x v="1"/>
    <s v=" 11:00:27 AM"/>
    <x v="1"/>
    <n v="41330"/>
    <n v="80.459999999999994"/>
    <x v="285"/>
    <m/>
    <m/>
    <b v="0"/>
    <m/>
    <m/>
    <m/>
    <m/>
    <n v="41330"/>
    <n v="41330"/>
    <n v="80467.359375"/>
    <m/>
    <n v="1.94694900512695"/>
    <m/>
    <m/>
    <m/>
    <m/>
    <m/>
    <n v="0"/>
    <m/>
    <m/>
    <m/>
    <m/>
    <m/>
    <m/>
    <m/>
    <m/>
    <n v="7668.640625"/>
    <m/>
    <n v="10"/>
    <m/>
    <m/>
    <m/>
    <m/>
    <n v="0"/>
    <n v="2525"/>
    <n v="0"/>
    <m/>
    <n v="0"/>
    <m/>
    <m/>
    <m/>
    <m/>
    <m/>
    <m/>
    <m/>
    <m/>
    <m/>
    <m/>
    <m/>
    <m/>
    <m/>
    <m/>
    <m/>
    <m/>
    <n v="6169885"/>
    <m/>
    <m/>
    <m/>
    <m/>
    <m/>
    <m/>
  </r>
  <r>
    <n v="6157007964"/>
    <d v="2022-10-23T00:00:00"/>
    <x v="10"/>
    <n v="23"/>
    <x v="1"/>
    <s v=" 4:00:43 PM"/>
    <x v="1"/>
    <n v="5829"/>
    <n v="10.53"/>
    <x v="286"/>
    <n v="161"/>
    <n v="68"/>
    <b v="0"/>
    <m/>
    <s v="activities/6542972669.fit.gz"/>
    <m/>
    <m/>
    <n v="5829"/>
    <n v="5829"/>
    <n v="10533.23046875"/>
    <n v="3.39599609375"/>
    <n v="1.8070390224456701"/>
    <n v="0"/>
    <m/>
    <m/>
    <m/>
    <n v="0"/>
    <n v="0"/>
    <m/>
    <m/>
    <m/>
    <m/>
    <m/>
    <n v="138.47898864746"/>
    <m/>
    <m/>
    <n v="664"/>
    <n v="68"/>
    <m/>
    <m/>
    <m/>
    <m/>
    <m/>
    <m/>
    <m/>
    <n v="0"/>
    <m/>
    <n v="1"/>
    <m/>
    <m/>
    <m/>
    <m/>
    <m/>
    <m/>
    <m/>
    <m/>
    <m/>
    <m/>
    <m/>
    <m/>
    <m/>
    <m/>
    <m/>
    <m/>
    <n v="6169885"/>
    <m/>
    <m/>
    <m/>
    <m/>
    <m/>
    <m/>
  </r>
  <r>
    <n v="6162396945"/>
    <d v="2022-10-23T00:00:00"/>
    <x v="10"/>
    <n v="23"/>
    <x v="1"/>
    <s v=" 6:31:27 PM"/>
    <x v="1"/>
    <n v="2535"/>
    <n v="5.54"/>
    <x v="287"/>
    <n v="163"/>
    <n v="27"/>
    <b v="0"/>
    <m/>
    <s v="activities/6548719404.fit.gz"/>
    <m/>
    <m/>
    <n v="2535"/>
    <n v="2525"/>
    <n v="5544.939453125"/>
    <n v="5.0320310592651296"/>
    <n v="2.1960155963897701"/>
    <n v="34.534839630126903"/>
    <n v="52.234840393066399"/>
    <n v="83.400001525878906"/>
    <n v="104.300003051757"/>
    <n v="15.2675466537475"/>
    <n v="-0.31920996308326699"/>
    <m/>
    <m/>
    <m/>
    <m/>
    <m/>
    <n v="140.01658630371"/>
    <m/>
    <m/>
    <n v="834"/>
    <n v="27"/>
    <m/>
    <m/>
    <m/>
    <m/>
    <m/>
    <m/>
    <m/>
    <n v="0"/>
    <m/>
    <n v="1"/>
    <n v="5582.7998046875"/>
    <n v="1635011968"/>
    <n v="1"/>
    <n v="23.799999237060501"/>
    <n v="23.799999237060501"/>
    <n v="11.529999732971101"/>
    <n v="0.46000000834464999"/>
    <n v="1015.40002441406"/>
    <n v="4.5500001907348597"/>
    <n v="7.1100001335143999"/>
    <n v="182"/>
    <n v="0"/>
    <n v="1634991232"/>
    <n v="1635030912"/>
    <n v="0.61000001430511397"/>
    <m/>
    <n v="6169885"/>
    <n v="0"/>
    <m/>
    <n v="5.0000000745057997E-2"/>
    <n v="16093"/>
    <n v="5"/>
    <n v="267.39999389648398"/>
  </r>
  <r>
    <n v="2813219214"/>
    <d v="2022-10-24T00:00:00"/>
    <x v="10"/>
    <n v="24"/>
    <x v="2"/>
    <s v=" 11:51:59 AM"/>
    <x v="1"/>
    <n v="1845"/>
    <n v="4.2"/>
    <x v="288"/>
    <m/>
    <m/>
    <b v="0"/>
    <m/>
    <s v="activities/2813219214.gpx"/>
    <n v="77.564300537109304"/>
    <m/>
    <n v="1845"/>
    <n v="1803"/>
    <n v="4202.5"/>
    <n v="3.4000000953674299"/>
    <m/>
    <n v="18.278846740722599"/>
    <m/>
    <n v="87.300003051757798"/>
    <n v="97.5"/>
    <n v="6"/>
    <n v="0"/>
    <m/>
    <m/>
    <m/>
    <m/>
    <m/>
    <m/>
    <m/>
    <m/>
    <n v="0"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</r>
  <r>
    <n v="4241980591"/>
    <d v="2022-10-25T00:00:00"/>
    <x v="10"/>
    <n v="25"/>
    <x v="0"/>
    <s v=" 1:00:11 PM"/>
    <x v="1"/>
    <n v="3801"/>
    <n v="1.89"/>
    <x v="95"/>
    <m/>
    <m/>
    <b v="0"/>
    <m/>
    <s v="activities/4241980591.gpx"/>
    <m/>
    <m/>
    <n v="3801"/>
    <n v="855"/>
    <n v="1892.30004882812"/>
    <n v="3.4000000953674299"/>
    <n v="2.2132163047790501"/>
    <n v="0"/>
    <n v="0.60000002384185702"/>
    <n v="90.900001525878906"/>
    <n v="91.800003051757798"/>
    <n v="2.70000004768371"/>
    <n v="-3.1707447022199603E-2"/>
    <m/>
    <m/>
    <m/>
    <m/>
    <m/>
    <m/>
    <m/>
    <m/>
    <n v="180.31988525390599"/>
    <m/>
    <m/>
    <m/>
    <m/>
    <m/>
    <m/>
    <m/>
    <m/>
    <n v="0"/>
    <m/>
    <n v="1"/>
    <n v="1892.09997558593"/>
    <m/>
    <m/>
    <m/>
    <m/>
    <m/>
    <m/>
    <m/>
    <m/>
    <m/>
    <m/>
    <m/>
    <m/>
    <m/>
    <m/>
    <m/>
    <n v="6169885"/>
    <m/>
    <m/>
    <m/>
    <m/>
    <m/>
    <m/>
  </r>
  <r>
    <n v="4245455879"/>
    <d v="2022-10-26T00:00:00"/>
    <x v="10"/>
    <n v="26"/>
    <x v="0"/>
    <s v=" 11:20:30 AM"/>
    <x v="1"/>
    <n v="753"/>
    <n v="1.79"/>
    <x v="289"/>
    <m/>
    <m/>
    <b v="0"/>
    <m/>
    <s v="activities/4245455879.gpx"/>
    <m/>
    <m/>
    <n v="753"/>
    <n v="667"/>
    <n v="1795.69995117187"/>
    <n v="8.6000003814697195"/>
    <n v="2.6922039985656698"/>
    <n v="7.6316018104553196"/>
    <n v="7.4316015243530202"/>
    <n v="91"/>
    <n v="96.300003051757798"/>
    <n v="5.6999998092651296"/>
    <n v="1.1137718334793999E-2"/>
    <m/>
    <m/>
    <m/>
    <m/>
    <m/>
    <m/>
    <m/>
    <m/>
    <n v="171.76182556152301"/>
    <m/>
    <m/>
    <m/>
    <m/>
    <m/>
    <m/>
    <m/>
    <m/>
    <n v="0"/>
    <m/>
    <n v="1"/>
    <n v="1802.30004882812"/>
    <m/>
    <m/>
    <m/>
    <m/>
    <m/>
    <m/>
    <m/>
    <m/>
    <m/>
    <m/>
    <m/>
    <m/>
    <m/>
    <m/>
    <m/>
    <n v="6169885"/>
    <m/>
    <m/>
    <m/>
    <m/>
    <m/>
    <m/>
  </r>
  <r>
    <n v="4252139394"/>
    <d v="2022-10-27T00:00:00"/>
    <x v="10"/>
    <n v="27"/>
    <x v="0"/>
    <s v=" 10:56:51 PM"/>
    <x v="1"/>
    <n v="461"/>
    <n v="1.63"/>
    <x v="6"/>
    <m/>
    <m/>
    <b v="0"/>
    <m/>
    <s v="activities/4252139394.gpx"/>
    <m/>
    <m/>
    <n v="461"/>
    <n v="431"/>
    <n v="1629.19995117187"/>
    <n v="7.1999998092651296"/>
    <n v="3.78004646301269"/>
    <n v="3.8722221851348801"/>
    <n v="7.2222225368022905E-2"/>
    <n v="91.300003051757798"/>
    <n v="95.300003051757798"/>
    <n v="3.0999999046325599"/>
    <n v="0.23324331641197199"/>
    <m/>
    <m/>
    <m/>
    <m/>
    <m/>
    <m/>
    <m/>
    <m/>
    <n v="156.12284851074199"/>
    <m/>
    <m/>
    <m/>
    <m/>
    <m/>
    <m/>
    <m/>
    <m/>
    <n v="0"/>
    <m/>
    <n v="1"/>
    <n v="1638.19995117187"/>
    <m/>
    <m/>
    <m/>
    <m/>
    <m/>
    <m/>
    <m/>
    <m/>
    <m/>
    <m/>
    <m/>
    <m/>
    <m/>
    <m/>
    <m/>
    <n v="6169885"/>
    <m/>
    <m/>
    <m/>
    <m/>
    <m/>
    <m/>
  </r>
  <r>
    <n v="4252174531"/>
    <d v="2022-10-27T00:00:00"/>
    <x v="10"/>
    <n v="27"/>
    <x v="0"/>
    <s v=" 11:05:02 PM"/>
    <x v="1"/>
    <n v="567"/>
    <n v="1.72"/>
    <x v="290"/>
    <m/>
    <m/>
    <b v="0"/>
    <m/>
    <s v="activities/4252174531.gpx"/>
    <m/>
    <m/>
    <n v="567"/>
    <n v="482"/>
    <n v="1728.69995117187"/>
    <n v="7.3000001907348597"/>
    <n v="3.58651447296142"/>
    <n v="6.8264913558959899"/>
    <n v="6.7264914512634197"/>
    <n v="89.800003051757798"/>
    <n v="96.300003051757798"/>
    <n v="11.5"/>
    <n v="5.7846936397254398E-3"/>
    <m/>
    <m/>
    <m/>
    <m/>
    <m/>
    <m/>
    <m/>
    <m/>
    <n v="165.66252136230401"/>
    <m/>
    <m/>
    <m/>
    <m/>
    <m/>
    <m/>
    <m/>
    <m/>
    <n v="0"/>
    <m/>
    <n v="1"/>
    <n v="1738.30004882812"/>
    <m/>
    <m/>
    <m/>
    <m/>
    <m/>
    <m/>
    <m/>
    <m/>
    <m/>
    <m/>
    <m/>
    <m/>
    <m/>
    <m/>
    <m/>
    <n v="6169885"/>
    <m/>
    <m/>
    <m/>
    <m/>
    <m/>
    <m/>
  </r>
  <r>
    <n v="4252183470"/>
    <d v="2022-10-27T00:00:00"/>
    <x v="10"/>
    <n v="27"/>
    <x v="0"/>
    <s v=" 11:15:01 PM"/>
    <x v="1"/>
    <n v="131"/>
    <n v="0.46"/>
    <x v="291"/>
    <m/>
    <m/>
    <b v="0"/>
    <m/>
    <s v="activities/4252183470.gpx"/>
    <m/>
    <m/>
    <n v="131"/>
    <n v="107"/>
    <n v="462.39999389648398"/>
    <n v="12.399999618530201"/>
    <n v="4.3214955329895002"/>
    <n v="0"/>
    <n v="2.4000000953674299"/>
    <n v="90.800003051757798"/>
    <n v="94.099998474121094"/>
    <n v="3.70000004768371"/>
    <n v="-0.51903116703033403"/>
    <m/>
    <m/>
    <m/>
    <m/>
    <m/>
    <m/>
    <m/>
    <m/>
    <n v="43.724308013916001"/>
    <m/>
    <m/>
    <m/>
    <m/>
    <m/>
    <m/>
    <m/>
    <m/>
    <n v="0"/>
    <m/>
    <n v="1"/>
    <n v="458.79998779296801"/>
    <m/>
    <m/>
    <m/>
    <m/>
    <m/>
    <m/>
    <m/>
    <m/>
    <m/>
    <m/>
    <m/>
    <m/>
    <m/>
    <m/>
    <m/>
    <n v="6169885"/>
    <m/>
    <m/>
    <m/>
    <m/>
    <m/>
    <m/>
  </r>
  <r>
    <n v="4254185587"/>
    <d v="2022-10-28T00:00:00"/>
    <x v="10"/>
    <n v="28"/>
    <x v="0"/>
    <s v=" 12:54:51 PM"/>
    <x v="1"/>
    <n v="618"/>
    <n v="1.91"/>
    <x v="292"/>
    <m/>
    <m/>
    <b v="0"/>
    <m/>
    <s v="activities/4254185587.gpx"/>
    <m/>
    <m/>
    <n v="618"/>
    <n v="542"/>
    <n v="1910.30004882812"/>
    <n v="10.699999809265099"/>
    <n v="3.5245387554168701"/>
    <n v="7.6209387779235804"/>
    <n v="7.6209387779235804"/>
    <n v="91"/>
    <n v="96.300003051757798"/>
    <n v="3.20000004768371"/>
    <n v="0"/>
    <m/>
    <m/>
    <m/>
    <m/>
    <m/>
    <m/>
    <m/>
    <m/>
    <n v="182.57853698730401"/>
    <m/>
    <m/>
    <m/>
    <m/>
    <m/>
    <m/>
    <m/>
    <m/>
    <n v="0"/>
    <m/>
    <n v="1"/>
    <n v="1915.80004882812"/>
    <m/>
    <m/>
    <m/>
    <m/>
    <m/>
    <m/>
    <m/>
    <m/>
    <m/>
    <m/>
    <m/>
    <m/>
    <m/>
    <m/>
    <m/>
    <n v="6169885"/>
    <m/>
    <m/>
    <m/>
    <m/>
    <m/>
    <m/>
  </r>
  <r>
    <n v="6178360740"/>
    <d v="2022-10-28T00:00:00"/>
    <x v="10"/>
    <n v="28"/>
    <x v="1"/>
    <s v=" 12:32:16 PM"/>
    <x v="1"/>
    <n v="429"/>
    <n v="1.1000000000000001"/>
    <x v="159"/>
    <n v="167"/>
    <n v="13"/>
    <b v="0"/>
    <m/>
    <s v="activities/6178360740.gpx"/>
    <m/>
    <m/>
    <n v="429"/>
    <n v="420"/>
    <n v="1106.23815917968"/>
    <n v="4.2206773757934499"/>
    <n v="2.63390040397644"/>
    <n v="5.8147621154785103"/>
    <n v="6.7147617340087802"/>
    <n v="89.300003051757798"/>
    <n v="95.199996948242102"/>
    <n v="3.9415602684020898"/>
    <n v="-8.5244506597518893E-2"/>
    <m/>
    <m/>
    <m/>
    <m/>
    <m/>
    <n v="160"/>
    <m/>
    <m/>
    <n v="100.8286819458"/>
    <n v="13"/>
    <m/>
    <m/>
    <m/>
    <m/>
    <m/>
    <m/>
    <m/>
    <n v="0"/>
    <m/>
    <n v="1"/>
    <n v="1058"/>
    <m/>
    <m/>
    <m/>
    <m/>
    <m/>
    <m/>
    <m/>
    <m/>
    <m/>
    <m/>
    <m/>
    <m/>
    <m/>
    <m/>
    <m/>
    <n v="6169885"/>
    <m/>
    <m/>
    <m/>
    <m/>
    <m/>
    <m/>
  </r>
  <r>
    <n v="6182768930"/>
    <d v="2022-10-29T00:00:00"/>
    <x v="10"/>
    <n v="29"/>
    <x v="1"/>
    <s v=" 12:40:47 PM"/>
    <x v="1"/>
    <n v="448"/>
    <n v="1.1299999999999999"/>
    <x v="83"/>
    <n v="152"/>
    <n v="9"/>
    <b v="0"/>
    <m/>
    <s v="activities/6182768930.gpx"/>
    <m/>
    <m/>
    <n v="448"/>
    <n v="404"/>
    <n v="1136.33178710937"/>
    <n v="6.5788283348083496"/>
    <n v="2.8127024173736501"/>
    <n v="5.4253969192504803"/>
    <n v="5.5253968238830504"/>
    <n v="89.300003051757798"/>
    <n v="95.199996948242102"/>
    <n v="5.4973020553588796"/>
    <n v="-8.8632088154554298E-3"/>
    <m/>
    <m/>
    <m/>
    <m/>
    <m/>
    <n v="151.60050964355401"/>
    <m/>
    <m/>
    <n v="108.567138671875"/>
    <n v="9"/>
    <m/>
    <m/>
    <m/>
    <m/>
    <m/>
    <m/>
    <m/>
    <n v="0"/>
    <m/>
    <n v="1"/>
    <n v="1139.19995117187"/>
    <m/>
    <m/>
    <m/>
    <m/>
    <m/>
    <m/>
    <m/>
    <m/>
    <m/>
    <m/>
    <m/>
    <m/>
    <m/>
    <m/>
    <m/>
    <n v="6169885"/>
    <m/>
    <m/>
    <m/>
    <m/>
    <m/>
    <m/>
  </r>
  <r>
    <n v="2767735942"/>
    <d v="2022-10-03T00:00:00"/>
    <x v="10"/>
    <n v="3"/>
    <x v="2"/>
    <s v=" 8:03:35 PM"/>
    <x v="1"/>
    <n v="238051"/>
    <n v="11.71"/>
    <x v="293"/>
    <m/>
    <m/>
    <b v="0"/>
    <m/>
    <s v="activities/2767735942.gpx"/>
    <n v="77.564300537109304"/>
    <m/>
    <n v="238051"/>
    <n v="4804"/>
    <n v="11710"/>
    <n v="22.2000007629394"/>
    <m/>
    <n v="39.314468383788999"/>
    <m/>
    <n v="82.5"/>
    <n v="108.800003051757"/>
    <n v="4.4000000953674299"/>
    <n v="-7.5149446725845295E-2"/>
    <m/>
    <m/>
    <m/>
    <m/>
    <m/>
    <m/>
    <m/>
    <m/>
    <n v="0"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</r>
  <r>
    <n v="4145205811"/>
    <d v="2022-10-03T00:00:00"/>
    <x v="10"/>
    <n v="3"/>
    <x v="0"/>
    <s v=" 12:42:00 PM"/>
    <x v="1"/>
    <n v="1324"/>
    <n v="3.29"/>
    <x v="294"/>
    <m/>
    <m/>
    <b v="0"/>
    <m/>
    <s v="activities/4145205811.gpx"/>
    <m/>
    <m/>
    <n v="1324"/>
    <n v="1281"/>
    <n v="3296.19995117187"/>
    <n v="3.7999999523162802"/>
    <n v="2.5731458663940399"/>
    <n v="18.895330429077099"/>
    <n v="19.595331192016602"/>
    <n v="81.400001525878906"/>
    <n v="94.800003051757798"/>
    <n v="7"/>
    <n v="-2.12365761399269E-2"/>
    <m/>
    <m/>
    <m/>
    <m/>
    <m/>
    <m/>
    <m/>
    <m/>
    <n v="315.75277709960898"/>
    <m/>
    <m/>
    <m/>
    <m/>
    <m/>
    <m/>
    <m/>
    <m/>
    <n v="0"/>
    <m/>
    <n v="1"/>
    <n v="3313.19995117187"/>
    <m/>
    <m/>
    <m/>
    <m/>
    <m/>
    <m/>
    <m/>
    <m/>
    <m/>
    <m/>
    <m/>
    <m/>
    <m/>
    <m/>
    <m/>
    <n v="6169885"/>
    <m/>
    <m/>
    <m/>
    <m/>
    <m/>
    <m/>
  </r>
  <r>
    <n v="6059943814"/>
    <d v="2022-10-03T00:00:00"/>
    <x v="10"/>
    <n v="3"/>
    <x v="1"/>
    <s v=" 8:03:10 PM"/>
    <x v="3"/>
    <n v="3791"/>
    <n v="0"/>
    <x v="34"/>
    <n v="171"/>
    <n v="31"/>
    <b v="0"/>
    <m/>
    <s v="activities/6440243713.fit.gz"/>
    <m/>
    <m/>
    <n v="3791"/>
    <n v="3791"/>
    <n v="0"/>
    <n v="0"/>
    <n v="0"/>
    <n v="0"/>
    <m/>
    <m/>
    <m/>
    <n v="0"/>
    <n v="0"/>
    <m/>
    <m/>
    <m/>
    <m/>
    <m/>
    <n v="129.18280029296801"/>
    <m/>
    <m/>
    <n v="630"/>
    <n v="31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059943152"/>
    <d v="2022-10-03T00:00:00"/>
    <x v="10"/>
    <n v="3"/>
    <x v="1"/>
    <s v=" 9:17:16 PM"/>
    <x v="1"/>
    <n v="1838"/>
    <n v="5.84"/>
    <x v="161"/>
    <n v="179"/>
    <n v="60"/>
    <b v="0"/>
    <m/>
    <s v="activities/6059943152.gpx"/>
    <m/>
    <m/>
    <n v="1838"/>
    <n v="1773"/>
    <n v="5840.97802734375"/>
    <n v="6.9000000953674299"/>
    <n v="3.2944040298461901"/>
    <n v="33.395633697509702"/>
    <n v="33.395633697509702"/>
    <n v="86.5"/>
    <n v="95.400001525878906"/>
    <n v="5.6999998092651296"/>
    <n v="0"/>
    <m/>
    <m/>
    <m/>
    <m/>
    <m/>
    <n v="159.58702087402301"/>
    <m/>
    <m/>
    <n v="560.22814941406205"/>
    <n v="60"/>
    <m/>
    <m/>
    <m/>
    <m/>
    <m/>
    <m/>
    <m/>
    <n v="0"/>
    <m/>
    <n v="1"/>
    <n v="5878.5"/>
    <n v="1633294848"/>
    <n v="2"/>
    <n v="26.790000915527301"/>
    <n v="28.7000007629394"/>
    <n v="21.4500007629394"/>
    <n v="0.730000019073486"/>
    <n v="1012.70001220703"/>
    <n v="3.2400000095367401"/>
    <n v="5.17000007629394"/>
    <n v="270"/>
    <n v="0"/>
    <n v="1633262336"/>
    <n v="1633304576"/>
    <n v="0.91000002622604304"/>
    <m/>
    <n v="6169885"/>
    <n v="0"/>
    <m/>
    <n v="0.44999998807907099"/>
    <n v="16093"/>
    <n v="2"/>
    <n v="284.5"/>
  </r>
  <r>
    <n v="6270243891"/>
    <d v="2022-10-31T00:00:00"/>
    <x v="10"/>
    <n v="31"/>
    <x v="1"/>
    <s v=" 7:37:16 PM"/>
    <x v="3"/>
    <n v="430"/>
    <n v="0"/>
    <x v="34"/>
    <n v="98"/>
    <n v="0"/>
    <b v="0"/>
    <m/>
    <s v="activities/6663905970.fit.gz"/>
    <m/>
    <m/>
    <n v="430"/>
    <n v="430"/>
    <n v="0"/>
    <n v="0"/>
    <n v="0"/>
    <n v="0"/>
    <m/>
    <m/>
    <m/>
    <n v="0"/>
    <n v="0"/>
    <m/>
    <m/>
    <m/>
    <m/>
    <m/>
    <n v="88.304649353027301"/>
    <m/>
    <m/>
    <n v="29"/>
    <n v="0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4152019870"/>
    <d v="2022-10-04T00:00:00"/>
    <x v="10"/>
    <n v="4"/>
    <x v="0"/>
    <s v=" 7:39:22 PM"/>
    <x v="1"/>
    <n v="2117"/>
    <n v="5.45"/>
    <x v="295"/>
    <m/>
    <m/>
    <b v="0"/>
    <m/>
    <s v="activities/4152019870.gpx"/>
    <m/>
    <m/>
    <n v="2117"/>
    <n v="2021"/>
    <n v="5455.39990234375"/>
    <n v="5.0999999046325604"/>
    <n v="2.6993567943572998"/>
    <n v="23.882671356201101"/>
    <n v="22.8826999664306"/>
    <n v="88.599998474121094"/>
    <n v="96.599998474121094"/>
    <n v="8.8000001907348597"/>
    <n v="1.8330462276935501E-2"/>
    <m/>
    <m/>
    <m/>
    <m/>
    <m/>
    <m/>
    <m/>
    <m/>
    <n v="523.06207275390602"/>
    <m/>
    <m/>
    <m/>
    <m/>
    <m/>
    <m/>
    <n v="0"/>
    <m/>
    <n v="0"/>
    <m/>
    <n v="1"/>
    <n v="5488.5"/>
    <m/>
    <m/>
    <m/>
    <m/>
    <m/>
    <m/>
    <m/>
    <m/>
    <m/>
    <m/>
    <m/>
    <m/>
    <m/>
    <m/>
    <m/>
    <n v="6169885"/>
    <m/>
    <m/>
    <m/>
    <m/>
    <m/>
    <m/>
  </r>
  <r>
    <n v="6062135225"/>
    <d v="2022-10-04T00:00:00"/>
    <x v="10"/>
    <n v="4"/>
    <x v="1"/>
    <s v=" 10:34:49 AM"/>
    <x v="4"/>
    <n v="2710"/>
    <n v="0"/>
    <x v="34"/>
    <n v="174"/>
    <n v="17"/>
    <b v="0"/>
    <m/>
    <s v="activities/6442563984.fit.gz"/>
    <m/>
    <m/>
    <n v="2710"/>
    <n v="2710"/>
    <n v="0"/>
    <n v="0"/>
    <n v="0"/>
    <n v="0"/>
    <m/>
    <m/>
    <m/>
    <n v="0"/>
    <n v="0"/>
    <m/>
    <m/>
    <m/>
    <m/>
    <m/>
    <n v="118.39077758789"/>
    <m/>
    <m/>
    <n v="315"/>
    <n v="17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064682463"/>
    <d v="2022-10-04T00:00:00"/>
    <x v="10"/>
    <n v="4"/>
    <x v="1"/>
    <s v=" 11:23:09 PM"/>
    <x v="1"/>
    <n v="876"/>
    <n v="2.4300000000000002"/>
    <x v="296"/>
    <n v="156"/>
    <n v="14"/>
    <b v="0"/>
    <m/>
    <s v="activities/6064682463.gpx"/>
    <m/>
    <m/>
    <n v="876"/>
    <n v="841"/>
    <n v="2430.23291015625"/>
    <n v="6.5"/>
    <n v="2.8896944522857599"/>
    <n v="11.6861114501953"/>
    <n v="11.7861108779907"/>
    <n v="86.400001525878906"/>
    <n v="95.300003051757798"/>
    <n v="4.8000001907348597"/>
    <n v="-4.1276263073086704E-3"/>
    <m/>
    <m/>
    <m/>
    <m/>
    <m/>
    <n v="145.41505432128901"/>
    <m/>
    <m/>
    <n v="231.80113220214801"/>
    <n v="14"/>
    <m/>
    <m/>
    <m/>
    <m/>
    <m/>
    <m/>
    <m/>
    <n v="0"/>
    <m/>
    <n v="1"/>
    <n v="2432.30004882812"/>
    <n v="1633388416"/>
    <n v="2"/>
    <n v="24.610000610351499"/>
    <n v="25"/>
    <n v="19.1800003051757"/>
    <n v="0.72000002861022905"/>
    <n v="1013.5"/>
    <n v="2.0899999141693102"/>
    <n v="3.8199999332427899"/>
    <n v="6"/>
    <n v="0"/>
    <n v="1633348736"/>
    <n v="1633390848"/>
    <n v="0.94999998807907104"/>
    <m/>
    <n v="6169885"/>
    <n v="0"/>
    <m/>
    <n v="0.730000019073486"/>
    <n v="16093"/>
    <n v="0"/>
    <n v="300.79998779296801"/>
  </r>
  <r>
    <n v="6062134947"/>
    <d v="2022-10-04T00:00:00"/>
    <x v="10"/>
    <n v="4"/>
    <x v="1"/>
    <s v=" 12:08:58 PM"/>
    <x v="1"/>
    <n v="3410"/>
    <n v="6.99"/>
    <x v="297"/>
    <n v="185"/>
    <n v="37"/>
    <b v="0"/>
    <m/>
    <s v="activities/6062134947.gpx"/>
    <m/>
    <m/>
    <n v="3410"/>
    <n v="2392"/>
    <n v="6997.46484375"/>
    <n v="8.3999996185302699"/>
    <n v="2.9253613948821999"/>
    <n v="34.820674896240199"/>
    <n v="34.820674896240199"/>
    <n v="80.5"/>
    <n v="95.300003051757798"/>
    <n v="4.6999998092651296"/>
    <n v="0"/>
    <m/>
    <m/>
    <m/>
    <m/>
    <m/>
    <n v="145.96562194824199"/>
    <m/>
    <m/>
    <n v="670.07232666015602"/>
    <n v="37"/>
    <m/>
    <m/>
    <m/>
    <m/>
    <m/>
    <m/>
    <m/>
    <n v="0"/>
    <m/>
    <n v="1"/>
    <n v="7031.10009765625"/>
    <n v="1633348864"/>
    <n v="2"/>
    <n v="16.4799995422363"/>
    <n v="16.860000610351499"/>
    <n v="16.4799995422363"/>
    <n v="1"/>
    <n v="1014.79998779296"/>
    <n v="1.3099999427795399"/>
    <n v="2.5999999046325599"/>
    <n v="332"/>
    <n v="0"/>
    <n v="1633348736"/>
    <n v="1633390848"/>
    <n v="0.94999998807907104"/>
    <m/>
    <n v="6169885"/>
    <n v="0"/>
    <m/>
    <n v="0.52999997138976995"/>
    <n v="16093"/>
    <n v="0"/>
    <n v="285.70001220703102"/>
  </r>
  <r>
    <n v="4153885572"/>
    <d v="2022-10-05T00:00:00"/>
    <x v="10"/>
    <n v="5"/>
    <x v="0"/>
    <s v=" 10:40:00 AM"/>
    <x v="6"/>
    <n v="6300"/>
    <n v="0"/>
    <x v="34"/>
    <m/>
    <m/>
    <b v="0"/>
    <m/>
    <m/>
    <m/>
    <m/>
    <n v="6300"/>
    <n v="6300"/>
    <n v="0"/>
    <m/>
    <n v="0"/>
    <n v="0"/>
    <m/>
    <m/>
    <m/>
    <m/>
    <n v="0"/>
    <m/>
    <m/>
    <m/>
    <m/>
    <m/>
    <m/>
    <m/>
    <m/>
    <m/>
    <m/>
    <m/>
    <m/>
    <m/>
    <m/>
    <m/>
    <m/>
    <m/>
    <n v="0"/>
    <m/>
    <n v="0"/>
    <m/>
    <m/>
    <m/>
    <m/>
    <m/>
    <m/>
    <m/>
    <m/>
    <m/>
    <m/>
    <m/>
    <m/>
    <m/>
    <m/>
    <m/>
    <m/>
    <m/>
    <m/>
    <m/>
    <m/>
    <m/>
    <m/>
    <m/>
  </r>
  <r>
    <n v="4156439294"/>
    <d v="2022-10-05T00:00:00"/>
    <x v="10"/>
    <n v="5"/>
    <x v="0"/>
    <s v=" 11:23:40 PM"/>
    <x v="1"/>
    <n v="1"/>
    <n v="0"/>
    <x v="34"/>
    <m/>
    <m/>
    <b v="0"/>
    <m/>
    <s v="activities/4156439294.gpx"/>
    <m/>
    <m/>
    <n v="1"/>
    <n v="1"/>
    <n v="7.1999998092651296"/>
    <n v="3.5999999046325599"/>
    <n v="7.1999998092651296"/>
    <n v="0"/>
    <n v="-0.30000001192092801"/>
    <n v="89.099998474121094"/>
    <n v="89.400001525878906"/>
    <n v="8.3000001907348597"/>
    <n v="4.1666665077209402"/>
    <m/>
    <m/>
    <m/>
    <m/>
    <m/>
    <m/>
    <m/>
    <m/>
    <n v="0.857713103294372"/>
    <m/>
    <m/>
    <m/>
    <m/>
    <m/>
    <m/>
    <m/>
    <m/>
    <n v="0"/>
    <m/>
    <n v="1"/>
    <n v="9"/>
    <m/>
    <m/>
    <m/>
    <m/>
    <m/>
    <m/>
    <m/>
    <m/>
    <m/>
    <m/>
    <m/>
    <m/>
    <m/>
    <m/>
    <m/>
    <n v="6169885"/>
    <m/>
    <m/>
    <m/>
    <m/>
    <m/>
    <m/>
  </r>
  <r>
    <n v="6081514807"/>
    <d v="2022-10-05T00:00:00"/>
    <x v="10"/>
    <n v="5"/>
    <x v="1"/>
    <s v=" 5:13:51 PM"/>
    <x v="3"/>
    <n v="1239"/>
    <n v="0"/>
    <x v="34"/>
    <n v="194"/>
    <n v="33"/>
    <b v="0"/>
    <m/>
    <s v="activities/6462948460.fit.gz"/>
    <m/>
    <m/>
    <n v="1239"/>
    <n v="1239"/>
    <n v="0"/>
    <n v="0"/>
    <n v="0"/>
    <n v="0"/>
    <m/>
    <m/>
    <m/>
    <n v="0"/>
    <n v="0"/>
    <m/>
    <m/>
    <m/>
    <m/>
    <m/>
    <n v="153.58918762207"/>
    <m/>
    <m/>
    <n v="263"/>
    <n v="33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2768220841"/>
    <d v="2022-10-06T00:00:00"/>
    <x v="10"/>
    <n v="6"/>
    <x v="2"/>
    <s v=" 2:16:01 PM"/>
    <x v="1"/>
    <n v="8319"/>
    <n v="23.02"/>
    <x v="298"/>
    <m/>
    <m/>
    <b v="0"/>
    <m/>
    <s v="activities/2768220841.gpx"/>
    <n v="77.564300537109304"/>
    <m/>
    <n v="8319"/>
    <n v="8256"/>
    <n v="23022.599609375"/>
    <n v="5.6999998092651296"/>
    <m/>
    <n v="71.407585144042898"/>
    <m/>
    <n v="73"/>
    <n v="108.900001525878"/>
    <n v="15.800000190734799"/>
    <n v="-8.6871162056922902E-4"/>
    <m/>
    <m/>
    <m/>
    <m/>
    <m/>
    <m/>
    <m/>
    <m/>
    <n v="0"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</r>
  <r>
    <n v="4161062630"/>
    <d v="2022-10-06T00:00:00"/>
    <x v="10"/>
    <n v="6"/>
    <x v="0"/>
    <s v=" 11:00:00 AM"/>
    <x v="1"/>
    <n v="1800"/>
    <n v="5"/>
    <x v="299"/>
    <m/>
    <m/>
    <b v="0"/>
    <m/>
    <m/>
    <m/>
    <m/>
    <n v="1800"/>
    <n v="1800"/>
    <n v="5005.06005859375"/>
    <m/>
    <n v="2.78058886528015"/>
    <n v="0"/>
    <m/>
    <m/>
    <m/>
    <m/>
    <n v="0"/>
    <m/>
    <m/>
    <m/>
    <m/>
    <m/>
    <m/>
    <m/>
    <m/>
    <n v="476.989501953125"/>
    <m/>
    <m/>
    <m/>
    <m/>
    <m/>
    <m/>
    <m/>
    <m/>
    <n v="0"/>
    <m/>
    <n v="0"/>
    <m/>
    <m/>
    <m/>
    <m/>
    <m/>
    <m/>
    <m/>
    <m/>
    <m/>
    <m/>
    <m/>
    <m/>
    <m/>
    <m/>
    <m/>
    <m/>
    <n v="6169885"/>
    <m/>
    <m/>
    <m/>
    <m/>
    <m/>
    <m/>
  </r>
  <r>
    <n v="4166121025"/>
    <d v="2022-10-07T00:00:00"/>
    <x v="10"/>
    <n v="7"/>
    <x v="0"/>
    <s v=" 5:15:00 PM"/>
    <x v="3"/>
    <n v="1800"/>
    <n v="0"/>
    <x v="34"/>
    <m/>
    <m/>
    <b v="0"/>
    <m/>
    <m/>
    <m/>
    <m/>
    <n v="1800"/>
    <n v="1800"/>
    <n v="0"/>
    <m/>
    <n v="0"/>
    <m/>
    <m/>
    <m/>
    <m/>
    <m/>
    <n v="0"/>
    <m/>
    <m/>
    <m/>
    <m/>
    <m/>
    <m/>
    <m/>
    <m/>
    <m/>
    <m/>
    <n v="6"/>
    <m/>
    <m/>
    <m/>
    <m/>
    <n v="0"/>
    <n v="47"/>
    <n v="0"/>
    <m/>
    <n v="0"/>
    <m/>
    <m/>
    <m/>
    <m/>
    <m/>
    <m/>
    <m/>
    <m/>
    <m/>
    <m/>
    <m/>
    <m/>
    <m/>
    <m/>
    <m/>
    <m/>
    <m/>
    <m/>
    <m/>
    <m/>
    <m/>
    <m/>
    <m/>
  </r>
  <r>
    <n v="6081514883"/>
    <d v="2022-10-07T00:00:00"/>
    <x v="10"/>
    <n v="7"/>
    <x v="1"/>
    <s v=" 11:33:06 PM"/>
    <x v="1"/>
    <n v="568"/>
    <n v="1.64"/>
    <x v="300"/>
    <n v="104"/>
    <n v="1"/>
    <b v="0"/>
    <m/>
    <s v="activities/6462948519.fit.gz"/>
    <m/>
    <m/>
    <n v="568"/>
    <n v="568"/>
    <n v="1640.19995117187"/>
    <n v="4.3000001907348597"/>
    <n v="2.8876760005950901"/>
    <n v="4.7055554389953604"/>
    <n v="13.605555534362701"/>
    <n v="86.300003051757798"/>
    <n v="96"/>
    <n v="6.4000000953674299"/>
    <n v="-0.54261672496795599"/>
    <m/>
    <m/>
    <m/>
    <m/>
    <m/>
    <n v="104"/>
    <m/>
    <m/>
    <n v="112"/>
    <n v="1"/>
    <m/>
    <m/>
    <m/>
    <m/>
    <m/>
    <m/>
    <m/>
    <n v="0"/>
    <m/>
    <n v="1"/>
    <n v="1632.19995117187"/>
    <n v="1633647616"/>
    <n v="2"/>
    <n v="25.059999465942301"/>
    <n v="25.420000076293899"/>
    <n v="18.9699993133544"/>
    <n v="0.68999999761581399"/>
    <n v="1016.59997558593"/>
    <n v="1.79999995231628"/>
    <n v="3.3599998950958199"/>
    <n v="185"/>
    <n v="0"/>
    <n v="1633608064"/>
    <n v="1633649792"/>
    <n v="5.9999998658895402E-2"/>
    <m/>
    <n v="6169885"/>
    <n v="0"/>
    <m/>
    <n v="0.34000000357627802"/>
    <n v="16093"/>
    <n v="0"/>
    <n v="282.5"/>
  </r>
  <r>
    <n v="6081514971"/>
    <d v="2022-10-07T00:00:00"/>
    <x v="10"/>
    <n v="7"/>
    <x v="1"/>
    <s v=" 11:43:27 PM"/>
    <x v="1"/>
    <n v="1692"/>
    <n v="4.49"/>
    <x v="103"/>
    <n v="174"/>
    <n v="20"/>
    <b v="0"/>
    <m/>
    <s v="activities/6462948584.fit.gz"/>
    <m/>
    <m/>
    <n v="1692"/>
    <n v="1199"/>
    <n v="4490.2001953125"/>
    <n v="7.8000001907348597"/>
    <n v="3.7449541091918901"/>
    <n v="4.5168180465698198"/>
    <n v="3.1168181896209699"/>
    <n v="87.900001525878906"/>
    <n v="94.099998474121094"/>
    <n v="11.6000003814697"/>
    <n v="3.11790127307176E-2"/>
    <m/>
    <m/>
    <m/>
    <m/>
    <m/>
    <n v="146.18727111816401"/>
    <m/>
    <m/>
    <n v="266"/>
    <n v="20"/>
    <m/>
    <m/>
    <m/>
    <m/>
    <m/>
    <m/>
    <m/>
    <n v="0"/>
    <m/>
    <n v="1"/>
    <n v="4503.60009765625"/>
    <n v="1633647616"/>
    <n v="2"/>
    <n v="25.2299995422363"/>
    <n v="25.600000381469702"/>
    <n v="19.059999465942301"/>
    <n v="0.68999999761581399"/>
    <n v="1016.5"/>
    <n v="1.62999999523162"/>
    <n v="2.7899999618530198"/>
    <n v="189"/>
    <n v="0"/>
    <n v="1633607936"/>
    <n v="1633649792"/>
    <n v="5.9999998658895402E-2"/>
    <m/>
    <n v="6169885"/>
    <n v="0"/>
    <m/>
    <n v="0.33000001311302102"/>
    <n v="16093"/>
    <n v="0"/>
    <n v="281.89999389648398"/>
  </r>
  <r>
    <n v="4168815428"/>
    <d v="2022-10-08T00:00:00"/>
    <x v="10"/>
    <n v="8"/>
    <x v="0"/>
    <s v=" 11:20:00 AM"/>
    <x v="1"/>
    <n v="480"/>
    <n v="1.44"/>
    <x v="301"/>
    <m/>
    <m/>
    <b v="0"/>
    <m/>
    <m/>
    <m/>
    <m/>
    <n v="480"/>
    <n v="480"/>
    <n v="1448.40002441406"/>
    <m/>
    <n v="3.0174999237060498"/>
    <m/>
    <m/>
    <m/>
    <m/>
    <m/>
    <n v="0"/>
    <m/>
    <m/>
    <m/>
    <m/>
    <m/>
    <m/>
    <m/>
    <m/>
    <n v="138.03463745117099"/>
    <m/>
    <m/>
    <m/>
    <m/>
    <m/>
    <m/>
    <m/>
    <m/>
    <n v="0"/>
    <m/>
    <n v="0"/>
    <m/>
    <m/>
    <m/>
    <m/>
    <m/>
    <m/>
    <m/>
    <m/>
    <m/>
    <m/>
    <m/>
    <m/>
    <m/>
    <m/>
    <m/>
    <m/>
    <m/>
    <m/>
    <m/>
    <m/>
    <m/>
    <m/>
    <m/>
  </r>
  <r>
    <n v="6094127233"/>
    <d v="2022-10-08T00:00:00"/>
    <x v="10"/>
    <n v="8"/>
    <x v="1"/>
    <s v=" 11:52:09 AM"/>
    <x v="1"/>
    <n v="457"/>
    <n v="1.1200000000000001"/>
    <x v="108"/>
    <m/>
    <m/>
    <b v="0"/>
    <m/>
    <s v="activities/6476307885.fit.gz"/>
    <m/>
    <m/>
    <n v="457"/>
    <n v="446"/>
    <n v="1127.69995117187"/>
    <n v="3.70000004768371"/>
    <n v="2.5284752845764098"/>
    <n v="5.5409092903137198"/>
    <n v="5.5409092903137198"/>
    <n v="89.300003051757798"/>
    <n v="95.199996948242102"/>
    <n v="7.0999999046325604"/>
    <n v="0"/>
    <m/>
    <m/>
    <m/>
    <m/>
    <m/>
    <m/>
    <m/>
    <m/>
    <n v="77"/>
    <m/>
    <m/>
    <m/>
    <m/>
    <m/>
    <m/>
    <m/>
    <m/>
    <n v="0"/>
    <m/>
    <n v="1"/>
    <n v="1137.80004882812"/>
    <n v="1633690752"/>
    <n v="1"/>
    <n v="16.920000076293899"/>
    <n v="16.920000076293899"/>
    <n v="14.5"/>
    <n v="0.86000001430511397"/>
    <n v="1017.90002441406"/>
    <n v="1.5299999713897701"/>
    <n v="2.5899999141693102"/>
    <n v="184"/>
    <n v="0"/>
    <n v="1633694464"/>
    <n v="1633736064"/>
    <n v="0.10000000149011599"/>
    <m/>
    <n v="6169885"/>
    <n v="0"/>
    <m/>
    <n v="0.18000000715255701"/>
    <n v="16093"/>
    <n v="0"/>
    <n v="281.29998779296801"/>
  </r>
  <r>
    <n v="6081514955"/>
    <d v="2022-10-08T00:00:00"/>
    <x v="10"/>
    <n v="8"/>
    <x v="1"/>
    <s v=" 12:20:25 AM"/>
    <x v="1"/>
    <n v="682"/>
    <n v="2.06"/>
    <x v="302"/>
    <n v="153"/>
    <n v="11"/>
    <b v="0"/>
    <m/>
    <s v="activities/6462948591.fit.gz"/>
    <m/>
    <m/>
    <n v="682"/>
    <n v="675"/>
    <n v="2060.39990234375"/>
    <n v="4.3000001907348597"/>
    <n v="3.0524444580078098"/>
    <n v="17.2088203430175"/>
    <n v="11.6088199615478"/>
    <n v="86.300003051757798"/>
    <n v="96.199996948242102"/>
    <n v="5"/>
    <n v="0.27179187536239602"/>
    <m/>
    <m/>
    <m/>
    <m/>
    <m/>
    <n v="145.07463073730401"/>
    <m/>
    <m/>
    <n v="146"/>
    <n v="11"/>
    <m/>
    <m/>
    <m/>
    <m/>
    <m/>
    <m/>
    <m/>
    <n v="0"/>
    <m/>
    <n v="1"/>
    <n v="2083.30004882812"/>
    <n v="1633651200"/>
    <n v="1"/>
    <n v="23.629999160766602"/>
    <n v="24"/>
    <n v="18.889999389648398"/>
    <n v="0.75"/>
    <n v="1017"/>
    <n v="1.2699999809265099"/>
    <n v="1.62999999523162"/>
    <n v="173"/>
    <n v="0"/>
    <n v="1633608064"/>
    <n v="1633649792"/>
    <n v="5.9999998658895402E-2"/>
    <m/>
    <n v="6169885"/>
    <n v="0"/>
    <m/>
    <n v="0.18000000715255701"/>
    <n v="16093"/>
    <n v="0"/>
    <n v="278.70001220703102"/>
  </r>
  <r>
    <n v="3995259769"/>
    <d v="2022-09-01T00:00:00"/>
    <x v="11"/>
    <n v="1"/>
    <x v="0"/>
    <s v=" 11:06:51 AM"/>
    <x v="1"/>
    <n v="593"/>
    <n v="1.81"/>
    <x v="303"/>
    <m/>
    <m/>
    <b v="0"/>
    <m/>
    <s v="activities/3995259769.gpx"/>
    <m/>
    <m/>
    <n v="593"/>
    <n v="573"/>
    <n v="1816.69995117187"/>
    <n v="4.9000000953674299"/>
    <n v="3.1705060005187899"/>
    <n v="8.5979156494140607"/>
    <n v="8.5979156494140607"/>
    <n v="90.300003051757798"/>
    <n v="96.300003051757798"/>
    <n v="5.3000001907348597"/>
    <n v="0"/>
    <m/>
    <m/>
    <m/>
    <m/>
    <m/>
    <m/>
    <m/>
    <m/>
    <n v="173.85844421386699"/>
    <m/>
    <m/>
    <m/>
    <m/>
    <m/>
    <m/>
    <m/>
    <m/>
    <n v="0"/>
    <m/>
    <n v="1"/>
    <n v="1824.30004882812"/>
    <m/>
    <m/>
    <m/>
    <m/>
    <m/>
    <m/>
    <m/>
    <m/>
    <m/>
    <m/>
    <m/>
    <m/>
    <m/>
    <m/>
    <m/>
    <n v="6169885"/>
    <m/>
    <m/>
    <m/>
    <m/>
    <m/>
    <m/>
  </r>
  <r>
    <n v="5887656218"/>
    <d v="2022-09-01T00:00:00"/>
    <x v="11"/>
    <n v="1"/>
    <x v="1"/>
    <s v=" 11:28:46 AM"/>
    <x v="1"/>
    <n v="5216"/>
    <n v="14.51"/>
    <x v="304"/>
    <n v="169"/>
    <n v="95"/>
    <b v="0"/>
    <m/>
    <s v="activities/5887656218.gpx"/>
    <m/>
    <m/>
    <n v="5216"/>
    <n v="4685"/>
    <n v="14518.455078125"/>
    <n v="5.3000001907348597"/>
    <n v="3.0989232063293399"/>
    <n v="56.838493347167898"/>
    <n v="55.738491058349602"/>
    <n v="80"/>
    <n v="96.5"/>
    <n v="4.5"/>
    <n v="7.5802993960678499E-3"/>
    <m/>
    <m/>
    <m/>
    <m/>
    <m/>
    <n v="149.37454223632801"/>
    <m/>
    <m/>
    <n v="1389.14855957031"/>
    <n v="95"/>
    <m/>
    <m/>
    <m/>
    <m/>
    <m/>
    <m/>
    <m/>
    <n v="0"/>
    <m/>
    <n v="1"/>
    <n v="14576.400390625"/>
    <m/>
    <m/>
    <m/>
    <m/>
    <m/>
    <m/>
    <m/>
    <m/>
    <m/>
    <m/>
    <m/>
    <m/>
    <m/>
    <m/>
    <m/>
    <n v="6169885"/>
    <m/>
    <m/>
    <m/>
    <m/>
    <m/>
    <m/>
  </r>
  <r>
    <n v="5893481125"/>
    <d v="2022-09-01T00:00:00"/>
    <x v="11"/>
    <n v="1"/>
    <x v="1"/>
    <s v=" 5:26:53 PM"/>
    <x v="3"/>
    <n v="900"/>
    <n v="0"/>
    <x v="34"/>
    <n v="176"/>
    <n v="27"/>
    <b v="0"/>
    <m/>
    <s v="activities/6265768119.fit.gz"/>
    <m/>
    <m/>
    <n v="900"/>
    <n v="900"/>
    <n v="0"/>
    <n v="0"/>
    <n v="0"/>
    <n v="0"/>
    <m/>
    <m/>
    <m/>
    <n v="0"/>
    <n v="0"/>
    <m/>
    <m/>
    <m/>
    <m/>
    <m/>
    <n v="157.72444152832"/>
    <m/>
    <m/>
    <n v="198"/>
    <n v="27"/>
    <m/>
    <m/>
    <m/>
    <m/>
    <m/>
    <n v="0"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4038879891"/>
    <d v="2022-09-10T00:00:00"/>
    <x v="11"/>
    <n v="10"/>
    <x v="0"/>
    <s v=" 11:14:43 AM"/>
    <x v="1"/>
    <n v="1621"/>
    <n v="3.64"/>
    <x v="226"/>
    <m/>
    <m/>
    <b v="0"/>
    <m/>
    <s v="activities/4038879891.gpx"/>
    <m/>
    <m/>
    <n v="1621"/>
    <n v="1491"/>
    <n v="3641.69995117187"/>
    <n v="3.4000000953674299"/>
    <n v="2.4424548149108798"/>
    <n v="14.580970764160099"/>
    <n v="14.680971145629799"/>
    <n v="87.099998474121094"/>
    <n v="96.300003051757798"/>
    <n v="7.3000001907348597"/>
    <n v="-2.74597038514912E-3"/>
    <m/>
    <m/>
    <m/>
    <m/>
    <m/>
    <m/>
    <m/>
    <m/>
    <n v="348.45071411132801"/>
    <m/>
    <m/>
    <m/>
    <m/>
    <m/>
    <m/>
    <m/>
    <m/>
    <n v="0"/>
    <m/>
    <n v="1"/>
    <n v="3656.30004882812"/>
    <m/>
    <m/>
    <m/>
    <m/>
    <m/>
    <m/>
    <m/>
    <m/>
    <m/>
    <m/>
    <m/>
    <m/>
    <m/>
    <m/>
    <m/>
    <n v="6169885"/>
    <m/>
    <m/>
    <m/>
    <m/>
    <m/>
    <m/>
  </r>
  <r>
    <n v="6024743365"/>
    <d v="2022-09-10T00:00:00"/>
    <x v="11"/>
    <n v="10"/>
    <x v="1"/>
    <s v=" 5:31:41 PM"/>
    <x v="3"/>
    <n v="530"/>
    <n v="0"/>
    <x v="34"/>
    <n v="150"/>
    <n v="2"/>
    <b v="0"/>
    <m/>
    <s v="activities/6403301942.fit.gz"/>
    <m/>
    <m/>
    <n v="530"/>
    <n v="530"/>
    <n v="0"/>
    <n v="0"/>
    <n v="0"/>
    <n v="0"/>
    <m/>
    <m/>
    <m/>
    <n v="0"/>
    <n v="0"/>
    <m/>
    <m/>
    <m/>
    <m/>
    <m/>
    <n v="130.27359008789"/>
    <m/>
    <m/>
    <n v="90"/>
    <n v="2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2697896298"/>
    <d v="2022-09-11T00:00:00"/>
    <x v="11"/>
    <n v="11"/>
    <x v="2"/>
    <s v=" 12:06:11 AM"/>
    <x v="1"/>
    <n v="2396"/>
    <n v="8.15"/>
    <x v="124"/>
    <m/>
    <m/>
    <b v="0"/>
    <m/>
    <s v="activities/2697896298.gpx"/>
    <n v="77.564300537109304"/>
    <m/>
    <n v="2396"/>
    <n v="2396"/>
    <n v="8153.39990234375"/>
    <n v="4.8000001907348597"/>
    <m/>
    <m/>
    <m/>
    <n v="90.800003051757798"/>
    <n v="92.800003051757798"/>
    <n v="7.8000001907348597"/>
    <n v="-2.4529644288122602E-3"/>
    <m/>
    <m/>
    <m/>
    <m/>
    <m/>
    <m/>
    <m/>
    <m/>
    <n v="0"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</r>
  <r>
    <n v="4044250885"/>
    <d v="2022-09-11T00:00:00"/>
    <x v="11"/>
    <n v="11"/>
    <x v="0"/>
    <s v=" 3:02:57 PM"/>
    <x v="0"/>
    <n v="446"/>
    <n v="1.93"/>
    <x v="305"/>
    <m/>
    <m/>
    <b v="0"/>
    <s v="Specialized Allez 2020"/>
    <s v="activities/4044250885.gpx"/>
    <m/>
    <n v="9.0718498229980398"/>
    <n v="446"/>
    <n v="369"/>
    <n v="1937.69995117187"/>
    <n v="15.899999618530201"/>
    <n v="5.25121974945068"/>
    <n v="8.2749996185302699"/>
    <n v="6.375"/>
    <n v="90"/>
    <n v="96.300003051757798"/>
    <n v="16.100000381469702"/>
    <n v="9.8054394125938402E-2"/>
    <m/>
    <m/>
    <m/>
    <m/>
    <m/>
    <m/>
    <m/>
    <n v="85.326705932617102"/>
    <n v="35.106391906738203"/>
    <m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4044569971"/>
    <d v="2022-09-11T00:00:00"/>
    <x v="11"/>
    <n v="11"/>
    <x v="0"/>
    <s v=" 3:13:43 PM"/>
    <x v="1"/>
    <n v="4563"/>
    <n v="14.65"/>
    <x v="306"/>
    <m/>
    <m/>
    <b v="0"/>
    <m/>
    <s v="activities/4044569971.gpx"/>
    <m/>
    <m/>
    <n v="4563"/>
    <n v="4560"/>
    <n v="14649.900390625"/>
    <n v="5.4000000953674299"/>
    <n v="3.2126972675323402"/>
    <n v="0"/>
    <n v="0.20000000298023199"/>
    <n v="91.900001525878906"/>
    <n v="92.400001525878906"/>
    <n v="3"/>
    <n v="-1.36519700754433E-3"/>
    <m/>
    <m/>
    <m/>
    <m/>
    <m/>
    <m/>
    <m/>
    <m/>
    <n v="1397.15747070312"/>
    <m/>
    <m/>
    <m/>
    <m/>
    <m/>
    <m/>
    <m/>
    <m/>
    <n v="0"/>
    <m/>
    <n v="1"/>
    <n v="14660.400390625"/>
    <m/>
    <m/>
    <m/>
    <m/>
    <m/>
    <m/>
    <m/>
    <m/>
    <m/>
    <m/>
    <m/>
    <m/>
    <m/>
    <m/>
    <m/>
    <n v="6169885"/>
    <m/>
    <m/>
    <m/>
    <m/>
    <m/>
    <m/>
  </r>
  <r>
    <n v="6024743369"/>
    <d v="2022-09-11T00:00:00"/>
    <x v="11"/>
    <n v="11"/>
    <x v="1"/>
    <s v=" 10:40:20 PM"/>
    <x v="3"/>
    <n v="1473"/>
    <n v="0"/>
    <x v="34"/>
    <n v="167"/>
    <n v="10"/>
    <b v="0"/>
    <m/>
    <s v="activities/6403302023.fit.gz"/>
    <m/>
    <m/>
    <n v="1473"/>
    <n v="1473"/>
    <n v="0"/>
    <n v="0"/>
    <n v="0"/>
    <n v="0"/>
    <m/>
    <m/>
    <m/>
    <n v="0"/>
    <n v="0"/>
    <m/>
    <m/>
    <m/>
    <m/>
    <m/>
    <n v="126.453498840332"/>
    <m/>
    <m/>
    <n v="247"/>
    <n v="10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2701774919"/>
    <d v="2022-09-12T00:00:00"/>
    <x v="11"/>
    <n v="12"/>
    <x v="2"/>
    <s v=" 11:40:06 AM"/>
    <x v="1"/>
    <n v="1581"/>
    <n v="3.58"/>
    <x v="267"/>
    <m/>
    <m/>
    <b v="0"/>
    <m/>
    <s v="activities/2701774919.gpx"/>
    <n v="77.564300537109304"/>
    <m/>
    <n v="1581"/>
    <n v="1521"/>
    <n v="3582.80004882812"/>
    <n v="3.2999999523162802"/>
    <m/>
    <n v="14.0333337783813"/>
    <m/>
    <n v="82.5"/>
    <n v="91.900001525878906"/>
    <n v="3.20000004768371"/>
    <n v="-2.7911129873245898E-3"/>
    <m/>
    <m/>
    <m/>
    <m/>
    <m/>
    <m/>
    <m/>
    <m/>
    <n v="0"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</r>
  <r>
    <n v="6024743476"/>
    <d v="2022-09-12T00:00:00"/>
    <x v="11"/>
    <n v="12"/>
    <x v="1"/>
    <s v=" 1:33:06 AM"/>
    <x v="3"/>
    <n v="1893"/>
    <n v="0"/>
    <x v="34"/>
    <n v="131"/>
    <n v="3"/>
    <b v="0"/>
    <m/>
    <s v="activities/6403302105.fit.gz"/>
    <m/>
    <m/>
    <n v="1893"/>
    <n v="1893"/>
    <n v="0"/>
    <n v="0"/>
    <n v="0"/>
    <n v="0"/>
    <m/>
    <m/>
    <m/>
    <n v="0"/>
    <n v="0"/>
    <m/>
    <m/>
    <m/>
    <m/>
    <m/>
    <n v="87.430007934570298"/>
    <m/>
    <m/>
    <n v="180"/>
    <n v="3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4055955956"/>
    <d v="2022-09-13T00:00:00"/>
    <x v="11"/>
    <n v="13"/>
    <x v="0"/>
    <s v=" 5:47:04 PM"/>
    <x v="10"/>
    <n v="8962"/>
    <n v="9.77"/>
    <x v="66"/>
    <m/>
    <m/>
    <b v="0"/>
    <m/>
    <s v="activities/4055955956.gpx"/>
    <m/>
    <m/>
    <n v="8962"/>
    <n v="7826"/>
    <n v="9772.400390625"/>
    <n v="7"/>
    <n v="1.2487094402313199"/>
    <n v="319.262115478515"/>
    <n v="319.162109375"/>
    <n v="239.39999389648401"/>
    <n v="537.09997558593705"/>
    <n v="49.599998474121001"/>
    <n v="1.0232900967821401E-3"/>
    <m/>
    <m/>
    <m/>
    <m/>
    <m/>
    <m/>
    <m/>
    <m/>
    <n v="931.323974609375"/>
    <m/>
    <m/>
    <m/>
    <m/>
    <m/>
    <m/>
    <m/>
    <m/>
    <n v="0"/>
    <m/>
    <n v="1"/>
    <m/>
    <m/>
    <m/>
    <m/>
    <m/>
    <m/>
    <m/>
    <m/>
    <m/>
    <m/>
    <m/>
    <m/>
    <m/>
    <m/>
    <m/>
    <m/>
    <n v="6169885"/>
    <m/>
    <m/>
    <m/>
    <m/>
    <m/>
    <m/>
  </r>
  <r>
    <n v="6024743923"/>
    <d v="2022-09-13T00:00:00"/>
    <x v="11"/>
    <n v="13"/>
    <x v="1"/>
    <s v=" 12:28:42 AM"/>
    <x v="6"/>
    <n v="1974"/>
    <n v="0"/>
    <x v="34"/>
    <n v="148"/>
    <n v="7"/>
    <b v="0"/>
    <m/>
    <s v="activities/6403302614.fit.gz"/>
    <m/>
    <m/>
    <n v="1974"/>
    <n v="1974"/>
    <n v="0"/>
    <n v="0"/>
    <n v="0"/>
    <n v="0"/>
    <m/>
    <m/>
    <m/>
    <n v="0"/>
    <n v="0"/>
    <m/>
    <m/>
    <m/>
    <m/>
    <m/>
    <n v="115.491897583007"/>
    <m/>
    <m/>
    <n v="229"/>
    <n v="7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024744258"/>
    <d v="2022-09-14T00:00:00"/>
    <x v="11"/>
    <n v="14"/>
    <x v="1"/>
    <s v=" 12:28:33 AM"/>
    <x v="3"/>
    <n v="1531"/>
    <n v="0"/>
    <x v="34"/>
    <n v="136"/>
    <n v="4"/>
    <b v="0"/>
    <m/>
    <s v="activities/6403302970.fit.gz"/>
    <m/>
    <m/>
    <n v="1531"/>
    <n v="1531"/>
    <n v="0"/>
    <n v="0"/>
    <n v="0"/>
    <n v="0"/>
    <m/>
    <m/>
    <m/>
    <n v="0"/>
    <n v="0"/>
    <m/>
    <m/>
    <m/>
    <m/>
    <m/>
    <n v="110.04506683349599"/>
    <m/>
    <m/>
    <n v="162"/>
    <n v="4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4065973072"/>
    <d v="2022-09-15T00:00:00"/>
    <x v="11"/>
    <n v="15"/>
    <x v="0"/>
    <s v=" 10:55:34 PM"/>
    <x v="0"/>
    <n v="2634"/>
    <n v="14.11"/>
    <x v="307"/>
    <m/>
    <m/>
    <b v="0"/>
    <s v="Specialized Allez 2020"/>
    <s v="activities/4065973072.gpx"/>
    <m/>
    <n v="9.0718498229980398"/>
    <n v="2634"/>
    <n v="2373"/>
    <n v="14115.599609375"/>
    <n v="12.399999618530201"/>
    <n v="5.9484195709228498"/>
    <n v="73.422348022460895"/>
    <n v="74.622299194335895"/>
    <n v="78.300003051757798"/>
    <n v="96.300003051757798"/>
    <n v="31.899999618530199"/>
    <n v="-8.5012326017022098E-3"/>
    <m/>
    <m/>
    <m/>
    <m/>
    <m/>
    <m/>
    <m/>
    <n v="98.847663879394503"/>
    <n v="261.54064941406199"/>
    <m/>
    <m/>
    <m/>
    <m/>
    <m/>
    <m/>
    <n v="0"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4062794225"/>
    <d v="2022-09-15T00:00:00"/>
    <x v="11"/>
    <n v="15"/>
    <x v="0"/>
    <s v=" 11:48:43 AM"/>
    <x v="1"/>
    <n v="688"/>
    <n v="1.81"/>
    <x v="303"/>
    <m/>
    <m/>
    <b v="0"/>
    <m/>
    <s v="activities/4062794225.gpx"/>
    <m/>
    <m/>
    <n v="688"/>
    <n v="666"/>
    <n v="1814.80004882812"/>
    <n v="3.70000004768371"/>
    <n v="2.72492504119873"/>
    <n v="8.6938009262084908"/>
    <n v="8.7938003540038991"/>
    <n v="90.300003051757798"/>
    <n v="96.300003051757798"/>
    <n v="5"/>
    <n v="-5.5102491751313201E-3"/>
    <m/>
    <m/>
    <m/>
    <m/>
    <m/>
    <m/>
    <m/>
    <m/>
    <n v="173.62973022460901"/>
    <m/>
    <m/>
    <m/>
    <m/>
    <m/>
    <m/>
    <n v="0"/>
    <m/>
    <n v="0"/>
    <m/>
    <n v="1"/>
    <n v="1821.90002441406"/>
    <m/>
    <m/>
    <m/>
    <m/>
    <m/>
    <m/>
    <m/>
    <m/>
    <m/>
    <m/>
    <m/>
    <m/>
    <m/>
    <m/>
    <m/>
    <n v="6169885"/>
    <m/>
    <m/>
    <m/>
    <m/>
    <m/>
    <m/>
  </r>
  <r>
    <n v="4067871457"/>
    <d v="2022-09-16T00:00:00"/>
    <x v="11"/>
    <n v="16"/>
    <x v="0"/>
    <s v=" 11:39:42 AM"/>
    <x v="1"/>
    <n v="1330"/>
    <n v="3.63"/>
    <x v="308"/>
    <m/>
    <m/>
    <b v="0"/>
    <m/>
    <s v="activities/4067871457.gpx"/>
    <m/>
    <m/>
    <n v="1330"/>
    <n v="1310"/>
    <n v="3637.69995117187"/>
    <n v="4.4000000953674299"/>
    <n v="2.7768702507018999"/>
    <n v="14.5210313796997"/>
    <n v="15.1210317611694"/>
    <n v="87.099998474121094"/>
    <n v="96.300003051757798"/>
    <n v="7"/>
    <n v="-1.6493938863277401E-2"/>
    <m/>
    <m/>
    <m/>
    <m/>
    <m/>
    <m/>
    <m/>
    <m/>
    <n v="347.85031127929602"/>
    <m/>
    <m/>
    <m/>
    <m/>
    <m/>
    <m/>
    <m/>
    <m/>
    <n v="0"/>
    <m/>
    <n v="1"/>
    <n v="3650"/>
    <m/>
    <m/>
    <m/>
    <m/>
    <m/>
    <m/>
    <m/>
    <m/>
    <m/>
    <m/>
    <m/>
    <m/>
    <m/>
    <m/>
    <m/>
    <n v="6169885"/>
    <m/>
    <m/>
    <m/>
    <m/>
    <m/>
    <m/>
  </r>
  <r>
    <n v="6024744352"/>
    <d v="2022-09-16T00:00:00"/>
    <x v="11"/>
    <n v="16"/>
    <x v="1"/>
    <s v=" 12:00:11 PM"/>
    <x v="7"/>
    <n v="1824"/>
    <n v="0"/>
    <x v="34"/>
    <n v="158"/>
    <n v="13"/>
    <b v="0"/>
    <m/>
    <s v="activities/6403303048.fit.gz"/>
    <m/>
    <m/>
    <n v="1824"/>
    <n v="1824"/>
    <n v="0"/>
    <n v="0"/>
    <n v="0"/>
    <n v="0"/>
    <m/>
    <m/>
    <m/>
    <n v="0"/>
    <n v="0"/>
    <m/>
    <m/>
    <m/>
    <m/>
    <m/>
    <n v="122.24781036376901"/>
    <m/>
    <m/>
    <n v="237"/>
    <n v="13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024744739"/>
    <d v="2022-09-16T00:00:00"/>
    <x v="11"/>
    <n v="16"/>
    <x v="1"/>
    <s v=" 5:51:01 PM"/>
    <x v="1"/>
    <n v="649"/>
    <n v="1.03"/>
    <x v="309"/>
    <m/>
    <m/>
    <b v="0"/>
    <m/>
    <s v="activities/6403303408.fit.gz"/>
    <m/>
    <m/>
    <n v="649"/>
    <n v="638"/>
    <n v="1037.30004882812"/>
    <n v="3.5"/>
    <n v="1.6258621215820299"/>
    <n v="0"/>
    <n v="3.70000004768371"/>
    <n v="80"/>
    <n v="84.599998474121094"/>
    <n v="4.5999999046325604"/>
    <n v="-0.35669526457786499"/>
    <m/>
    <m/>
    <m/>
    <m/>
    <m/>
    <m/>
    <m/>
    <m/>
    <n v="141"/>
    <m/>
    <m/>
    <m/>
    <m/>
    <m/>
    <m/>
    <m/>
    <m/>
    <n v="0"/>
    <m/>
    <n v="1"/>
    <n v="1031.90002441406"/>
    <m/>
    <m/>
    <m/>
    <m/>
    <m/>
    <m/>
    <m/>
    <m/>
    <m/>
    <m/>
    <m/>
    <m/>
    <m/>
    <m/>
    <m/>
    <n v="6169885"/>
    <m/>
    <m/>
    <m/>
    <m/>
    <m/>
    <m/>
  </r>
  <r>
    <n v="4072411476"/>
    <d v="2022-09-17T00:00:00"/>
    <x v="11"/>
    <n v="17"/>
    <x v="0"/>
    <s v=" 10:55:18 AM"/>
    <x v="1"/>
    <n v="714"/>
    <n v="2.13"/>
    <x v="310"/>
    <m/>
    <m/>
    <b v="0"/>
    <m/>
    <s v="activities/4072411476.gpx"/>
    <m/>
    <m/>
    <n v="714"/>
    <n v="693"/>
    <n v="2131.19995117187"/>
    <n v="4.4000000953674299"/>
    <n v="3.0753247737884499"/>
    <n v="9.2200250625610298"/>
    <n v="8.5200252532958896"/>
    <n v="88.900001525878906"/>
    <n v="96.300003051757798"/>
    <n v="5.5999999046325604"/>
    <n v="3.2845344394445398E-2"/>
    <m/>
    <m/>
    <m/>
    <m/>
    <m/>
    <m/>
    <m/>
    <m/>
    <n v="204.35491943359301"/>
    <m/>
    <m/>
    <m/>
    <m/>
    <m/>
    <m/>
    <m/>
    <m/>
    <n v="0"/>
    <m/>
    <n v="1"/>
    <n v="2144.30004882812"/>
    <m/>
    <m/>
    <m/>
    <m/>
    <m/>
    <m/>
    <m/>
    <m/>
    <m/>
    <m/>
    <m/>
    <m/>
    <m/>
    <m/>
    <m/>
    <n v="6169885"/>
    <m/>
    <m/>
    <m/>
    <m/>
    <m/>
    <m/>
  </r>
  <r>
    <n v="6024744952"/>
    <d v="2022-09-17T00:00:00"/>
    <x v="11"/>
    <n v="17"/>
    <x v="1"/>
    <s v=" 11:59:22 AM"/>
    <x v="1"/>
    <n v="1593"/>
    <n v="3.84"/>
    <x v="311"/>
    <n v="143"/>
    <n v="6"/>
    <b v="0"/>
    <m/>
    <s v="activities/6403303563.fit.gz"/>
    <m/>
    <m/>
    <n v="1593"/>
    <n v="1593"/>
    <n v="3839.69995117187"/>
    <n v="4.5"/>
    <n v="2.4103577136993399"/>
    <n v="16.831493377685501"/>
    <n v="16.731492996215799"/>
    <n v="85.5"/>
    <n v="95.199996948242102"/>
    <n v="6.6999998092651296"/>
    <n v="2.6043702382594299E-3"/>
    <m/>
    <m/>
    <m/>
    <m/>
    <m/>
    <n v="128.05740356445301"/>
    <m/>
    <m/>
    <n v="256"/>
    <n v="6"/>
    <m/>
    <m/>
    <m/>
    <m/>
    <m/>
    <m/>
    <m/>
    <n v="0"/>
    <m/>
    <n v="1"/>
    <n v="3853.39990234375"/>
    <m/>
    <m/>
    <m/>
    <m/>
    <m/>
    <m/>
    <m/>
    <m/>
    <m/>
    <m/>
    <m/>
    <m/>
    <m/>
    <m/>
    <m/>
    <n v="6169885"/>
    <m/>
    <m/>
    <m/>
    <m/>
    <m/>
    <m/>
  </r>
  <r>
    <n v="2719109752"/>
    <d v="2022-09-18T00:00:00"/>
    <x v="11"/>
    <n v="18"/>
    <x v="2"/>
    <s v=" 10:52:12 AM"/>
    <x v="1"/>
    <n v="1952"/>
    <n v="6.74"/>
    <x v="312"/>
    <m/>
    <m/>
    <b v="0"/>
    <m/>
    <s v="activities/2719109752.gpx"/>
    <n v="77.564300537109304"/>
    <m/>
    <n v="1952"/>
    <n v="1881"/>
    <n v="6742.2001953125"/>
    <n v="8.1000003814697195"/>
    <m/>
    <m/>
    <m/>
    <n v="90.800003051757798"/>
    <n v="93.599998474121094"/>
    <n v="5.3000001907348597"/>
    <n v="1.1865562759339801E-2"/>
    <m/>
    <m/>
    <m/>
    <m/>
    <m/>
    <m/>
    <m/>
    <m/>
    <n v="0"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</r>
  <r>
    <n v="4084592372"/>
    <d v="2022-09-19T00:00:00"/>
    <x v="11"/>
    <n v="19"/>
    <x v="0"/>
    <s v=" 11:01:25 PM"/>
    <x v="1"/>
    <n v="939"/>
    <n v="3.3"/>
    <x v="313"/>
    <m/>
    <m/>
    <b v="0"/>
    <m/>
    <s v="activities/4084592372.gpx"/>
    <m/>
    <m/>
    <n v="939"/>
    <n v="865"/>
    <n v="3301.39990234375"/>
    <n v="5.6999998092651296"/>
    <n v="3.8166472911834699"/>
    <n v="15.0520734786987"/>
    <n v="12.3520736694335"/>
    <n v="86.599998474121094"/>
    <n v="96.300003051757798"/>
    <n v="6.4000000953674299"/>
    <n v="8.1783488392829895E-2"/>
    <m/>
    <m/>
    <m/>
    <m/>
    <m/>
    <m/>
    <m/>
    <m/>
    <n v="316.324615478515"/>
    <m/>
    <m/>
    <m/>
    <m/>
    <m/>
    <m/>
    <m/>
    <m/>
    <n v="0"/>
    <m/>
    <n v="1"/>
    <n v="3319.19995117187"/>
    <m/>
    <m/>
    <m/>
    <m/>
    <m/>
    <m/>
    <m/>
    <m/>
    <m/>
    <m/>
    <m/>
    <m/>
    <m/>
    <m/>
    <m/>
    <n v="6169885"/>
    <m/>
    <m/>
    <m/>
    <m/>
    <m/>
    <m/>
  </r>
  <r>
    <n v="4084491799"/>
    <d v="2022-09-19T00:00:00"/>
    <x v="11"/>
    <n v="19"/>
    <x v="0"/>
    <s v=" 9:35:03 PM"/>
    <x v="0"/>
    <n v="3614"/>
    <n v="23.58"/>
    <x v="314"/>
    <m/>
    <m/>
    <b v="0"/>
    <s v="Specialized Allez 2020"/>
    <s v="activities/4084491799.gpx"/>
    <m/>
    <n v="9.0718498229980398"/>
    <n v="3614"/>
    <n v="3600"/>
    <n v="23582.400390625"/>
    <n v="12.899999618530201"/>
    <n v="6.5506668090820304"/>
    <n v="63.284740447997997"/>
    <n v="66.384742736816406"/>
    <n v="76.300003051757798"/>
    <n v="98.300003051757798"/>
    <n v="4.0999999046325604"/>
    <n v="-1.31453964859247E-2"/>
    <m/>
    <m/>
    <m/>
    <m/>
    <m/>
    <m/>
    <m/>
    <n v="104.57553100585901"/>
    <n v="419.76617431640602"/>
    <m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6024744821"/>
    <d v="2022-09-19T00:00:00"/>
    <x v="11"/>
    <n v="19"/>
    <x v="1"/>
    <s v=" 12:35:37 AM"/>
    <x v="0"/>
    <n v="573"/>
    <n v="0"/>
    <x v="34"/>
    <n v="181"/>
    <n v="18"/>
    <b v="0"/>
    <s v="Specialized Allez 2020"/>
    <s v="activities/6403303564.fit.gz"/>
    <m/>
    <n v="9.0718498229980398"/>
    <n v="573"/>
    <n v="573"/>
    <n v="0"/>
    <n v="0"/>
    <n v="0"/>
    <n v="0"/>
    <m/>
    <m/>
    <m/>
    <n v="0"/>
    <n v="0"/>
    <m/>
    <m/>
    <m/>
    <m/>
    <m/>
    <n v="158.380447387695"/>
    <m/>
    <m/>
    <n v="123"/>
    <n v="18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4001545053"/>
    <d v="2022-09-02T00:00:00"/>
    <x v="11"/>
    <n v="2"/>
    <x v="0"/>
    <s v=" 4:27:47 PM"/>
    <x v="1"/>
    <n v="426"/>
    <n v="1.61"/>
    <x v="45"/>
    <m/>
    <m/>
    <b v="0"/>
    <m/>
    <m/>
    <m/>
    <m/>
    <n v="426"/>
    <n v="426"/>
    <n v="1609.40002441406"/>
    <m/>
    <n v="3.7779343128204301"/>
    <m/>
    <m/>
    <m/>
    <m/>
    <m/>
    <n v="0"/>
    <m/>
    <m/>
    <m/>
    <m/>
    <m/>
    <m/>
    <m/>
    <m/>
    <n v="153.378173828125"/>
    <m/>
    <m/>
    <m/>
    <m/>
    <m/>
    <m/>
    <n v="0"/>
    <m/>
    <n v="0"/>
    <m/>
    <n v="0"/>
    <m/>
    <m/>
    <m/>
    <m/>
    <m/>
    <m/>
    <m/>
    <m/>
    <m/>
    <m/>
    <m/>
    <m/>
    <m/>
    <m/>
    <m/>
    <m/>
    <n v="6169885"/>
    <m/>
    <m/>
    <m/>
    <m/>
    <m/>
    <m/>
  </r>
  <r>
    <n v="4087544611"/>
    <d v="2022-09-20T00:00:00"/>
    <x v="11"/>
    <n v="20"/>
    <x v="0"/>
    <s v=" 1:17:24 PM"/>
    <x v="1"/>
    <n v="1521"/>
    <n v="5.0199999999999996"/>
    <x v="20"/>
    <m/>
    <m/>
    <b v="0"/>
    <m/>
    <s v="activities/4087544611.gpx"/>
    <m/>
    <m/>
    <n v="1521"/>
    <n v="1521"/>
    <n v="5026.2998046875"/>
    <n v="7.4000000953674299"/>
    <n v="3.3046021461486799"/>
    <n v="0"/>
    <n v="-0.10000000149011599"/>
    <n v="91.900001525878906"/>
    <n v="92.400001525878906"/>
    <n v="1.79999995231628"/>
    <n v="1.98953505605459E-3"/>
    <m/>
    <m/>
    <m/>
    <m/>
    <m/>
    <m/>
    <m/>
    <m/>
    <n v="479.40444946289"/>
    <m/>
    <m/>
    <m/>
    <m/>
    <m/>
    <m/>
    <m/>
    <m/>
    <n v="0"/>
    <m/>
    <n v="1"/>
    <n v="5030.39990234375"/>
    <m/>
    <m/>
    <m/>
    <m/>
    <m/>
    <m/>
    <m/>
    <m/>
    <m/>
    <m/>
    <m/>
    <m/>
    <m/>
    <m/>
    <m/>
    <n v="6169885"/>
    <m/>
    <m/>
    <m/>
    <m/>
    <m/>
    <m/>
  </r>
  <r>
    <n v="6024744887"/>
    <d v="2022-09-20T00:00:00"/>
    <x v="11"/>
    <n v="20"/>
    <x v="1"/>
    <s v=" 5:17:20 PM"/>
    <x v="1"/>
    <n v="778"/>
    <n v="1.82"/>
    <x v="58"/>
    <n v="157"/>
    <n v="13"/>
    <b v="0"/>
    <m/>
    <s v="activities/6403303580.fit.gz"/>
    <m/>
    <m/>
    <n v="778"/>
    <n v="763"/>
    <n v="1822.80004882812"/>
    <n v="3.2999999523162802"/>
    <n v="2.3889908790588299"/>
    <n v="12.482548713684"/>
    <n v="11.682548522949199"/>
    <n v="80.199996948242102"/>
    <n v="87"/>
    <n v="9.3000001907348597"/>
    <n v="4.3888524174690198E-2"/>
    <m/>
    <m/>
    <m/>
    <m/>
    <m/>
    <n v="145.39437866210901"/>
    <m/>
    <m/>
    <n v="132"/>
    <n v="13"/>
    <m/>
    <m/>
    <m/>
    <m/>
    <m/>
    <m/>
    <m/>
    <n v="0"/>
    <m/>
    <n v="1"/>
    <n v="1838.69995117187"/>
    <m/>
    <m/>
    <m/>
    <m/>
    <m/>
    <m/>
    <m/>
    <m/>
    <m/>
    <m/>
    <m/>
    <m/>
    <m/>
    <m/>
    <m/>
    <n v="6169885"/>
    <m/>
    <m/>
    <m/>
    <m/>
    <m/>
    <m/>
  </r>
  <r>
    <n v="4092261792"/>
    <d v="2022-09-21T00:00:00"/>
    <x v="11"/>
    <n v="21"/>
    <x v="0"/>
    <s v=" 2:15:58 PM"/>
    <x v="0"/>
    <n v="1441"/>
    <n v="9.86"/>
    <x v="315"/>
    <m/>
    <m/>
    <b v="0"/>
    <s v="Specialized Allez 2020"/>
    <s v="activities/4092261792.gpx"/>
    <m/>
    <n v="9.0718498229980398"/>
    <n v="1441"/>
    <n v="1389"/>
    <n v="9861.7998046875"/>
    <n v="10.899999618530201"/>
    <n v="7.0999279022216797"/>
    <n v="41.682144165038999"/>
    <n v="38.3821411132812"/>
    <n v="86.599998474121094"/>
    <n v="96.400001525878906"/>
    <n v="9.6999998092651296"/>
    <n v="3.3462449908256503E-2"/>
    <m/>
    <m/>
    <m/>
    <m/>
    <m/>
    <m/>
    <m/>
    <n v="121.728271484375"/>
    <n v="188.52482604980401"/>
    <m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4092318175"/>
    <d v="2022-09-21T00:00:00"/>
    <x v="11"/>
    <n v="21"/>
    <x v="0"/>
    <s v=" 2:48:36 PM"/>
    <x v="1"/>
    <n v="390"/>
    <n v="1.62"/>
    <x v="144"/>
    <m/>
    <m/>
    <b v="0"/>
    <m/>
    <s v="activities/4092318175.gpx"/>
    <m/>
    <m/>
    <n v="390"/>
    <n v="387"/>
    <n v="1622.80004882812"/>
    <n v="5.5"/>
    <n v="4.1932816505432102"/>
    <n v="6.0280218124389604"/>
    <n v="9.0280199050903303"/>
    <n v="90.199996948242102"/>
    <n v="96.300003051757798"/>
    <n v="3.9000000953674299"/>
    <n v="-0.184865668416023"/>
    <m/>
    <m/>
    <m/>
    <m/>
    <m/>
    <m/>
    <m/>
    <m/>
    <n v="154.445541381835"/>
    <m/>
    <n v="5"/>
    <m/>
    <m/>
    <m/>
    <m/>
    <n v="0"/>
    <n v="6"/>
    <n v="0"/>
    <m/>
    <n v="1"/>
    <n v="1620.59997558593"/>
    <m/>
    <m/>
    <m/>
    <m/>
    <m/>
    <m/>
    <m/>
    <m/>
    <m/>
    <m/>
    <m/>
    <m/>
    <m/>
    <m/>
    <m/>
    <n v="6169885"/>
    <m/>
    <m/>
    <m/>
    <m/>
    <m/>
    <m/>
  </r>
  <r>
    <n v="6024787504"/>
    <d v="2022-09-21T00:00:00"/>
    <x v="11"/>
    <n v="21"/>
    <x v="1"/>
    <s v=" 1:45:59 AM"/>
    <x v="4"/>
    <n v="2696"/>
    <n v="0"/>
    <x v="34"/>
    <n v="175"/>
    <n v="42"/>
    <b v="0"/>
    <m/>
    <s v="activities/6403349093.fit.gz"/>
    <m/>
    <m/>
    <n v="2696"/>
    <n v="2696"/>
    <n v="0"/>
    <n v="0"/>
    <n v="0"/>
    <n v="0"/>
    <m/>
    <m/>
    <m/>
    <n v="0"/>
    <n v="0"/>
    <m/>
    <m/>
    <m/>
    <m/>
    <m/>
    <n v="143.36572265625"/>
    <m/>
    <m/>
    <n v="491"/>
    <n v="42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024787498"/>
    <d v="2022-09-21T00:00:00"/>
    <x v="11"/>
    <n v="21"/>
    <x v="1"/>
    <s v=" 11:14:41 AM"/>
    <x v="6"/>
    <n v="1106"/>
    <n v="0"/>
    <x v="34"/>
    <n v="120"/>
    <n v="2"/>
    <b v="0"/>
    <m/>
    <s v="activities/6403349067.fit.gz"/>
    <m/>
    <m/>
    <n v="1106"/>
    <n v="1106"/>
    <n v="0"/>
    <n v="0"/>
    <n v="0"/>
    <n v="0"/>
    <m/>
    <m/>
    <m/>
    <n v="0"/>
    <n v="0"/>
    <m/>
    <m/>
    <m/>
    <m/>
    <m/>
    <n v="102.501808166503"/>
    <m/>
    <m/>
    <n v="121"/>
    <n v="2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024787462"/>
    <d v="2022-09-21T00:00:00"/>
    <x v="11"/>
    <n v="21"/>
    <x v="1"/>
    <s v=" 11:40:10 AM"/>
    <x v="0"/>
    <n v="274"/>
    <n v="0"/>
    <x v="34"/>
    <n v="150"/>
    <n v="2"/>
    <b v="0"/>
    <s v="Specialized Allez 2020"/>
    <s v="activities/6403349043.fit.gz"/>
    <m/>
    <n v="9.0718498229980398"/>
    <n v="274"/>
    <n v="274"/>
    <n v="0"/>
    <n v="0"/>
    <n v="0"/>
    <n v="0"/>
    <m/>
    <m/>
    <m/>
    <n v="0"/>
    <n v="0"/>
    <m/>
    <m/>
    <m/>
    <m/>
    <m/>
    <n v="130.96350097656199"/>
    <m/>
    <m/>
    <n v="44"/>
    <n v="2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6024787428"/>
    <d v="2022-09-21T00:00:00"/>
    <x v="11"/>
    <n v="21"/>
    <x v="1"/>
    <s v=" 11:47:33 AM"/>
    <x v="0"/>
    <n v="439"/>
    <n v="0"/>
    <x v="34"/>
    <n v="157"/>
    <n v="3"/>
    <b v="0"/>
    <s v="Specialized Allez 2020"/>
    <s v="activities/6403349028.fit.gz"/>
    <m/>
    <n v="9.0718498229980398"/>
    <n v="439"/>
    <n v="439"/>
    <n v="0"/>
    <n v="0"/>
    <n v="0"/>
    <n v="0"/>
    <m/>
    <m/>
    <m/>
    <n v="0"/>
    <n v="0"/>
    <m/>
    <m/>
    <m/>
    <m/>
    <m/>
    <n v="133.250564575195"/>
    <m/>
    <m/>
    <n v="74"/>
    <n v="3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6024787545"/>
    <d v="2022-09-21T00:00:00"/>
    <x v="11"/>
    <n v="21"/>
    <x v="1"/>
    <s v=" 12:20:36 AM"/>
    <x v="3"/>
    <n v="2914"/>
    <n v="0"/>
    <x v="34"/>
    <n v="111"/>
    <n v="5"/>
    <b v="0"/>
    <m/>
    <s v="activities/6403349150.fit.gz"/>
    <m/>
    <m/>
    <n v="2914"/>
    <n v="2914"/>
    <n v="0"/>
    <n v="0"/>
    <n v="0"/>
    <n v="0"/>
    <m/>
    <m/>
    <m/>
    <n v="0"/>
    <n v="0"/>
    <m/>
    <m/>
    <m/>
    <m/>
    <m/>
    <n v="89.069320678710895"/>
    <m/>
    <m/>
    <n v="179"/>
    <n v="5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2731365950"/>
    <d v="2022-09-22T00:00:00"/>
    <x v="11"/>
    <n v="22"/>
    <x v="2"/>
    <s v=" 2:51:11 PM"/>
    <x v="1"/>
    <n v="4260"/>
    <n v="14.64"/>
    <x v="316"/>
    <m/>
    <m/>
    <b v="0"/>
    <m/>
    <m/>
    <n v="77.564300537109304"/>
    <m/>
    <n v="4260"/>
    <n v="4260"/>
    <n v="14645.0595703125"/>
    <m/>
    <m/>
    <m/>
    <m/>
    <m/>
    <m/>
    <m/>
    <n v="0"/>
    <m/>
    <m/>
    <m/>
    <m/>
    <m/>
    <m/>
    <m/>
    <m/>
    <n v="0"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</r>
  <r>
    <n v="4096307278"/>
    <d v="2022-09-22T00:00:00"/>
    <x v="11"/>
    <n v="22"/>
    <x v="0"/>
    <s v=" 11:34:31 AM"/>
    <x v="1"/>
    <n v="1918"/>
    <n v="3.61"/>
    <x v="156"/>
    <m/>
    <m/>
    <b v="0"/>
    <m/>
    <s v="activities/4096307278.gpx"/>
    <m/>
    <m/>
    <n v="1918"/>
    <n v="1372"/>
    <n v="3616.5"/>
    <n v="4.3000001907348597"/>
    <n v="2.6359329223632799"/>
    <n v="15.0192861557006"/>
    <n v="15.119285583496"/>
    <n v="86.599998474121094"/>
    <n v="96.300003051757798"/>
    <n v="7.4000000953674299"/>
    <n v="-2.7651044074445898E-3"/>
    <m/>
    <m/>
    <m/>
    <m/>
    <m/>
    <m/>
    <m/>
    <m/>
    <n v="345.982421875"/>
    <m/>
    <m/>
    <m/>
    <m/>
    <m/>
    <m/>
    <m/>
    <m/>
    <n v="0"/>
    <m/>
    <n v="1"/>
    <n v="3630.39990234375"/>
    <m/>
    <m/>
    <m/>
    <m/>
    <m/>
    <m/>
    <m/>
    <m/>
    <m/>
    <m/>
    <m/>
    <m/>
    <m/>
    <m/>
    <m/>
    <n v="6169885"/>
    <m/>
    <m/>
    <m/>
    <m/>
    <m/>
    <m/>
  </r>
  <r>
    <n v="6024787438"/>
    <d v="2022-09-22T00:00:00"/>
    <x v="11"/>
    <n v="22"/>
    <x v="1"/>
    <s v=" 12:06:31 AM"/>
    <x v="1"/>
    <n v="366"/>
    <n v="0.22"/>
    <x v="317"/>
    <n v="128"/>
    <n v="0"/>
    <b v="0"/>
    <m/>
    <s v="activities/6403349007.fit.gz"/>
    <m/>
    <m/>
    <n v="366"/>
    <n v="172"/>
    <n v="224.19999694824199"/>
    <n v="1.3999999761581401"/>
    <n v="1.3034883737564"/>
    <n v="0"/>
    <n v="0"/>
    <n v="91.599998474121094"/>
    <n v="91.599998474121094"/>
    <n v="0"/>
    <n v="0"/>
    <m/>
    <m/>
    <m/>
    <m/>
    <m/>
    <n v="121.14583587646401"/>
    <m/>
    <m/>
    <n v="18"/>
    <n v="0"/>
    <m/>
    <m/>
    <m/>
    <m/>
    <m/>
    <m/>
    <m/>
    <n v="0"/>
    <m/>
    <n v="1"/>
    <n v="224.19999694824199"/>
    <m/>
    <m/>
    <m/>
    <m/>
    <m/>
    <m/>
    <m/>
    <m/>
    <m/>
    <m/>
    <m/>
    <m/>
    <m/>
    <m/>
    <m/>
    <n v="6169885"/>
    <m/>
    <m/>
    <m/>
    <m/>
    <m/>
    <m/>
  </r>
  <r>
    <n v="4101887890"/>
    <d v="2022-09-23T00:00:00"/>
    <x v="11"/>
    <n v="23"/>
    <x v="0"/>
    <s v=" 3:21:05 PM"/>
    <x v="1"/>
    <n v="462"/>
    <n v="1.79"/>
    <x v="289"/>
    <m/>
    <m/>
    <b v="0"/>
    <m/>
    <s v="activities/4101887890.gpx"/>
    <m/>
    <m/>
    <n v="462"/>
    <n v="393"/>
    <n v="1793.19995117187"/>
    <n v="7.4000000953674299"/>
    <n v="4.5628499984741202"/>
    <n v="8.5993003845214808"/>
    <n v="8.5993003845214808"/>
    <n v="90.300003051757798"/>
    <n v="96.300003051757798"/>
    <n v="10.699999809265099"/>
    <n v="0"/>
    <m/>
    <m/>
    <m/>
    <m/>
    <m/>
    <m/>
    <m/>
    <m/>
    <n v="171.40921020507801"/>
    <m/>
    <m/>
    <m/>
    <m/>
    <m/>
    <m/>
    <m/>
    <m/>
    <n v="0"/>
    <m/>
    <n v="1"/>
    <n v="1798.59997558593"/>
    <m/>
    <m/>
    <m/>
    <m/>
    <m/>
    <m/>
    <m/>
    <m/>
    <m/>
    <m/>
    <m/>
    <m/>
    <m/>
    <m/>
    <m/>
    <n v="6169885"/>
    <m/>
    <m/>
    <m/>
    <m/>
    <m/>
    <m/>
  </r>
  <r>
    <n v="6024743162"/>
    <d v="2022-09-23T00:00:00"/>
    <x v="11"/>
    <n v="23"/>
    <x v="1"/>
    <s v=" 11:53:22 AM"/>
    <x v="1"/>
    <n v="1683"/>
    <n v="4.3"/>
    <x v="318"/>
    <n v="177"/>
    <n v="13"/>
    <b v="0"/>
    <m/>
    <s v="activities/6403301706.fit.gz"/>
    <m/>
    <m/>
    <n v="1683"/>
    <n v="1454"/>
    <n v="4306.5"/>
    <n v="7.4000000953674299"/>
    <n v="2.9618294239044101"/>
    <n v="16.2159328460693"/>
    <n v="16.415931701660099"/>
    <n v="80.300003051757798"/>
    <n v="93"/>
    <n v="12.699999809265099"/>
    <n v="-4.6441424638032896E-3"/>
    <m/>
    <m/>
    <m/>
    <m/>
    <m/>
    <n v="127.29050445556599"/>
    <m/>
    <m/>
    <n v="287"/>
    <n v="13"/>
    <m/>
    <m/>
    <m/>
    <m/>
    <m/>
    <m/>
    <m/>
    <n v="0"/>
    <m/>
    <n v="1"/>
    <n v="4325.2001953125"/>
    <m/>
    <m/>
    <m/>
    <m/>
    <m/>
    <m/>
    <m/>
    <m/>
    <m/>
    <m/>
    <m/>
    <m/>
    <m/>
    <m/>
    <m/>
    <n v="6169885"/>
    <m/>
    <m/>
    <m/>
    <m/>
    <m/>
    <m/>
  </r>
  <r>
    <n v="6024743131"/>
    <d v="2022-09-23T00:00:00"/>
    <x v="11"/>
    <n v="23"/>
    <x v="1"/>
    <s v=" 5:29:48 PM"/>
    <x v="3"/>
    <n v="3423"/>
    <n v="0"/>
    <x v="34"/>
    <n v="158"/>
    <n v="24"/>
    <b v="0"/>
    <m/>
    <s v="activities/6403301722.fit.gz"/>
    <m/>
    <m/>
    <n v="3423"/>
    <n v="3423"/>
    <n v="0"/>
    <n v="0"/>
    <n v="0"/>
    <n v="0"/>
    <m/>
    <m/>
    <m/>
    <n v="0"/>
    <n v="0"/>
    <m/>
    <m/>
    <m/>
    <m/>
    <m/>
    <n v="126.15950775146401"/>
    <m/>
    <m/>
    <n v="533"/>
    <n v="24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2735804294"/>
    <d v="2022-09-24T00:00:00"/>
    <x v="11"/>
    <n v="24"/>
    <x v="2"/>
    <s v=" 11:41:04 AM"/>
    <x v="1"/>
    <n v="2292"/>
    <n v="5.38"/>
    <x v="319"/>
    <m/>
    <m/>
    <b v="0"/>
    <m/>
    <s v="activities/2735804294.gpx"/>
    <n v="77.564300537109304"/>
    <m/>
    <n v="2292"/>
    <n v="2101"/>
    <n v="5384"/>
    <n v="10.800000190734799"/>
    <m/>
    <n v="29.495571136474599"/>
    <m/>
    <n v="82.300003051757798"/>
    <n v="92.699996948242102"/>
    <n v="5.6999998092651296"/>
    <n v="3.7147102411836299E-3"/>
    <m/>
    <m/>
    <m/>
    <m/>
    <m/>
    <m/>
    <m/>
    <m/>
    <n v="0"/>
    <m/>
    <m/>
    <m/>
    <m/>
    <m/>
    <m/>
    <m/>
    <m/>
    <n v="0"/>
    <m/>
    <m/>
    <m/>
    <m/>
    <m/>
    <m/>
    <m/>
    <m/>
    <m/>
    <m/>
    <m/>
    <m/>
    <m/>
    <m/>
    <m/>
    <m/>
    <m/>
    <m/>
    <m/>
    <m/>
    <m/>
    <m/>
    <m/>
    <m/>
    <m/>
  </r>
  <r>
    <n v="4105367573"/>
    <d v="2022-09-24T00:00:00"/>
    <x v="11"/>
    <n v="24"/>
    <x v="0"/>
    <s v=" 10:43:55 AM"/>
    <x v="1"/>
    <n v="458"/>
    <n v="1.95"/>
    <x v="320"/>
    <m/>
    <m/>
    <b v="0"/>
    <m/>
    <s v="activities/4105367573.gpx"/>
    <m/>
    <m/>
    <n v="458"/>
    <n v="435"/>
    <n v="1952.80004882812"/>
    <n v="12.199999809265099"/>
    <n v="4.4891953468322701"/>
    <n v="9.5164289474487305"/>
    <n v="10.0164289474487"/>
    <n v="88.900001525878906"/>
    <n v="96.300003051757798"/>
    <n v="5.6999998092651296"/>
    <n v="-2.5604261085391E-2"/>
    <m/>
    <m/>
    <m/>
    <m/>
    <m/>
    <m/>
    <m/>
    <m/>
    <n v="186.64790344238199"/>
    <m/>
    <m/>
    <m/>
    <m/>
    <m/>
    <m/>
    <m/>
    <m/>
    <n v="0"/>
    <m/>
    <n v="1"/>
    <n v="1958.5"/>
    <m/>
    <m/>
    <m/>
    <m/>
    <m/>
    <m/>
    <m/>
    <m/>
    <m/>
    <m/>
    <m/>
    <m/>
    <m/>
    <m/>
    <m/>
    <n v="6169885"/>
    <m/>
    <m/>
    <m/>
    <m/>
    <m/>
    <m/>
  </r>
  <r>
    <n v="4105546005"/>
    <d v="2022-09-24T00:00:00"/>
    <x v="11"/>
    <n v="24"/>
    <x v="0"/>
    <s v=" 11:13:17 AM"/>
    <x v="1"/>
    <n v="1445"/>
    <n v="3.65"/>
    <x v="321"/>
    <m/>
    <m/>
    <b v="0"/>
    <m/>
    <s v="activities/4105546005.gpx"/>
    <m/>
    <m/>
    <n v="1445"/>
    <n v="1374"/>
    <n v="3652.10009765625"/>
    <n v="7.5"/>
    <n v="2.6580057144164999"/>
    <n v="14.6099996566772"/>
    <n v="14.5100002288818"/>
    <n v="87"/>
    <n v="96.300003051757798"/>
    <n v="6.9000000953674299"/>
    <n v="2.738150767982E-3"/>
    <m/>
    <m/>
    <m/>
    <m/>
    <m/>
    <m/>
    <m/>
    <m/>
    <n v="349.37515258789"/>
    <m/>
    <m/>
    <m/>
    <m/>
    <m/>
    <m/>
    <m/>
    <m/>
    <n v="0"/>
    <m/>
    <n v="1"/>
    <n v="3666"/>
    <m/>
    <m/>
    <m/>
    <m/>
    <m/>
    <m/>
    <m/>
    <m/>
    <m/>
    <m/>
    <m/>
    <m/>
    <m/>
    <m/>
    <m/>
    <n v="6169885"/>
    <m/>
    <m/>
    <m/>
    <m/>
    <m/>
    <m/>
  </r>
  <r>
    <n v="6024743349"/>
    <d v="2022-09-24T00:00:00"/>
    <x v="11"/>
    <n v="24"/>
    <x v="1"/>
    <s v=" 9:21:02 PM"/>
    <x v="0"/>
    <n v="8898"/>
    <n v="30.68"/>
    <x v="322"/>
    <n v="151"/>
    <n v="30"/>
    <b v="0"/>
    <s v="Specialized Allez 2020"/>
    <s v="activities/6403301737.fit.gz"/>
    <m/>
    <n v="9.0718498229980398"/>
    <n v="8898"/>
    <n v="6585"/>
    <n v="30684.69921875"/>
    <n v="8.8999996185302699"/>
    <n v="4.6597871780395499"/>
    <n v="40.777679443359297"/>
    <n v="42.277679443359297"/>
    <n v="73.199996948242102"/>
    <n v="93.400001525878906"/>
    <n v="13.300000190734799"/>
    <n v="-4.8884297721087898E-3"/>
    <m/>
    <m/>
    <m/>
    <m/>
    <m/>
    <n v="122.986083984375"/>
    <m/>
    <n v="45.554424285888601"/>
    <n v="395"/>
    <n v="30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4109817682"/>
    <d v="2022-09-25T00:00:00"/>
    <x v="11"/>
    <n v="25"/>
    <x v="0"/>
    <s v=" 11:37:32 AM"/>
    <x v="1"/>
    <n v="838"/>
    <n v="1.8"/>
    <x v="323"/>
    <m/>
    <m/>
    <b v="0"/>
    <m/>
    <s v="activities/4109817682.gpx"/>
    <m/>
    <m/>
    <n v="838"/>
    <n v="612"/>
    <n v="1805.80004882812"/>
    <n v="6.9000000953674299"/>
    <n v="2.9506535530090301"/>
    <n v="8.6565980911254794"/>
    <n v="7.9565982818603498"/>
    <n v="90.300003051757798"/>
    <n v="96.300003051757798"/>
    <n v="5.9000000953674299"/>
    <n v="3.8763981312513303E-2"/>
    <m/>
    <m/>
    <m/>
    <m/>
    <m/>
    <m/>
    <m/>
    <m/>
    <n v="172.895904541015"/>
    <m/>
    <m/>
    <m/>
    <m/>
    <m/>
    <m/>
    <m/>
    <m/>
    <n v="0"/>
    <m/>
    <n v="1"/>
    <n v="1814.19995117187"/>
    <m/>
    <m/>
    <m/>
    <m/>
    <m/>
    <m/>
    <m/>
    <m/>
    <m/>
    <m/>
    <m/>
    <m/>
    <m/>
    <m/>
    <m/>
    <n v="6169885"/>
    <m/>
    <m/>
    <m/>
    <m/>
    <m/>
    <m/>
  </r>
  <r>
    <n v="4114743665"/>
    <d v="2022-09-26T00:00:00"/>
    <x v="11"/>
    <n v="26"/>
    <x v="0"/>
    <s v=" 1:31:07 PM"/>
    <x v="0"/>
    <n v="2998"/>
    <n v="9.9499999999999993"/>
    <x v="324"/>
    <m/>
    <m/>
    <b v="1"/>
    <s v="Specialized Allez 2020"/>
    <s v="activities/4114743665.gpx"/>
    <m/>
    <n v="9.0718498229980398"/>
    <n v="2998"/>
    <n v="2545"/>
    <n v="9957.5"/>
    <n v="7"/>
    <n v="3.9125735759735099"/>
    <n v="44.385536193847599"/>
    <n v="46.485538482666001"/>
    <n v="85.5"/>
    <n v="95.5"/>
    <n v="11"/>
    <n v="-2.10896302014589E-2"/>
    <m/>
    <m/>
    <m/>
    <m/>
    <m/>
    <m/>
    <m/>
    <n v="43.8906440734863"/>
    <n v="124.54737854003901"/>
    <m/>
    <m/>
    <m/>
    <m/>
    <m/>
    <m/>
    <m/>
    <m/>
    <n v="1"/>
    <m/>
    <n v="1"/>
    <m/>
    <m/>
    <m/>
    <m/>
    <m/>
    <m/>
    <m/>
    <m/>
    <m/>
    <m/>
    <m/>
    <m/>
    <m/>
    <m/>
    <m/>
    <n v="7239918"/>
    <m/>
    <m/>
    <m/>
    <m/>
    <m/>
    <m/>
    <m/>
  </r>
  <r>
    <n v="6024742837"/>
    <d v="2022-09-26T00:00:00"/>
    <x v="11"/>
    <n v="26"/>
    <x v="1"/>
    <s v=" 12:23:36 PM"/>
    <x v="1"/>
    <n v="1492"/>
    <n v="3.7"/>
    <x v="325"/>
    <n v="137"/>
    <n v="5"/>
    <b v="0"/>
    <m/>
    <s v="activities/6403301365.fit.gz"/>
    <m/>
    <m/>
    <n v="1492"/>
    <n v="1489"/>
    <n v="3701.30004882812"/>
    <n v="3.2999999523162802"/>
    <n v="2.4857623577117902"/>
    <n v="0"/>
    <n v="-0.10000000149011599"/>
    <n v="79.300003051757798"/>
    <n v="81.599998474121094"/>
    <n v="7.5"/>
    <n v="2.7017535176128101E-3"/>
    <m/>
    <m/>
    <m/>
    <m/>
    <m/>
    <n v="118.147094726562"/>
    <m/>
    <m/>
    <n v="240"/>
    <n v="5"/>
    <m/>
    <m/>
    <m/>
    <m/>
    <m/>
    <m/>
    <m/>
    <n v="0"/>
    <m/>
    <n v="1"/>
    <n v="3705.30004882812"/>
    <m/>
    <m/>
    <m/>
    <m/>
    <m/>
    <m/>
    <m/>
    <m/>
    <m/>
    <m/>
    <m/>
    <m/>
    <m/>
    <m/>
    <m/>
    <n v="6169885"/>
    <m/>
    <m/>
    <m/>
    <m/>
    <m/>
    <m/>
  </r>
  <r>
    <n v="6024742586"/>
    <d v="2022-09-26T00:00:00"/>
    <x v="11"/>
    <n v="26"/>
    <x v="1"/>
    <s v=" 3:15:51 PM"/>
    <x v="3"/>
    <n v="1800"/>
    <n v="0"/>
    <x v="34"/>
    <n v="184"/>
    <n v="56"/>
    <b v="0"/>
    <m/>
    <s v="activities/6403301171.fit.gz"/>
    <m/>
    <m/>
    <n v="1800"/>
    <n v="1800"/>
    <n v="0"/>
    <n v="0"/>
    <n v="0"/>
    <n v="0"/>
    <m/>
    <m/>
    <m/>
    <n v="0"/>
    <n v="0"/>
    <m/>
    <m/>
    <m/>
    <m/>
    <m/>
    <n v="158.06889343261699"/>
    <m/>
    <m/>
    <n v="366"/>
    <n v="56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029367996"/>
    <d v="2022-09-26T00:00:00"/>
    <x v="11"/>
    <n v="26"/>
    <x v="1"/>
    <s v=" 5:36:45 PM"/>
    <x v="0"/>
    <n v="5787"/>
    <n v="20.98"/>
    <x v="326"/>
    <n v="152"/>
    <n v="24"/>
    <b v="0"/>
    <s v="Specialized Allez 2020"/>
    <s v="activities/6408161485.fit.gz"/>
    <m/>
    <n v="9.0718498229980398"/>
    <n v="5787"/>
    <n v="5393"/>
    <n v="20984.30078125"/>
    <n v="7.6999998092651296"/>
    <n v="3.8910253047943102"/>
    <n v="25.049053192138601"/>
    <n v="39.349052429199197"/>
    <n v="73.199996948242102"/>
    <n v="93.400001525878906"/>
    <n v="9.3000001907348597"/>
    <n v="-6.8146184086799594E-2"/>
    <m/>
    <m/>
    <m/>
    <m/>
    <m/>
    <n v="121.45407867431599"/>
    <m/>
    <n v="41.977943420410099"/>
    <n v="303"/>
    <n v="24"/>
    <m/>
    <m/>
    <m/>
    <m/>
    <m/>
    <m/>
    <m/>
    <n v="0"/>
    <m/>
    <n v="1"/>
    <m/>
    <n v="1632675584"/>
    <n v="1"/>
    <n v="25.690000534057599"/>
    <n v="25.690000534057599"/>
    <n v="15.0100002288818"/>
    <n v="0.51999998092651301"/>
    <n v="1020.20001220703"/>
    <n v="1.70000004768371"/>
    <n v="2.4300000667571999"/>
    <n v="188"/>
    <n v="0"/>
    <n v="1632657152"/>
    <n v="1632700288"/>
    <n v="0.68999999761581399"/>
    <n v="7239918"/>
    <m/>
    <n v="0"/>
    <m/>
    <n v="3.9999999105930301E-2"/>
    <n v="16093"/>
    <n v="7"/>
    <n v="290.79998779296801"/>
  </r>
  <r>
    <n v="6024731165"/>
    <d v="2022-09-26T00:00:00"/>
    <x v="11"/>
    <n v="26"/>
    <x v="1"/>
    <s v=" 7:15:58 PM"/>
    <x v="0"/>
    <n v="2896"/>
    <n v="10.77"/>
    <x v="327"/>
    <m/>
    <m/>
    <b v="0"/>
    <s v="Specialized Allez 2020"/>
    <s v="activities/6024731165.gpx"/>
    <m/>
    <n v="9.0718498229980398"/>
    <n v="2896"/>
    <n v="2531"/>
    <n v="10773"/>
    <n v="8.6999998092651296"/>
    <n v="4.2564206123351997"/>
    <n v="18.7816658020019"/>
    <n v="4.3816666603088299"/>
    <n v="74.400001525878906"/>
    <n v="93.300003051757798"/>
    <n v="12"/>
    <n v="0.13366749882698001"/>
    <m/>
    <m/>
    <m/>
    <m/>
    <m/>
    <m/>
    <m/>
    <n v="69.195983886718693"/>
    <n v="195.27555847167901"/>
    <m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4121807607"/>
    <d v="2022-09-27T00:00:00"/>
    <x v="11"/>
    <n v="27"/>
    <x v="0"/>
    <s v=" 9:26:56 PM"/>
    <x v="1"/>
    <n v="6995"/>
    <n v="21.08"/>
    <x v="262"/>
    <m/>
    <m/>
    <b v="0"/>
    <m/>
    <s v="activities/4121807607.gpx"/>
    <m/>
    <m/>
    <n v="6995"/>
    <n v="6821"/>
    <n v="21087.69921875"/>
    <n v="9.8000001907348597"/>
    <n v="3.0915849208831698"/>
    <n v="107.26968383789"/>
    <n v="107.370002746582"/>
    <n v="82.5"/>
    <n v="97.400001525878906"/>
    <n v="43.900001525878899"/>
    <n v="-4.7421007184311699E-4"/>
    <m/>
    <m/>
    <m/>
    <m/>
    <m/>
    <m/>
    <m/>
    <m/>
    <n v="2020.05737304687"/>
    <m/>
    <m/>
    <m/>
    <m/>
    <m/>
    <m/>
    <n v="0"/>
    <m/>
    <n v="0"/>
    <m/>
    <n v="1"/>
    <n v="21196.5"/>
    <m/>
    <m/>
    <m/>
    <m/>
    <m/>
    <m/>
    <m/>
    <m/>
    <m/>
    <m/>
    <m/>
    <m/>
    <m/>
    <m/>
    <m/>
    <n v="6169885"/>
    <m/>
    <m/>
    <m/>
    <m/>
    <m/>
    <m/>
  </r>
  <r>
    <n v="6030094982"/>
    <d v="2022-09-27T00:00:00"/>
    <x v="11"/>
    <n v="27"/>
    <x v="1"/>
    <s v=" 10:48:59 PM"/>
    <x v="4"/>
    <n v="2465"/>
    <n v="0"/>
    <x v="34"/>
    <n v="136"/>
    <n v="6"/>
    <b v="0"/>
    <m/>
    <s v="activities/6408917172.fit.gz"/>
    <m/>
    <m/>
    <n v="2465"/>
    <n v="2465"/>
    <n v="0"/>
    <n v="0"/>
    <n v="0"/>
    <n v="0"/>
    <m/>
    <m/>
    <m/>
    <n v="0"/>
    <n v="0"/>
    <m/>
    <m/>
    <m/>
    <m/>
    <m/>
    <n v="103.94928741455"/>
    <m/>
    <m/>
    <n v="210"/>
    <n v="6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030095064"/>
    <d v="2022-09-27T00:00:00"/>
    <x v="11"/>
    <n v="27"/>
    <x v="1"/>
    <s v=" 11:46:07 PM"/>
    <x v="1"/>
    <n v="1981"/>
    <n v="5.61"/>
    <x v="328"/>
    <n v="170"/>
    <n v="31"/>
    <b v="0"/>
    <m/>
    <s v="activities/6408917247.fit.gz"/>
    <m/>
    <m/>
    <n v="1981"/>
    <n v="1654"/>
    <n v="5615.89990234375"/>
    <n v="9.8999996185302699"/>
    <n v="3.3953447341918901"/>
    <n v="22.964582443237301"/>
    <n v="23.064582824706999"/>
    <n v="86.400001525878906"/>
    <n v="96.5"/>
    <n v="5"/>
    <n v="-1.7806584946811199E-3"/>
    <m/>
    <m/>
    <m/>
    <m/>
    <m/>
    <n v="144.86079406738199"/>
    <m/>
    <m/>
    <n v="381"/>
    <n v="31"/>
    <m/>
    <m/>
    <m/>
    <m/>
    <m/>
    <m/>
    <m/>
    <n v="0"/>
    <m/>
    <n v="1"/>
    <n v="5637.89990234375"/>
    <n v="1632783616"/>
    <n v="1"/>
    <n v="26.639999389648398"/>
    <n v="27.709999084472599"/>
    <n v="18.569999694824201"/>
    <n v="0.61000001430511397"/>
    <n v="1015.09997558593"/>
    <n v="3.3499999046325599"/>
    <n v="5.6100001335143999"/>
    <n v="184"/>
    <n v="0"/>
    <n v="1632743552"/>
    <n v="1632786560"/>
    <n v="0.72000002861022905"/>
    <m/>
    <n v="6169885"/>
    <n v="0"/>
    <m/>
    <n v="0.259999990463256"/>
    <n v="16093"/>
    <n v="0"/>
    <n v="290.600006103515"/>
  </r>
  <r>
    <n v="6027192211"/>
    <d v="2022-09-27T00:00:00"/>
    <x v="11"/>
    <n v="27"/>
    <x v="1"/>
    <s v=" 12:14:27 PM"/>
    <x v="1"/>
    <n v="1511"/>
    <n v="3.63"/>
    <x v="308"/>
    <m/>
    <m/>
    <b v="0"/>
    <m/>
    <s v="activities/6027192211.gpx"/>
    <m/>
    <m/>
    <n v="1511"/>
    <n v="1474"/>
    <n v="3634.30004882812"/>
    <n v="4.5999999046325604"/>
    <n v="2.46560382843017"/>
    <n v="14.5527276992797"/>
    <n v="14.8527278900146"/>
    <n v="87.400001525878906"/>
    <n v="96.5"/>
    <n v="7.5"/>
    <n v="-8.2546845078468305E-3"/>
    <m/>
    <m/>
    <m/>
    <m/>
    <m/>
    <m/>
    <m/>
    <m/>
    <n v="347.48727416992102"/>
    <m/>
    <m/>
    <m/>
    <m/>
    <m/>
    <m/>
    <m/>
    <m/>
    <n v="0"/>
    <m/>
    <n v="1"/>
    <n v="3646.19995117187"/>
    <m/>
    <m/>
    <m/>
    <m/>
    <m/>
    <m/>
    <m/>
    <m/>
    <m/>
    <m/>
    <m/>
    <m/>
    <m/>
    <m/>
    <m/>
    <n v="6169885"/>
    <m/>
    <m/>
    <m/>
    <m/>
    <m/>
    <m/>
  </r>
  <r>
    <n v="4123257562"/>
    <d v="2022-09-28T00:00:00"/>
    <x v="11"/>
    <n v="28"/>
    <x v="0"/>
    <s v=" 11:55:40 AM"/>
    <x v="0"/>
    <n v="286"/>
    <n v="1.07"/>
    <x v="329"/>
    <m/>
    <m/>
    <b v="0"/>
    <s v="Specialized Allez 2020"/>
    <s v="activities/4123257562.gpx"/>
    <m/>
    <n v="9.0718498229980398"/>
    <n v="286"/>
    <n v="256"/>
    <n v="1075"/>
    <n v="6.0999999046325604"/>
    <n v="4.19921875"/>
    <n v="3.2810606956481898"/>
    <n v="4.1810607910156197"/>
    <n v="90.699996948242102"/>
    <n v="94.900001525878906"/>
    <n v="3.5999999046325599"/>
    <n v="-8.3720929920673301E-2"/>
    <m/>
    <m/>
    <m/>
    <m/>
    <m/>
    <m/>
    <m/>
    <n v="57.184211730957003"/>
    <n v="16.3226604461669"/>
    <m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4123291792"/>
    <d v="2022-09-28T00:00:00"/>
    <x v="11"/>
    <n v="28"/>
    <x v="0"/>
    <s v=" 12:02:52 PM"/>
    <x v="1"/>
    <n v="438"/>
    <n v="1.62"/>
    <x v="144"/>
    <m/>
    <m/>
    <b v="0"/>
    <m/>
    <s v="activities/4123291792.gpx"/>
    <m/>
    <m/>
    <n v="438"/>
    <n v="415"/>
    <n v="1624"/>
    <n v="5.1999998092651296"/>
    <n v="3.9132530689239502"/>
    <n v="0"/>
    <n v="0"/>
    <n v="91.900001525878906"/>
    <n v="92.400001525878906"/>
    <n v="2.2999999523162802"/>
    <n v="0"/>
    <m/>
    <m/>
    <m/>
    <m/>
    <m/>
    <m/>
    <m/>
    <m/>
    <n v="154.893463134765"/>
    <m/>
    <m/>
    <m/>
    <m/>
    <m/>
    <m/>
    <m/>
    <m/>
    <n v="0"/>
    <m/>
    <n v="1"/>
    <n v="1625.30004882812"/>
    <m/>
    <m/>
    <m/>
    <m/>
    <m/>
    <m/>
    <m/>
    <m/>
    <m/>
    <m/>
    <m/>
    <m/>
    <m/>
    <m/>
    <m/>
    <n v="6169885"/>
    <m/>
    <m/>
    <m/>
    <m/>
    <m/>
    <m/>
  </r>
  <r>
    <n v="4123346719"/>
    <d v="2022-09-28T00:00:00"/>
    <x v="11"/>
    <n v="28"/>
    <x v="0"/>
    <s v=" 12:12:10 PM"/>
    <x v="0"/>
    <n v="597"/>
    <n v="1.47"/>
    <x v="330"/>
    <m/>
    <m/>
    <b v="0"/>
    <s v="Specialized Allez 2020"/>
    <s v="activities/4123346719.gpx"/>
    <m/>
    <n v="9.0718498229980398"/>
    <n v="597"/>
    <n v="488"/>
    <n v="1476.90002441406"/>
    <n v="6.1999998092651296"/>
    <n v="3.0264344215393"/>
    <n v="4.25892877578735"/>
    <n v="5.6589283943176198"/>
    <n v="90.300003051757798"/>
    <n v="96.300003051757798"/>
    <n v="5.1999998092651296"/>
    <n v="-9.4793148338794694E-2"/>
    <m/>
    <m/>
    <m/>
    <m/>
    <m/>
    <m/>
    <m/>
    <n v="54.770301818847599"/>
    <n v="29.801616668701101"/>
    <m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6035366864"/>
    <d v="2022-09-28T00:00:00"/>
    <x v="11"/>
    <n v="28"/>
    <x v="1"/>
    <s v=" 11:00:36 PM"/>
    <x v="1"/>
    <n v="3295"/>
    <n v="8.9700000000000006"/>
    <x v="331"/>
    <m/>
    <m/>
    <b v="0"/>
    <m/>
    <s v="activities/6035366864.gpx"/>
    <m/>
    <m/>
    <n v="3295"/>
    <n v="3169"/>
    <n v="8973.2001953125"/>
    <n v="4.1999998092651296"/>
    <n v="2.8315556049346902"/>
    <n v="39.7890815734863"/>
    <n v="39.7890815734863"/>
    <n v="86.5"/>
    <n v="96.5"/>
    <n v="8"/>
    <n v="0"/>
    <m/>
    <m/>
    <m/>
    <m/>
    <m/>
    <m/>
    <m/>
    <m/>
    <n v="858.42565917968705"/>
    <m/>
    <m/>
    <m/>
    <m/>
    <m/>
    <m/>
    <m/>
    <m/>
    <n v="0"/>
    <m/>
    <n v="1"/>
    <n v="9007.5"/>
    <n v="1632870016"/>
    <n v="2"/>
    <n v="28.7000007629394"/>
    <n v="31.4300003051757"/>
    <n v="21.7199993133544"/>
    <n v="0.66000002622604304"/>
    <n v="1012.90002441406"/>
    <n v="2.9800000190734801"/>
    <n v="4.75"/>
    <n v="169"/>
    <n v="0"/>
    <n v="1632830080"/>
    <n v="1632872960"/>
    <n v="0.75"/>
    <m/>
    <n v="6169885"/>
    <n v="0"/>
    <m/>
    <n v="0.479999989271163"/>
    <n v="16093"/>
    <n v="0"/>
    <n v="289.89999389648398"/>
  </r>
  <r>
    <n v="6035374646"/>
    <d v="2022-09-28T00:00:00"/>
    <x v="11"/>
    <n v="28"/>
    <x v="1"/>
    <s v=" 11:02:12 PM"/>
    <x v="1"/>
    <n v="3198"/>
    <n v="8.48"/>
    <x v="332"/>
    <n v="159"/>
    <n v="44"/>
    <b v="0"/>
    <m/>
    <s v="activities/6035374646.gpx"/>
    <m/>
    <m/>
    <n v="3198"/>
    <n v="3097"/>
    <n v="8485.2578125"/>
    <n v="9.8999996185302699"/>
    <n v="2.7398314476013099"/>
    <n v="39.460395812988203"/>
    <n v="39.060398101806598"/>
    <n v="86.5"/>
    <n v="96.5"/>
    <n v="3.9000000953674299"/>
    <n v="4.7140349633991701E-3"/>
    <m/>
    <m/>
    <m/>
    <m/>
    <m/>
    <n v="143.57873535156199"/>
    <m/>
    <m/>
    <n v="811.97589111328102"/>
    <n v="44"/>
    <m/>
    <m/>
    <m/>
    <m/>
    <m/>
    <m/>
    <m/>
    <n v="0"/>
    <m/>
    <n v="1"/>
    <n v="8520.099609375"/>
    <n v="1632870016"/>
    <n v="2"/>
    <n v="28.7000007629394"/>
    <n v="31.4300003051757"/>
    <n v="21.7199993133544"/>
    <n v="0.66000002622604304"/>
    <n v="1012.90002441406"/>
    <n v="2.9800000190734801"/>
    <n v="4.75"/>
    <n v="169"/>
    <n v="0"/>
    <n v="1632830080"/>
    <n v="1632872960"/>
    <n v="0.75"/>
    <m/>
    <n v="6169885"/>
    <n v="0"/>
    <m/>
    <n v="0.479999989271163"/>
    <n v="16093"/>
    <n v="0"/>
    <n v="289.89999389648398"/>
  </r>
  <r>
    <n v="6032682087"/>
    <d v="2022-09-28T00:00:00"/>
    <x v="11"/>
    <n v="28"/>
    <x v="1"/>
    <s v=" 12:00:00 PM"/>
    <x v="1"/>
    <n v="1500"/>
    <n v="3.62"/>
    <x v="270"/>
    <m/>
    <m/>
    <b v="0"/>
    <m/>
    <m/>
    <m/>
    <m/>
    <n v="1500"/>
    <n v="1500"/>
    <n v="3621.02392578125"/>
    <m/>
    <n v="2.4140160083770699"/>
    <n v="30.4799995422363"/>
    <m/>
    <m/>
    <m/>
    <m/>
    <n v="0"/>
    <m/>
    <m/>
    <m/>
    <m/>
    <m/>
    <m/>
    <m/>
    <m/>
    <n v="345.08798217773398"/>
    <m/>
    <m/>
    <m/>
    <m/>
    <m/>
    <m/>
    <m/>
    <m/>
    <n v="0"/>
    <m/>
    <n v="0"/>
    <m/>
    <m/>
    <m/>
    <m/>
    <m/>
    <m/>
    <m/>
    <m/>
    <m/>
    <m/>
    <m/>
    <m/>
    <m/>
    <m/>
    <m/>
    <m/>
    <n v="6169885"/>
    <m/>
    <m/>
    <m/>
    <m/>
    <m/>
    <m/>
  </r>
  <r>
    <n v="4127527278"/>
    <d v="2022-09-29T00:00:00"/>
    <x v="11"/>
    <n v="29"/>
    <x v="0"/>
    <s v=" 11:34:29 AM"/>
    <x v="1"/>
    <n v="714"/>
    <n v="1.95"/>
    <x v="320"/>
    <m/>
    <m/>
    <b v="0"/>
    <m/>
    <s v="activities/4127527278.gpx"/>
    <m/>
    <m/>
    <n v="714"/>
    <n v="678"/>
    <n v="1954.30004882812"/>
    <n v="4.5"/>
    <n v="2.8824484348297101"/>
    <n v="6.3842105865478498"/>
    <n v="6.5842103958129803"/>
    <n v="88.800003051757798"/>
    <n v="95.5"/>
    <n v="5.4000000953674299"/>
    <n v="-1.02338436990976E-2"/>
    <m/>
    <m/>
    <m/>
    <m/>
    <m/>
    <m/>
    <m/>
    <m/>
    <n v="187.44844055175699"/>
    <m/>
    <m/>
    <m/>
    <m/>
    <m/>
    <m/>
    <m/>
    <m/>
    <n v="0"/>
    <m/>
    <n v="1"/>
    <n v="1966.90002441406"/>
    <m/>
    <m/>
    <m/>
    <m/>
    <m/>
    <m/>
    <m/>
    <m/>
    <m/>
    <m/>
    <m/>
    <m/>
    <m/>
    <m/>
    <m/>
    <n v="6169885"/>
    <m/>
    <m/>
    <m/>
    <m/>
    <m/>
    <m/>
  </r>
  <r>
    <n v="6059943987"/>
    <d v="2022-09-29T00:00:00"/>
    <x v="11"/>
    <n v="29"/>
    <x v="1"/>
    <s v=" 11:47:36 AM"/>
    <x v="7"/>
    <n v="1613"/>
    <n v="0"/>
    <x v="34"/>
    <n v="144"/>
    <n v="4"/>
    <b v="0"/>
    <m/>
    <s v="activities/6440243911.fit.gz"/>
    <m/>
    <m/>
    <n v="1613"/>
    <n v="1613"/>
    <n v="0"/>
    <n v="0"/>
    <n v="0"/>
    <n v="0"/>
    <m/>
    <m/>
    <m/>
    <n v="0"/>
    <n v="0"/>
    <m/>
    <m/>
    <m/>
    <m/>
    <m/>
    <n v="100.368881225585"/>
    <m/>
    <m/>
    <n v="176"/>
    <n v="4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045186805"/>
    <d v="2022-09-29T00:00:00"/>
    <x v="11"/>
    <n v="29"/>
    <x v="1"/>
    <s v=" 9:20:15 PM"/>
    <x v="0"/>
    <n v="6412"/>
    <n v="22.79"/>
    <x v="333"/>
    <n v="136"/>
    <n v="19"/>
    <b v="0"/>
    <s v="Specialized Allez 2020"/>
    <s v="activities/6045186805.gpx"/>
    <m/>
    <n v="9.0718498229980398"/>
    <n v="6412"/>
    <n v="5963"/>
    <n v="22793.91796875"/>
    <n v="8.5"/>
    <n v="3.82255887985229"/>
    <n v="43.479427337646399"/>
    <n v="43.479427337646399"/>
    <n v="71.699996948242102"/>
    <n v="93.400001525878906"/>
    <n v="14.800000190734799"/>
    <n v="0"/>
    <m/>
    <m/>
    <m/>
    <m/>
    <m/>
    <n v="110.894332885742"/>
    <m/>
    <n v="45.2723579406738"/>
    <n v="301.00436401367102"/>
    <n v="19"/>
    <m/>
    <m/>
    <m/>
    <m/>
    <m/>
    <m/>
    <m/>
    <n v="0"/>
    <m/>
    <n v="1"/>
    <m/>
    <n v="1632949248"/>
    <n v="2"/>
    <n v="29.9500007629394"/>
    <n v="33.349998474121001"/>
    <n v="22.149999618530199"/>
    <n v="0.62999999523162797"/>
    <n v="1013.5"/>
    <n v="2.96000003814697"/>
    <n v="3.6400001049041699"/>
    <n v="143"/>
    <n v="0"/>
    <n v="1632916480"/>
    <n v="1632959232"/>
    <n v="0.77999997138976995"/>
    <n v="7239918"/>
    <m/>
    <n v="0"/>
    <m/>
    <n v="0.74000000953674305"/>
    <n v="16093"/>
    <n v="2"/>
    <n v="284.5"/>
  </r>
  <r>
    <n v="4007333051"/>
    <d v="2022-09-03T00:00:00"/>
    <x v="11"/>
    <n v="3"/>
    <x v="0"/>
    <s v=" 7:05:42 PM"/>
    <x v="0"/>
    <n v="3634"/>
    <n v="22.8"/>
    <x v="334"/>
    <m/>
    <m/>
    <b v="0"/>
    <s v="Specialized Allez 2020"/>
    <s v="activities/4007333051.gpx"/>
    <m/>
    <n v="9.0718498229980398"/>
    <n v="3634"/>
    <n v="3534"/>
    <n v="22805.80078125"/>
    <n v="13.699999809265099"/>
    <n v="6.4532542228698704"/>
    <n v="123.159225463867"/>
    <n v="121.159225463867"/>
    <n v="78.300003051757798"/>
    <n v="97.699996948242102"/>
    <n v="6"/>
    <n v="8.7696993723511696E-3"/>
    <m/>
    <m/>
    <m/>
    <m/>
    <m/>
    <m/>
    <m/>
    <n v="112.34294128417901"/>
    <n v="442.67724609375"/>
    <m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4134884334"/>
    <d v="2022-09-30T00:00:00"/>
    <x v="11"/>
    <n v="30"/>
    <x v="0"/>
    <s v=" 10:38:05 PM"/>
    <x v="0"/>
    <n v="1405"/>
    <n v="9.69"/>
    <x v="335"/>
    <m/>
    <m/>
    <b v="0"/>
    <s v="Specialized Allez 2020"/>
    <s v="activities/4134884334.gpx"/>
    <m/>
    <n v="9.0718498229980398"/>
    <n v="1405"/>
    <n v="1357"/>
    <n v="9689.5"/>
    <n v="14.1000003814697"/>
    <n v="7.1403832435607901"/>
    <n v="46.299781799316399"/>
    <n v="49.699783325195298"/>
    <n v="82.5"/>
    <n v="96.599998474121094"/>
    <n v="6.5"/>
    <n v="-3.5089530050754499E-2"/>
    <m/>
    <m/>
    <m/>
    <m/>
    <m/>
    <m/>
    <m/>
    <n v="120.27670288085901"/>
    <n v="181.98527526855401"/>
    <m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6045186284"/>
    <d v="2022-09-30T00:00:00"/>
    <x v="11"/>
    <n v="30"/>
    <x v="1"/>
    <s v=" 12:03:45 PM"/>
    <x v="1"/>
    <n v="1772"/>
    <n v="4.1900000000000004"/>
    <x v="336"/>
    <n v="137"/>
    <n v="6"/>
    <b v="0"/>
    <m/>
    <s v="activities/6045186284.gpx"/>
    <m/>
    <m/>
    <n v="1772"/>
    <n v="1685"/>
    <n v="4198.76513671875"/>
    <n v="5.0999999046325604"/>
    <n v="2.49184894561767"/>
    <n v="17.355556488037099"/>
    <n v="17.255556106567301"/>
    <n v="87.400001525878906"/>
    <n v="96.5"/>
    <n v="4.3000001907348597"/>
    <n v="2.4130109231918998E-3"/>
    <m/>
    <m/>
    <m/>
    <m/>
    <m/>
    <n v="125.05811309814401"/>
    <m/>
    <m/>
    <n v="396.70083618164"/>
    <n v="6"/>
    <m/>
    <m/>
    <m/>
    <m/>
    <m/>
    <m/>
    <m/>
    <n v="0"/>
    <m/>
    <n v="1"/>
    <n v="4162.60009765625"/>
    <n v="1633003264"/>
    <n v="5"/>
    <n v="20.829999923706001"/>
    <n v="21.610000610351499"/>
    <n v="20.829999923706001"/>
    <n v="1"/>
    <n v="1017.40002441406"/>
    <n v="2.1800000667571999"/>
    <n v="5.8699998855590803"/>
    <n v="133"/>
    <n v="0.94720000028610196"/>
    <n v="1633002880"/>
    <n v="1633045504"/>
    <n v="0.81000000238418501"/>
    <m/>
    <n v="6169885"/>
    <n v="1"/>
    <n v="5"/>
    <n v="0.97000002861022905"/>
    <n v="15706"/>
    <n v="0"/>
    <n v="289.600006103515"/>
  </r>
  <r>
    <n v="4009900392"/>
    <d v="2022-09-04T00:00:00"/>
    <x v="11"/>
    <n v="4"/>
    <x v="0"/>
    <s v=" 11:30:00 AM"/>
    <x v="1"/>
    <n v="4200"/>
    <n v="1.61"/>
    <x v="45"/>
    <m/>
    <m/>
    <b v="0"/>
    <m/>
    <m/>
    <m/>
    <m/>
    <n v="4200"/>
    <n v="4200"/>
    <n v="1609.34399414062"/>
    <m/>
    <n v="0.38317713141441301"/>
    <n v="0"/>
    <m/>
    <m/>
    <m/>
    <m/>
    <n v="0"/>
    <m/>
    <m/>
    <m/>
    <m/>
    <m/>
    <m/>
    <m/>
    <m/>
    <n v="153.37283325195301"/>
    <m/>
    <n v="1"/>
    <m/>
    <m/>
    <m/>
    <m/>
    <m/>
    <n v="9"/>
    <n v="0"/>
    <m/>
    <n v="0"/>
    <m/>
    <m/>
    <m/>
    <m/>
    <m/>
    <m/>
    <m/>
    <m/>
    <m/>
    <m/>
    <m/>
    <m/>
    <m/>
    <m/>
    <m/>
    <m/>
    <n v="6169885"/>
    <m/>
    <m/>
    <m/>
    <m/>
    <m/>
    <m/>
  </r>
  <r>
    <n v="5914754346"/>
    <d v="2022-09-05T00:00:00"/>
    <x v="11"/>
    <n v="5"/>
    <x v="1"/>
    <s v=" 3:40:10 PM"/>
    <x v="1"/>
    <n v="661"/>
    <n v="1.61"/>
    <x v="45"/>
    <n v="150"/>
    <n v="13"/>
    <b v="0"/>
    <m/>
    <s v="activities/6288043601.fit.gz"/>
    <m/>
    <m/>
    <n v="661"/>
    <n v="647"/>
    <n v="1613.5"/>
    <n v="3.70000004768371"/>
    <n v="2.4938175678253098"/>
    <n v="9.3426876068115199"/>
    <n v="9.94268798828125"/>
    <n v="79.400001525878906"/>
    <n v="89"/>
    <n v="5.9000000953674299"/>
    <n v="-3.7186242640018401E-2"/>
    <m/>
    <m/>
    <m/>
    <m/>
    <m/>
    <n v="146.64511108398401"/>
    <m/>
    <m/>
    <n v="106"/>
    <n v="13"/>
    <m/>
    <m/>
    <m/>
    <m/>
    <m/>
    <m/>
    <m/>
    <n v="0"/>
    <m/>
    <n v="1"/>
    <n v="1620.80004882812"/>
    <m/>
    <m/>
    <m/>
    <m/>
    <m/>
    <m/>
    <m/>
    <m/>
    <m/>
    <m/>
    <m/>
    <m/>
    <m/>
    <m/>
    <m/>
    <n v="6169885"/>
    <m/>
    <m/>
    <m/>
    <m/>
    <m/>
    <m/>
  </r>
  <r>
    <n v="5916173857"/>
    <d v="2022-09-06T00:00:00"/>
    <x v="11"/>
    <n v="6"/>
    <x v="1"/>
    <s v=" 4:12:32 PM"/>
    <x v="1"/>
    <n v="2400"/>
    <n v="4.9800000000000004"/>
    <x v="337"/>
    <m/>
    <m/>
    <b v="0"/>
    <m/>
    <m/>
    <m/>
    <m/>
    <n v="2400"/>
    <n v="2400"/>
    <n v="4988.9765625"/>
    <m/>
    <n v="2.0787401199340798"/>
    <m/>
    <m/>
    <m/>
    <m/>
    <m/>
    <n v="0"/>
    <m/>
    <m/>
    <m/>
    <m/>
    <m/>
    <m/>
    <m/>
    <m/>
    <n v="475.45550537109301"/>
    <m/>
    <n v="1"/>
    <m/>
    <m/>
    <m/>
    <m/>
    <n v="0"/>
    <n v="5"/>
    <n v="0"/>
    <m/>
    <n v="0"/>
    <m/>
    <m/>
    <m/>
    <m/>
    <m/>
    <m/>
    <m/>
    <m/>
    <m/>
    <m/>
    <m/>
    <m/>
    <m/>
    <m/>
    <m/>
    <m/>
    <n v="6169885"/>
    <m/>
    <m/>
    <m/>
    <m/>
    <m/>
    <m/>
  </r>
  <r>
    <n v="5923727436"/>
    <d v="2022-09-07T00:00:00"/>
    <x v="11"/>
    <n v="7"/>
    <x v="1"/>
    <s v=" 10:02:15 PM"/>
    <x v="1"/>
    <n v="1823"/>
    <n v="5"/>
    <x v="299"/>
    <n v="167"/>
    <n v="18"/>
    <b v="0"/>
    <m/>
    <s v="activities/6297404851.fit.gz"/>
    <m/>
    <m/>
    <n v="1823"/>
    <n v="1819"/>
    <n v="5000.39990234375"/>
    <n v="9.1999998092651296"/>
    <n v="2.7489829063415501"/>
    <n v="23.653484344482401"/>
    <n v="23.553483963012599"/>
    <n v="86.400001525878906"/>
    <n v="95.300003051757798"/>
    <n v="8.1000003814697195"/>
    <n v="1.9998399075120601E-3"/>
    <m/>
    <m/>
    <m/>
    <m/>
    <m/>
    <n v="138.29867553710901"/>
    <m/>
    <m/>
    <n v="341"/>
    <n v="18"/>
    <m/>
    <m/>
    <m/>
    <m/>
    <m/>
    <m/>
    <m/>
    <n v="0"/>
    <m/>
    <n v="1"/>
    <n v="5025.89990234375"/>
    <m/>
    <m/>
    <m/>
    <m/>
    <m/>
    <m/>
    <m/>
    <m/>
    <m/>
    <m/>
    <m/>
    <m/>
    <m/>
    <m/>
    <m/>
    <n v="6169885"/>
    <m/>
    <m/>
    <m/>
    <m/>
    <m/>
    <m/>
  </r>
  <r>
    <n v="6024743738"/>
    <d v="2022-09-07T00:00:00"/>
    <x v="11"/>
    <n v="7"/>
    <x v="1"/>
    <s v=" 9:08:34 AM"/>
    <x v="3"/>
    <n v="940"/>
    <n v="0"/>
    <x v="34"/>
    <n v="162"/>
    <n v="3"/>
    <b v="0"/>
    <m/>
    <s v="activities/6403302385.fit.gz"/>
    <m/>
    <m/>
    <n v="940"/>
    <n v="940"/>
    <n v="0"/>
    <n v="0"/>
    <n v="0"/>
    <n v="0"/>
    <m/>
    <m/>
    <m/>
    <n v="0"/>
    <n v="0"/>
    <m/>
    <m/>
    <m/>
    <m/>
    <m/>
    <n v="114.247871398925"/>
    <m/>
    <m/>
    <n v="131"/>
    <n v="3"/>
    <m/>
    <m/>
    <m/>
    <m/>
    <m/>
    <m/>
    <m/>
    <n v="0"/>
    <m/>
    <n v="1"/>
    <m/>
    <m/>
    <m/>
    <m/>
    <m/>
    <m/>
    <m/>
    <m/>
    <m/>
    <m/>
    <m/>
    <m/>
    <m/>
    <m/>
    <m/>
    <m/>
    <m/>
    <m/>
    <m/>
    <m/>
    <m/>
    <m/>
    <m/>
  </r>
  <r>
    <n v="6024743563"/>
    <d v="2022-09-07T00:00:00"/>
    <x v="11"/>
    <n v="7"/>
    <x v="1"/>
    <s v=" 9:31:53 AM"/>
    <x v="0"/>
    <n v="900"/>
    <n v="0"/>
    <x v="34"/>
    <n v="163"/>
    <n v="8"/>
    <b v="0"/>
    <s v="Specialized Allez 2020"/>
    <s v="activities/6403302258.fit.gz"/>
    <m/>
    <n v="9.0718498229980398"/>
    <n v="900"/>
    <n v="900"/>
    <n v="0"/>
    <n v="0"/>
    <n v="0"/>
    <n v="0"/>
    <m/>
    <m/>
    <m/>
    <n v="0"/>
    <n v="0"/>
    <m/>
    <m/>
    <m/>
    <m/>
    <m/>
    <n v="131.02000427246"/>
    <m/>
    <m/>
    <n v="152"/>
    <n v="8"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  <r>
    <n v="4027963005"/>
    <d v="2022-09-08T00:00:00"/>
    <x v="11"/>
    <n v="8"/>
    <x v="0"/>
    <s v=" 1:18:40 AM"/>
    <x v="0"/>
    <n v="3180"/>
    <n v="14.72"/>
    <x v="338"/>
    <m/>
    <m/>
    <b v="0"/>
    <s v="Specialized Allez 2020"/>
    <s v="activities/4027963005.gpx"/>
    <m/>
    <n v="9.0718498229980398"/>
    <n v="3180"/>
    <n v="3093"/>
    <n v="14722"/>
    <n v="14"/>
    <n v="4.7597799301147399"/>
    <n v="40.224414825439403"/>
    <n v="42.124416351318303"/>
    <n v="86.400001525878906"/>
    <n v="96.599998474121094"/>
    <n v="10.6000003814697"/>
    <n v="-1.2905854731798099E-2"/>
    <m/>
    <m/>
    <m/>
    <m/>
    <m/>
    <m/>
    <m/>
    <n v="93.130783081054602"/>
    <n v="321.1796875"/>
    <m/>
    <m/>
    <m/>
    <m/>
    <m/>
    <m/>
    <m/>
    <m/>
    <n v="0"/>
    <m/>
    <n v="1"/>
    <m/>
    <m/>
    <m/>
    <m/>
    <m/>
    <m/>
    <m/>
    <m/>
    <m/>
    <m/>
    <m/>
    <m/>
    <m/>
    <m/>
    <m/>
    <n v="7239918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5BC2E0-9AE9-4A73-9283-DE399128BE6E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N6" firstHeaderRow="1" firstDataRow="2" firstDataCol="1" rowPageCount="1" colPageCount="1"/>
  <pivotFields count="71">
    <pivotField showAll="0"/>
    <pivotField numFmtId="16" showAll="0"/>
    <pivotField axis="axisCol" showAll="0">
      <items count="13">
        <item x="4"/>
        <item x="3"/>
        <item x="7"/>
        <item x="0"/>
        <item x="8"/>
        <item x="6"/>
        <item x="5"/>
        <item x="1"/>
        <item x="11"/>
        <item x="10"/>
        <item x="9"/>
        <item x="2"/>
        <item t="default"/>
      </items>
    </pivotField>
    <pivotField showAll="0"/>
    <pivotField axis="axisRow" showAll="0" sortType="ascending">
      <items count="4">
        <item h="1" x="2"/>
        <item h="1" x="0"/>
        <item x="1"/>
        <item t="default"/>
      </items>
    </pivotField>
    <pivotField showAll="0"/>
    <pivotField axis="axisPage" multipleItemSelectionAllowed="1" showAll="0">
      <items count="12">
        <item h="1" x="10"/>
        <item h="1" x="9"/>
        <item h="1" x="0"/>
        <item h="1" x="7"/>
        <item x="1"/>
        <item h="1" x="5"/>
        <item h="1" x="8"/>
        <item h="1" x="2"/>
        <item h="1" x="4"/>
        <item h="1" x="3"/>
        <item h="1" x="6"/>
        <item t="default"/>
      </items>
    </pivotField>
    <pivotField showAll="0"/>
    <pivotField showAll="0"/>
    <pivotField dataField="1" showAll="0">
      <items count="340">
        <item x="34"/>
        <item x="317"/>
        <item x="208"/>
        <item x="241"/>
        <item x="250"/>
        <item x="291"/>
        <item x="88"/>
        <item x="251"/>
        <item x="4"/>
        <item x="200"/>
        <item x="5"/>
        <item x="15"/>
        <item x="269"/>
        <item x="96"/>
        <item x="68"/>
        <item x="105"/>
        <item x="309"/>
        <item x="246"/>
        <item x="248"/>
        <item x="329"/>
        <item x="147"/>
        <item x="159"/>
        <item x="126"/>
        <item x="108"/>
        <item x="83"/>
        <item x="41"/>
        <item x="116"/>
        <item x="43"/>
        <item x="112"/>
        <item x="102"/>
        <item x="115"/>
        <item x="118"/>
        <item x="26"/>
        <item x="278"/>
        <item x="100"/>
        <item x="134"/>
        <item x="186"/>
        <item x="188"/>
        <item x="257"/>
        <item x="61"/>
        <item x="189"/>
        <item x="143"/>
        <item x="301"/>
        <item x="280"/>
        <item x="330"/>
        <item x="245"/>
        <item x="45"/>
        <item x="144"/>
        <item x="6"/>
        <item x="300"/>
        <item x="148"/>
        <item x="290"/>
        <item x="142"/>
        <item x="230"/>
        <item x="219"/>
        <item x="243"/>
        <item x="54"/>
        <item x="289"/>
        <item x="323"/>
        <item x="303"/>
        <item x="58"/>
        <item x="197"/>
        <item x="25"/>
        <item x="95"/>
        <item x="292"/>
        <item x="305"/>
        <item x="320"/>
        <item x="254"/>
        <item x="216"/>
        <item x="125"/>
        <item x="302"/>
        <item x="87"/>
        <item x="157"/>
        <item x="52"/>
        <item x="139"/>
        <item x="310"/>
        <item x="198"/>
        <item x="29"/>
        <item x="172"/>
        <item x="122"/>
        <item x="258"/>
        <item x="55"/>
        <item x="86"/>
        <item x="90"/>
        <item x="296"/>
        <item x="160"/>
        <item x="231"/>
        <item x="89"/>
        <item x="141"/>
        <item x="202"/>
        <item x="30"/>
        <item x="129"/>
        <item x="274"/>
        <item x="173"/>
        <item x="283"/>
        <item x="201"/>
        <item x="110"/>
        <item x="40"/>
        <item x="140"/>
        <item x="77"/>
        <item x="109"/>
        <item x="12"/>
        <item x="73"/>
        <item x="137"/>
        <item x="145"/>
        <item x="48"/>
        <item x="91"/>
        <item x="294"/>
        <item x="313"/>
        <item x="138"/>
        <item x="56"/>
        <item x="72"/>
        <item x="225"/>
        <item x="81"/>
        <item x="9"/>
        <item x="53"/>
        <item x="259"/>
        <item x="267"/>
        <item x="222"/>
        <item x="156"/>
        <item x="270"/>
        <item x="308"/>
        <item x="226"/>
        <item x="321"/>
        <item x="256"/>
        <item x="191"/>
        <item x="113"/>
        <item x="325"/>
        <item x="64"/>
        <item x="203"/>
        <item x="28"/>
        <item x="98"/>
        <item x="131"/>
        <item x="311"/>
        <item x="92"/>
        <item x="133"/>
        <item x="207"/>
        <item x="196"/>
        <item x="281"/>
        <item x="205"/>
        <item x="336"/>
        <item x="288"/>
        <item x="24"/>
        <item x="107"/>
        <item x="318"/>
        <item x="106"/>
        <item x="199"/>
        <item x="7"/>
        <item x="47"/>
        <item x="1"/>
        <item x="103"/>
        <item x="153"/>
        <item x="74"/>
        <item x="14"/>
        <item x="10"/>
        <item x="121"/>
        <item x="76"/>
        <item x="204"/>
        <item x="282"/>
        <item x="187"/>
        <item x="75"/>
        <item x="146"/>
        <item x="275"/>
        <item x="184"/>
        <item x="337"/>
        <item x="217"/>
        <item x="299"/>
        <item x="20"/>
        <item x="150"/>
        <item x="123"/>
        <item x="3"/>
        <item x="182"/>
        <item x="130"/>
        <item x="50"/>
        <item x="185"/>
        <item x="319"/>
        <item x="70"/>
        <item x="295"/>
        <item x="287"/>
        <item x="155"/>
        <item x="328"/>
        <item x="119"/>
        <item x="31"/>
        <item x="2"/>
        <item x="273"/>
        <item x="161"/>
        <item x="263"/>
        <item x="114"/>
        <item x="49"/>
        <item x="16"/>
        <item x="210"/>
        <item x="265"/>
        <item x="13"/>
        <item x="101"/>
        <item x="17"/>
        <item x="42"/>
        <item x="149"/>
        <item x="178"/>
        <item x="18"/>
        <item x="239"/>
        <item x="120"/>
        <item x="215"/>
        <item x="62"/>
        <item x="67"/>
        <item x="229"/>
        <item x="71"/>
        <item x="38"/>
        <item x="312"/>
        <item x="21"/>
        <item x="60"/>
        <item x="209"/>
        <item x="183"/>
        <item x="297"/>
        <item x="37"/>
        <item x="23"/>
        <item x="266"/>
        <item x="19"/>
        <item x="162"/>
        <item x="152"/>
        <item x="57"/>
        <item x="97"/>
        <item x="33"/>
        <item x="260"/>
        <item x="271"/>
        <item x="69"/>
        <item x="51"/>
        <item x="170"/>
        <item x="166"/>
        <item x="117"/>
        <item x="128"/>
        <item x="111"/>
        <item x="124"/>
        <item x="179"/>
        <item x="276"/>
        <item x="192"/>
        <item x="332"/>
        <item x="232"/>
        <item x="195"/>
        <item x="331"/>
        <item x="99"/>
        <item x="65"/>
        <item x="175"/>
        <item x="335"/>
        <item x="66"/>
        <item x="127"/>
        <item x="315"/>
        <item x="324"/>
        <item x="220"/>
        <item x="194"/>
        <item x="253"/>
        <item x="214"/>
        <item x="234"/>
        <item x="223"/>
        <item x="286"/>
        <item x="36"/>
        <item x="164"/>
        <item x="327"/>
        <item x="35"/>
        <item x="190"/>
        <item x="132"/>
        <item x="136"/>
        <item x="244"/>
        <item x="293"/>
        <item x="39"/>
        <item x="135"/>
        <item x="104"/>
        <item x="151"/>
        <item x="237"/>
        <item x="277"/>
        <item x="63"/>
        <item x="268"/>
        <item x="27"/>
        <item x="252"/>
        <item x="307"/>
        <item x="264"/>
        <item x="304"/>
        <item x="316"/>
        <item x="306"/>
        <item x="338"/>
        <item x="169"/>
        <item x="212"/>
        <item x="59"/>
        <item x="177"/>
        <item x="242"/>
        <item x="158"/>
        <item x="22"/>
        <item x="11"/>
        <item x="326"/>
        <item x="262"/>
        <item x="233"/>
        <item x="176"/>
        <item x="171"/>
        <item x="174"/>
        <item x="240"/>
        <item x="333"/>
        <item x="334"/>
        <item x="298"/>
        <item x="206"/>
        <item x="213"/>
        <item x="314"/>
        <item x="236"/>
        <item x="235"/>
        <item x="154"/>
        <item x="255"/>
        <item x="44"/>
        <item x="94"/>
        <item x="322"/>
        <item x="238"/>
        <item x="272"/>
        <item x="261"/>
        <item x="32"/>
        <item x="46"/>
        <item x="8"/>
        <item x="93"/>
        <item x="279"/>
        <item x="228"/>
        <item x="165"/>
        <item x="163"/>
        <item x="227"/>
        <item x="221"/>
        <item x="224"/>
        <item x="284"/>
        <item x="84"/>
        <item x="0"/>
        <item x="85"/>
        <item x="211"/>
        <item x="193"/>
        <item x="168"/>
        <item x="285"/>
        <item x="218"/>
        <item x="167"/>
        <item x="181"/>
        <item x="180"/>
        <item x="249"/>
        <item x="79"/>
        <item x="247"/>
        <item x="78"/>
        <item x="82"/>
        <item x="8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2">
    <i>
      <x v="2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6" hier="-1"/>
  </pageFields>
  <dataFields count="1">
    <dataField name="Sum of Milag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6FC661-B165-46A2-85AB-4F43C7CECCEA}" name="Table1" displayName="Table1" ref="A1:BS504" totalsRowShown="0" headerRowDxfId="72" dataDxfId="71">
  <autoFilter ref="A1:BS504" xr:uid="{7E6FC661-B165-46A2-85AB-4F43C7CECCEA}"/>
  <tableColumns count="71">
    <tableColumn id="1" xr3:uid="{52F09195-5B7E-46BC-96DA-ECCEBBE5BE83}" name="Activity ID" dataDxfId="70"/>
    <tableColumn id="2" xr3:uid="{EB5C497A-FA0B-4FDD-B323-5911A7CB5427}" name="Activity Date" dataDxfId="69"/>
    <tableColumn id="3" xr3:uid="{5ABA8A84-CC61-4C30-9619-461C54CECAEB}" name="Month" dataDxfId="68">
      <calculatedColumnFormula>MONTH(Table1[[#This Row],[Activity Date]])</calculatedColumnFormula>
    </tableColumn>
    <tableColumn id="4" xr3:uid="{203FA482-B29F-4267-B907-6628A6FC342B}" name="Date" dataDxfId="67">
      <calculatedColumnFormula>DAY(Table1[[#This Row],[Activity Date]])</calculatedColumnFormula>
    </tableColumn>
    <tableColumn id="5" xr3:uid="{3E97ABB8-3535-4735-9FCE-CD884645E6F2}" name="Year" dataDxfId="66"/>
    <tableColumn id="6" xr3:uid="{7FB9DA7C-B0B6-4726-B60B-E4C5005FBA1F}" name="Time" dataDxfId="65"/>
    <tableColumn id="7" xr3:uid="{633C300F-6592-4D62-9F81-8D4108B5B9C7}" name="Activity Type" dataDxfId="64"/>
    <tableColumn id="8" xr3:uid="{9F74A384-EB4C-429A-8C8E-80313223441C}" name="Elapsed Time" dataDxfId="63"/>
    <tableColumn id="9" xr3:uid="{1F7E376F-730A-4828-83A7-EAE19787161A}" name="Distance" dataDxfId="62"/>
    <tableColumn id="71" xr3:uid="{65E2D719-9439-4593-BE27-CF70607101A3}" name="Milage" dataDxfId="61">
      <calculatedColumnFormula>Table1[[#This Row],[Distance]] * 0.621371</calculatedColumnFormula>
    </tableColumn>
    <tableColumn id="10" xr3:uid="{C17BD40D-6DFD-4FDF-83DE-6710CAF0DECD}" name="Max Heart Rate" dataDxfId="60"/>
    <tableColumn id="11" xr3:uid="{43FDD88D-FB0A-4591-8C28-1F0D3E6B12CC}" name="Relative Effort" dataDxfId="59"/>
    <tableColumn id="12" xr3:uid="{B39268D2-9B72-4144-8BF1-A8E026484049}" name="Commute" dataDxfId="58"/>
    <tableColumn id="13" xr3:uid="{7047CBA3-954A-46AF-BAA7-8DFD65271DF0}" name="Activity Gear" dataDxfId="57"/>
    <tableColumn id="14" xr3:uid="{1248229A-3E56-48A4-83ED-595A27482872}" name="Filename" dataDxfId="56"/>
    <tableColumn id="15" xr3:uid="{624500B2-766D-4AC9-81B1-9ED87A9C6333}" name="Athlete Weight" dataDxfId="55"/>
    <tableColumn id="16" xr3:uid="{A8CD132B-4CCD-4AD0-99AB-EC36756CA3BE}" name="Bike Weight" dataDxfId="54"/>
    <tableColumn id="17" xr3:uid="{27F72274-42B6-49C8-81AE-1DAA7F324EA7}" name="Elapsed Time2" dataDxfId="53"/>
    <tableColumn id="18" xr3:uid="{A5974315-CAD5-4481-ADD8-0D038172C139}" name="Moving Time" dataDxfId="52"/>
    <tableColumn id="19" xr3:uid="{AC1D02FC-D2DE-4666-B39F-51DA3D4B377A}" name="Distance3" dataDxfId="51"/>
    <tableColumn id="20" xr3:uid="{8F8D4E2B-6C12-46ED-948C-7350DE1E3254}" name="Max Speed" dataDxfId="50"/>
    <tableColumn id="21" xr3:uid="{2F0CE28B-134A-4CF5-A9BC-4B17AA3D3507}" name="Average Speed" dataDxfId="49"/>
    <tableColumn id="22" xr3:uid="{D42E89BD-08C2-42E0-80EF-2C8898721DC9}" name="Elevation Gain" dataDxfId="48"/>
    <tableColumn id="23" xr3:uid="{CF610355-DFC4-497C-9F70-A052E421A603}" name="Elevation Loss" dataDxfId="47"/>
    <tableColumn id="24" xr3:uid="{7FD2F22C-EE70-4E5C-B821-BE1F7EE8C502}" name="Elevation Low" dataDxfId="46"/>
    <tableColumn id="25" xr3:uid="{97A0B1C0-2221-4F5D-B142-3F5EBE8CF932}" name="Elevation High" dataDxfId="45"/>
    <tableColumn id="26" xr3:uid="{A5D0B2E7-3C6B-47A3-BB8C-51F4BD406785}" name="Max Grade" dataDxfId="44"/>
    <tableColumn id="27" xr3:uid="{22266CFC-812B-4EDB-8C7D-DD7A8DC161F5}" name="Average Grade" dataDxfId="43"/>
    <tableColumn id="28" xr3:uid="{2A7616E8-BDAF-4711-A9E4-F768665C725C}" name="Average Positive Grade" dataDxfId="42"/>
    <tableColumn id="29" xr3:uid="{D91D23AF-D4FF-4B05-A0F2-F182213ABC41}" name="Average Negative Grade" dataDxfId="41"/>
    <tableColumn id="30" xr3:uid="{000BF1C3-6E94-485E-8B26-6C07A8895060}" name="Max Cadence" dataDxfId="40"/>
    <tableColumn id="31" xr3:uid="{8453D7C5-9B0E-43A7-9134-72026FBD503F}" name="Average Cadence" dataDxfId="39"/>
    <tableColumn id="32" xr3:uid="{6A0AE739-EAA7-4D84-B0CB-81FF7B1C07D9}" name="Max Heart Rate4" dataDxfId="38"/>
    <tableColumn id="33" xr3:uid="{979AAC8B-3F7C-458F-8632-593D40485672}" name="Average Heart Rate" dataDxfId="37"/>
    <tableColumn id="34" xr3:uid="{44F72F64-DE3E-4584-A47C-A6D1DFC238E5}" name="Max Watts" dataDxfId="36"/>
    <tableColumn id="35" xr3:uid="{BB7F054D-9BF3-4D06-9C45-0A789CA9E84B}" name="Average Watts" dataDxfId="35"/>
    <tableColumn id="36" xr3:uid="{8E25216D-38B9-4BD1-A70F-7881265840A9}" name="Calories" dataDxfId="34"/>
    <tableColumn id="37" xr3:uid="{2F6B013F-E397-4BE7-ABE2-E78E1B6369EC}" name="Relative Effort5" dataDxfId="33"/>
    <tableColumn id="38" xr3:uid="{FAF73027-522D-4E72-B2D1-5DE7C96EC773}" name="Perceived Exertion" dataDxfId="32"/>
    <tableColumn id="39" xr3:uid="{1A13D3DE-A7FE-4EA7-B1D4-ED9796ED3576}" name="&lt;span class=&quot;translation_missing&quot; title=&quot;translation missing: en-US.lib.export.portability_exporter.activities.horton_values.type&quot;&gt;Type&lt;/span&gt;" dataDxfId="31"/>
    <tableColumn id="40" xr3:uid="{2341FF79-F819-4089-AEBA-DA332F306A1A}" name="&lt;span class=&quot;translation_missing&quot; title=&quot;translation missing: en-US.lib.export.portability_exporter.activities.horton_values.start_time&quot;&gt;Start Time&lt;/span&gt;" dataDxfId="30"/>
    <tableColumn id="41" xr3:uid="{BBCED3A9-BF53-4C7B-8BC1-CF1AEF6DDF6C}" name="Weighted Average Power" dataDxfId="29"/>
    <tableColumn id="42" xr3:uid="{930101B2-AEE4-400D-BE19-C9AA43CA90EA}" name="Power Count" dataDxfId="28"/>
    <tableColumn id="43" xr3:uid="{BBC2A15B-50EC-419A-AF43-0F1D1275263D}" name="Prefer Perceived Exertion" dataDxfId="27"/>
    <tableColumn id="44" xr3:uid="{1996D87D-856E-4478-8556-3CCF9114561B}" name="Perceived Relative Effort" dataDxfId="26"/>
    <tableColumn id="45" xr3:uid="{4F789153-05E8-4B1F-BAAA-FD902A81DAB0}" name="Commute6" dataDxfId="25"/>
    <tableColumn id="46" xr3:uid="{B4E47FEE-F473-422E-9F75-A185B76D8A66}" name="Total Weight Lifted" dataDxfId="24"/>
    <tableColumn id="47" xr3:uid="{18A97ABF-B815-473D-86FC-E6FC1A5FAC51}" name="From Upload" dataDxfId="23"/>
    <tableColumn id="48" xr3:uid="{1D1D6CB9-7F3D-406A-AE97-96BB31099175}" name="Grade Adjusted Distance" dataDxfId="22"/>
    <tableColumn id="49" xr3:uid="{B0F27859-93BC-461A-93A3-1983C850CBCC}" name="Weather Observation Time" dataDxfId="21"/>
    <tableColumn id="50" xr3:uid="{532AAFE7-D4A0-41BF-8D18-C7E38E9A77A9}" name="Weather Condition" dataDxfId="20"/>
    <tableColumn id="51" xr3:uid="{A1C400C5-794B-43BE-8816-F132B2B5899E}" name="Weather Temperature" dataDxfId="19"/>
    <tableColumn id="52" xr3:uid="{99A4919A-0B2C-471B-B92C-CC5B58BFC8C5}" name="Apparent Temperature" dataDxfId="18"/>
    <tableColumn id="53" xr3:uid="{CBC2AF65-95C8-4CE6-ABEE-AB9CBB0AC5BA}" name="Dewpoint" dataDxfId="17"/>
    <tableColumn id="54" xr3:uid="{E405364F-4136-4262-9E82-99BC7B4CC315}" name="Humidity" dataDxfId="16"/>
    <tableColumn id="55" xr3:uid="{F58DAECF-BD43-4E66-9798-3A4198B8079C}" name="Weather Pressure" dataDxfId="15"/>
    <tableColumn id="56" xr3:uid="{B929B53D-F9E7-4EBA-9E32-BC6680802254}" name="Wind Speed" dataDxfId="14"/>
    <tableColumn id="57" xr3:uid="{C9FCB4DA-A278-4C41-AA73-8C502DDEE30A}" name="Wind Gust" dataDxfId="13"/>
    <tableColumn id="58" xr3:uid="{E597C7C7-A0E0-4FBF-8EFF-CAFC6AAF2650}" name="Wind Bearing" dataDxfId="12"/>
    <tableColumn id="59" xr3:uid="{4D3620D9-99F8-49EE-85FA-B30321FC241A}" name="Precipitation Intensity" dataDxfId="11"/>
    <tableColumn id="60" xr3:uid="{D0166C38-B0D4-4CCF-AB1E-EA121288CF7B}" name="Sunrise Time" dataDxfId="10"/>
    <tableColumn id="61" xr3:uid="{782D9516-937A-4297-B260-7799E59B126E}" name="Sunset Time" dataDxfId="9"/>
    <tableColumn id="62" xr3:uid="{CF15C3B5-B575-46EF-9577-DF23AA089717}" name="Moon Phase" dataDxfId="8"/>
    <tableColumn id="63" xr3:uid="{30DA7435-5DC5-4356-91B8-EDCCB1F2A8AF}" name="Bike" dataDxfId="7"/>
    <tableColumn id="64" xr3:uid="{5BA00401-4A6A-4150-8207-37E5E63808C0}" name="Gear" dataDxfId="6"/>
    <tableColumn id="65" xr3:uid="{DA2A58BD-F890-4AFD-ABE5-D155CFE635D7}" name="Precipitation Probability" dataDxfId="5"/>
    <tableColumn id="66" xr3:uid="{D6A8E200-4D67-403E-8FC8-BB73D3B46A5E}" name="Precipitation Type" dataDxfId="4"/>
    <tableColumn id="67" xr3:uid="{55803040-6316-477A-B9E1-319F47752037}" name="Cloud Cover" dataDxfId="3"/>
    <tableColumn id="68" xr3:uid="{849AF9E0-86A5-4018-9B8D-3E0863EA4123}" name="Weather Visibility" dataDxfId="2"/>
    <tableColumn id="69" xr3:uid="{CAE51C2E-ACC7-4455-96CA-DC07B9340434}" name="UV Index" dataDxfId="1"/>
    <tableColumn id="70" xr3:uid="{C6B89757-C412-4A11-9C39-969AC95CBBAD}" name="Weather Oz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eme1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heme1" id="{E1BFA19C-A065-4616-B664-3F0D0ACB08C1}" vid="{BCDB1DB6-1488-464A-AD94-7A19920B3BC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D419-34CD-468B-BC17-B2EE06A6BA87}">
  <dimension ref="A1:E13"/>
  <sheetViews>
    <sheetView topLeftCell="B4" zoomScale="75" zoomScaleNormal="75" workbookViewId="0">
      <selection activeCell="T24" sqref="T24"/>
    </sheetView>
  </sheetViews>
  <sheetFormatPr defaultRowHeight="19.2" x14ac:dyDescent="0.5"/>
  <cols>
    <col min="1" max="1" width="10.8984375" style="1" customWidth="1"/>
    <col min="2" max="5" width="11.8984375" style="13" customWidth="1"/>
    <col min="6" max="16384" width="8.796875" style="1"/>
  </cols>
  <sheetData>
    <row r="1" spans="1:5" x14ac:dyDescent="0.5">
      <c r="B1" s="11">
        <v>2019</v>
      </c>
      <c r="C1" s="11">
        <v>2020</v>
      </c>
      <c r="D1" s="11">
        <v>2021</v>
      </c>
      <c r="E1" s="11"/>
    </row>
    <row r="2" spans="1:5" x14ac:dyDescent="0.5">
      <c r="A2" s="9" t="s">
        <v>1067</v>
      </c>
      <c r="B2" s="11">
        <v>26.2</v>
      </c>
      <c r="C2" s="11">
        <v>31.09</v>
      </c>
      <c r="D2" s="11">
        <v>50</v>
      </c>
      <c r="E2" s="11"/>
    </row>
    <row r="3" spans="1:5" x14ac:dyDescent="0.5">
      <c r="A3" s="9"/>
      <c r="B3" s="11"/>
      <c r="C3" s="11"/>
      <c r="D3" s="11"/>
      <c r="E3" s="11"/>
    </row>
    <row r="4" spans="1:5" x14ac:dyDescent="0.5">
      <c r="A4" s="9"/>
      <c r="B4" s="11"/>
      <c r="C4" s="11"/>
      <c r="D4" s="11"/>
      <c r="E4" s="11"/>
    </row>
    <row r="5" spans="1:5" x14ac:dyDescent="0.5">
      <c r="A5" s="9"/>
      <c r="B5" s="11"/>
      <c r="C5" s="11"/>
      <c r="D5" s="11"/>
      <c r="E5" s="11"/>
    </row>
    <row r="6" spans="1:5" x14ac:dyDescent="0.5">
      <c r="A6" s="9"/>
      <c r="B6" s="11"/>
      <c r="C6" s="11"/>
      <c r="D6" s="11"/>
      <c r="E6" s="11"/>
    </row>
    <row r="7" spans="1:5" x14ac:dyDescent="0.5">
      <c r="A7" s="9"/>
      <c r="B7" s="11"/>
      <c r="C7" s="11"/>
      <c r="D7" s="11"/>
      <c r="E7" s="11"/>
    </row>
    <row r="8" spans="1:5" x14ac:dyDescent="0.5">
      <c r="A8" s="9"/>
      <c r="B8" s="11"/>
      <c r="C8" s="11"/>
      <c r="D8" s="11"/>
      <c r="E8" s="11"/>
    </row>
    <row r="9" spans="1:5" x14ac:dyDescent="0.5">
      <c r="A9" s="9"/>
      <c r="B9" s="11"/>
      <c r="C9" s="11"/>
      <c r="D9" s="11"/>
      <c r="E9" s="11"/>
    </row>
    <row r="10" spans="1:5" x14ac:dyDescent="0.5">
      <c r="A10" s="10"/>
      <c r="B10" s="12"/>
      <c r="C10" s="12"/>
      <c r="D10" s="12"/>
      <c r="E10" s="11"/>
    </row>
    <row r="11" spans="1:5" x14ac:dyDescent="0.5">
      <c r="E11" s="11"/>
    </row>
    <row r="12" spans="1:5" x14ac:dyDescent="0.5">
      <c r="E12" s="11"/>
    </row>
    <row r="13" spans="1:5" x14ac:dyDescent="0.5">
      <c r="E13" s="12"/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E1D1-D914-4628-B94E-94404D03474F}">
  <dimension ref="A1:N6"/>
  <sheetViews>
    <sheetView topLeftCell="A13" workbookViewId="0">
      <selection activeCell="B6" sqref="B6:N6"/>
    </sheetView>
  </sheetViews>
  <sheetFormatPr defaultRowHeight="19.2" x14ac:dyDescent="0.5"/>
  <cols>
    <col min="1" max="1" width="14.3984375" bestFit="1" customWidth="1"/>
    <col min="2" max="2" width="17.09765625" bestFit="1" customWidth="1"/>
    <col min="3" max="3" width="11.8984375" bestFit="1" customWidth="1"/>
    <col min="4" max="6" width="13.09765625" bestFit="1" customWidth="1"/>
    <col min="7" max="7" width="11.8984375" bestFit="1" customWidth="1"/>
    <col min="8" max="12" width="13.09765625" bestFit="1" customWidth="1"/>
    <col min="13" max="13" width="11.8984375" bestFit="1" customWidth="1"/>
    <col min="14" max="14" width="13.09765625" bestFit="1" customWidth="1"/>
    <col min="15" max="15" width="11.8984375" bestFit="1" customWidth="1"/>
    <col min="16" max="16" width="13.09765625" bestFit="1" customWidth="1"/>
    <col min="17" max="17" width="10.8984375" bestFit="1" customWidth="1"/>
    <col min="18" max="19" width="11.8984375" bestFit="1" customWidth="1"/>
    <col min="20" max="22" width="13.09765625" bestFit="1" customWidth="1"/>
    <col min="23" max="23" width="11.8984375" bestFit="1" customWidth="1"/>
    <col min="24" max="28" width="13.09765625" bestFit="1" customWidth="1"/>
    <col min="29" max="29" width="11.8984375" bestFit="1" customWidth="1"/>
    <col min="30" max="31" width="13.09765625" bestFit="1" customWidth="1"/>
    <col min="32" max="53" width="10.8984375" bestFit="1" customWidth="1"/>
    <col min="54" max="54" width="9.8984375" bestFit="1" customWidth="1"/>
    <col min="55" max="65" width="10.8984375" bestFit="1" customWidth="1"/>
    <col min="66" max="66" width="9.8984375" bestFit="1" customWidth="1"/>
    <col min="67" max="74" width="10.8984375" bestFit="1" customWidth="1"/>
    <col min="75" max="75" width="9.8984375" bestFit="1" customWidth="1"/>
    <col min="76" max="84" width="10.8984375" bestFit="1" customWidth="1"/>
    <col min="85" max="85" width="9.8984375" bestFit="1" customWidth="1"/>
    <col min="86" max="89" width="10.8984375" bestFit="1" customWidth="1"/>
    <col min="90" max="90" width="8.8984375" bestFit="1" customWidth="1"/>
    <col min="91" max="99" width="10.8984375" bestFit="1" customWidth="1"/>
    <col min="100" max="100" width="9.8984375" bestFit="1" customWidth="1"/>
    <col min="101" max="105" width="10.8984375" bestFit="1" customWidth="1"/>
    <col min="106" max="106" width="9.8984375" bestFit="1" customWidth="1"/>
    <col min="107" max="116" width="10.8984375" bestFit="1" customWidth="1"/>
    <col min="117" max="117" width="9.8984375" bestFit="1" customWidth="1"/>
    <col min="118" max="122" width="10.8984375" bestFit="1" customWidth="1"/>
    <col min="123" max="123" width="9.8984375" bestFit="1" customWidth="1"/>
    <col min="124" max="128" width="10.8984375" bestFit="1" customWidth="1"/>
    <col min="129" max="130" width="9.8984375" bestFit="1" customWidth="1"/>
    <col min="131" max="141" width="10.8984375" bestFit="1" customWidth="1"/>
    <col min="142" max="142" width="9.8984375" bestFit="1" customWidth="1"/>
    <col min="143" max="148" width="10.8984375" bestFit="1" customWidth="1"/>
    <col min="149" max="149" width="8.8984375" bestFit="1" customWidth="1"/>
    <col min="150" max="167" width="10.8984375" bestFit="1" customWidth="1"/>
    <col min="168" max="168" width="9.8984375" bestFit="1" customWidth="1"/>
    <col min="169" max="171" width="10.8984375" bestFit="1" customWidth="1"/>
    <col min="172" max="172" width="9.8984375" bestFit="1" customWidth="1"/>
    <col min="173" max="174" width="10.8984375" bestFit="1" customWidth="1"/>
    <col min="175" max="175" width="9.8984375" bestFit="1" customWidth="1"/>
    <col min="176" max="181" width="10.8984375" bestFit="1" customWidth="1"/>
    <col min="182" max="182" width="9.8984375" bestFit="1" customWidth="1"/>
    <col min="183" max="183" width="10.8984375" bestFit="1" customWidth="1"/>
    <col min="184" max="184" width="9.8984375" bestFit="1" customWidth="1"/>
    <col min="185" max="189" width="10.8984375" bestFit="1" customWidth="1"/>
    <col min="190" max="190" width="9.8984375" bestFit="1" customWidth="1"/>
    <col min="191" max="199" width="10.8984375" bestFit="1" customWidth="1"/>
    <col min="200" max="200" width="9.8984375" bestFit="1" customWidth="1"/>
    <col min="201" max="206" width="10.8984375" bestFit="1" customWidth="1"/>
    <col min="207" max="207" width="7.8984375" bestFit="1" customWidth="1"/>
    <col min="208" max="209" width="10.8984375" bestFit="1" customWidth="1"/>
    <col min="210" max="210" width="9.8984375" bestFit="1" customWidth="1"/>
    <col min="211" max="224" width="10.8984375" bestFit="1" customWidth="1"/>
    <col min="225" max="226" width="11.8984375" bestFit="1" customWidth="1"/>
    <col min="227" max="227" width="10.8984375" bestFit="1" customWidth="1"/>
    <col min="228" max="232" width="11.8984375" bestFit="1" customWidth="1"/>
    <col min="233" max="234" width="10.8984375" bestFit="1" customWidth="1"/>
    <col min="235" max="236" width="9.8984375" bestFit="1" customWidth="1"/>
    <col min="237" max="248" width="10.8984375" bestFit="1" customWidth="1"/>
    <col min="249" max="249" width="7.8984375" bestFit="1" customWidth="1"/>
    <col min="250" max="252" width="10.8984375" bestFit="1" customWidth="1"/>
    <col min="253" max="253" width="9.8984375" bestFit="1" customWidth="1"/>
    <col min="254" max="284" width="10.8984375" bestFit="1" customWidth="1"/>
    <col min="285" max="290" width="11.8984375" bestFit="1" customWidth="1"/>
    <col min="291" max="291" width="10.8984375" bestFit="1" customWidth="1"/>
    <col min="292" max="296" width="11.8984375" bestFit="1" customWidth="1"/>
    <col min="297" max="297" width="10.8984375" bestFit="1" customWidth="1"/>
    <col min="298" max="298" width="11.8984375" bestFit="1" customWidth="1"/>
    <col min="299" max="299" width="10.8984375" bestFit="1" customWidth="1"/>
    <col min="300" max="303" width="11.8984375" bestFit="1" customWidth="1"/>
    <col min="304" max="304" width="10.8984375" bestFit="1" customWidth="1"/>
    <col min="305" max="315" width="11.8984375" bestFit="1" customWidth="1"/>
    <col min="316" max="316" width="10.8984375" bestFit="1" customWidth="1"/>
    <col min="317" max="331" width="11.8984375" bestFit="1" customWidth="1"/>
    <col min="332" max="333" width="9.8984375" bestFit="1" customWidth="1"/>
    <col min="334" max="334" width="11.8984375" bestFit="1" customWidth="1"/>
    <col min="335" max="335" width="10.8984375" bestFit="1" customWidth="1"/>
    <col min="336" max="336" width="9.8984375" bestFit="1" customWidth="1"/>
    <col min="337" max="341" width="10.8984375" bestFit="1" customWidth="1"/>
  </cols>
  <sheetData>
    <row r="1" spans="1:14" x14ac:dyDescent="0.5">
      <c r="A1" s="6" t="s">
        <v>2</v>
      </c>
      <c r="B1" t="s">
        <v>61</v>
      </c>
    </row>
    <row r="3" spans="1:14" x14ac:dyDescent="0.5">
      <c r="A3" s="6" t="s">
        <v>1054</v>
      </c>
      <c r="B3" s="6" t="s">
        <v>1053</v>
      </c>
    </row>
    <row r="4" spans="1:14" x14ac:dyDescent="0.5">
      <c r="A4" s="6" t="s">
        <v>1051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 t="s">
        <v>1052</v>
      </c>
    </row>
    <row r="5" spans="1:14" x14ac:dyDescent="0.5">
      <c r="A5" s="7">
        <v>2021</v>
      </c>
      <c r="B5" s="8">
        <v>33.678308200000004</v>
      </c>
      <c r="C5" s="8">
        <v>27.091775600000002</v>
      </c>
      <c r="D5" s="8">
        <v>28.477432930000003</v>
      </c>
      <c r="E5" s="8">
        <v>27.564017560000003</v>
      </c>
      <c r="F5" s="8">
        <v>12.856165989999999</v>
      </c>
      <c r="G5" s="8">
        <v>5.6420486800000003</v>
      </c>
      <c r="H5" s="8">
        <v>95.473654150000002</v>
      </c>
      <c r="I5" s="8">
        <v>84.189556789999983</v>
      </c>
      <c r="J5" s="8">
        <v>46.919724210000005</v>
      </c>
      <c r="K5" s="8">
        <v>111.64794128000001</v>
      </c>
      <c r="L5" s="8">
        <v>31.360594370000001</v>
      </c>
      <c r="M5" s="8">
        <v>28.458791799999997</v>
      </c>
      <c r="N5" s="8">
        <v>533.36001155999998</v>
      </c>
    </row>
    <row r="6" spans="1:14" x14ac:dyDescent="0.5">
      <c r="A6" s="7" t="s">
        <v>1052</v>
      </c>
      <c r="B6" s="8">
        <v>33.678308200000004</v>
      </c>
      <c r="C6" s="8">
        <v>27.091775600000002</v>
      </c>
      <c r="D6" s="8">
        <v>28.477432930000003</v>
      </c>
      <c r="E6" s="8">
        <v>27.564017560000003</v>
      </c>
      <c r="F6" s="8">
        <v>12.856165989999999</v>
      </c>
      <c r="G6" s="8">
        <v>5.6420486800000003</v>
      </c>
      <c r="H6" s="8">
        <v>95.473654150000002</v>
      </c>
      <c r="I6" s="8">
        <v>84.189556789999983</v>
      </c>
      <c r="J6" s="8">
        <v>46.919724210000005</v>
      </c>
      <c r="K6" s="8">
        <v>111.64794128000001</v>
      </c>
      <c r="L6" s="8">
        <v>31.360594370000001</v>
      </c>
      <c r="M6" s="8">
        <v>28.458791799999997</v>
      </c>
      <c r="N6" s="8">
        <v>533.36001155999998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AB06-B204-40E8-BBAA-F2F77FFDE842}">
  <dimension ref="A1:E14"/>
  <sheetViews>
    <sheetView tabSelected="1" topLeftCell="F1" zoomScaleNormal="100" workbookViewId="0">
      <selection activeCell="S1" sqref="S1"/>
    </sheetView>
  </sheetViews>
  <sheetFormatPr defaultRowHeight="19.2" x14ac:dyDescent="0.5"/>
  <cols>
    <col min="1" max="1" width="10.8984375" style="1" customWidth="1"/>
    <col min="2" max="5" width="11.8984375" style="13" customWidth="1"/>
    <col min="6" max="16384" width="8.796875" style="1"/>
  </cols>
  <sheetData>
    <row r="1" spans="1:5" x14ac:dyDescent="0.5">
      <c r="B1" s="11">
        <v>2019</v>
      </c>
      <c r="C1" s="11">
        <v>2020</v>
      </c>
      <c r="D1" s="11">
        <v>2021</v>
      </c>
      <c r="E1" s="11" t="s">
        <v>1052</v>
      </c>
    </row>
    <row r="2" spans="1:5" x14ac:dyDescent="0.5">
      <c r="A2" s="9" t="s">
        <v>1055</v>
      </c>
      <c r="B2" s="11"/>
      <c r="C2" s="11"/>
      <c r="D2" s="11">
        <v>33.678308200000004</v>
      </c>
      <c r="E2" s="11">
        <v>33.678308200000004</v>
      </c>
    </row>
    <row r="3" spans="1:5" x14ac:dyDescent="0.5">
      <c r="A3" s="9" t="s">
        <v>1056</v>
      </c>
      <c r="B3" s="11"/>
      <c r="C3" s="11"/>
      <c r="D3" s="11">
        <v>27.091775600000002</v>
      </c>
      <c r="E3" s="11">
        <v>27.091775600000002</v>
      </c>
    </row>
    <row r="4" spans="1:5" x14ac:dyDescent="0.5">
      <c r="A4" s="9" t="s">
        <v>1057</v>
      </c>
      <c r="B4" s="11"/>
      <c r="C4" s="11">
        <v>11.097686060000001</v>
      </c>
      <c r="D4" s="11">
        <v>28.477432929999999</v>
      </c>
      <c r="E4" s="11">
        <v>39.57511899</v>
      </c>
    </row>
    <row r="5" spans="1:5" x14ac:dyDescent="0.5">
      <c r="A5" s="9" t="s">
        <v>1058</v>
      </c>
      <c r="B5" s="11"/>
      <c r="C5" s="11">
        <v>18.168888040000002</v>
      </c>
      <c r="D5" s="11">
        <v>27.564017560000003</v>
      </c>
      <c r="E5" s="11">
        <v>45.732905600000009</v>
      </c>
    </row>
    <row r="6" spans="1:5" x14ac:dyDescent="0.5">
      <c r="A6" s="9" t="s">
        <v>1059</v>
      </c>
      <c r="B6" s="11"/>
      <c r="C6" s="11">
        <v>48.143825079999992</v>
      </c>
      <c r="D6" s="11">
        <v>12.856165989999999</v>
      </c>
      <c r="E6" s="11">
        <v>60.999991069999993</v>
      </c>
    </row>
    <row r="7" spans="1:5" x14ac:dyDescent="0.5">
      <c r="A7" s="9" t="s">
        <v>1060</v>
      </c>
      <c r="B7" s="11"/>
      <c r="C7" s="11">
        <v>51.834768819999994</v>
      </c>
      <c r="D7" s="11">
        <v>5.6420486799999994</v>
      </c>
      <c r="E7" s="11">
        <v>57.476817499999996</v>
      </c>
    </row>
    <row r="8" spans="1:5" x14ac:dyDescent="0.5">
      <c r="A8" s="9" t="s">
        <v>1061</v>
      </c>
      <c r="B8" s="11"/>
      <c r="C8" s="11">
        <v>15.05581933</v>
      </c>
      <c r="D8" s="11">
        <v>95.473654150000002</v>
      </c>
      <c r="E8" s="11">
        <v>110.52947348000001</v>
      </c>
    </row>
    <row r="9" spans="1:5" x14ac:dyDescent="0.5">
      <c r="A9" s="9" t="s">
        <v>1062</v>
      </c>
      <c r="B9" s="11">
        <v>2.3177138300000002</v>
      </c>
      <c r="C9" s="11">
        <v>22.394210839999996</v>
      </c>
      <c r="D9" s="11">
        <v>84.189556789999983</v>
      </c>
      <c r="E9" s="11">
        <v>108.90148145999999</v>
      </c>
    </row>
    <row r="10" spans="1:5" x14ac:dyDescent="0.5">
      <c r="A10" s="9" t="s">
        <v>1063</v>
      </c>
      <c r="B10" s="11">
        <v>23.916569790000004</v>
      </c>
      <c r="C10" s="11">
        <v>48.64092188</v>
      </c>
      <c r="D10" s="11">
        <v>46.919724210000005</v>
      </c>
      <c r="E10" s="11">
        <v>119.47721588000002</v>
      </c>
    </row>
    <row r="11" spans="1:5" x14ac:dyDescent="0.5">
      <c r="A11" s="9" t="s">
        <v>1064</v>
      </c>
      <c r="B11" s="11">
        <v>38.953747989999997</v>
      </c>
      <c r="C11" s="11">
        <v>53.649172139999997</v>
      </c>
      <c r="D11" s="11">
        <v>111.64794128000001</v>
      </c>
      <c r="E11" s="11">
        <v>204.25086141000003</v>
      </c>
    </row>
    <row r="12" spans="1:5" x14ac:dyDescent="0.5">
      <c r="A12" s="9" t="s">
        <v>1065</v>
      </c>
      <c r="B12" s="11">
        <v>10.370681990000001</v>
      </c>
      <c r="C12" s="11">
        <v>3.3119074299999998</v>
      </c>
      <c r="D12" s="11">
        <v>31.360594370000001</v>
      </c>
      <c r="E12" s="11">
        <v>45.04318379</v>
      </c>
    </row>
    <row r="13" spans="1:5" x14ac:dyDescent="0.5">
      <c r="A13" s="10" t="s">
        <v>1066</v>
      </c>
      <c r="B13" s="12"/>
      <c r="C13" s="12">
        <v>31.789340360000001</v>
      </c>
      <c r="D13" s="12">
        <v>28.458791799999997</v>
      </c>
      <c r="E13" s="12">
        <v>60.248132159999997</v>
      </c>
    </row>
    <row r="14" spans="1:5" x14ac:dyDescent="0.5">
      <c r="A14" s="1" t="s">
        <v>1052</v>
      </c>
      <c r="B14" s="13">
        <v>75.558713600000004</v>
      </c>
      <c r="C14" s="13">
        <v>304.08653998</v>
      </c>
      <c r="D14" s="13">
        <v>533.36001155999998</v>
      </c>
      <c r="E14" s="13">
        <v>913.00526514000001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506"/>
  <sheetViews>
    <sheetView workbookViewId="0">
      <pane ySplit="1" topLeftCell="A2" activePane="bottomLeft" state="frozen"/>
      <selection pane="bottomLeft" activeCell="K25" sqref="K25"/>
    </sheetView>
  </sheetViews>
  <sheetFormatPr defaultColWidth="11.19921875" defaultRowHeight="19.2" x14ac:dyDescent="0.5"/>
  <cols>
    <col min="1" max="1" width="11.19921875" style="2" customWidth="1"/>
    <col min="2" max="6" width="23.796875" style="3" customWidth="1"/>
    <col min="7" max="7" width="14.296875" style="2" customWidth="1"/>
    <col min="8" max="8" width="13.69921875" style="2" customWidth="1"/>
    <col min="9" max="10" width="9.796875" style="2" customWidth="1"/>
    <col min="11" max="11" width="15.69921875" style="2" customWidth="1"/>
    <col min="12" max="12" width="14.5" style="2" customWidth="1"/>
    <col min="13" max="13" width="10.796875" style="2" customWidth="1"/>
    <col min="14" max="14" width="19.5" style="2" customWidth="1"/>
    <col min="15" max="15" width="24.296875" style="2" customWidth="1"/>
    <col min="16" max="16" width="15.296875" style="2" customWidth="1"/>
    <col min="17" max="17" width="12.69921875" style="2" customWidth="1"/>
    <col min="18" max="18" width="14.69921875" style="2" customWidth="1"/>
    <col min="19" max="19" width="13.3984375" style="2" customWidth="1"/>
    <col min="20" max="21" width="12.19921875" style="2" customWidth="1"/>
    <col min="22" max="22" width="14.8984375" style="2" customWidth="1"/>
    <col min="23" max="23" width="14.796875" style="2" customWidth="1"/>
    <col min="24" max="24" width="14.3984375" style="2" customWidth="1"/>
    <col min="25" max="25" width="14.296875" style="2" customWidth="1"/>
    <col min="26" max="26" width="14.69921875" style="2" customWidth="1"/>
    <col min="27" max="27" width="12.19921875" style="2" customWidth="1"/>
    <col min="28" max="28" width="14.8984375" style="2" customWidth="1"/>
    <col min="29" max="29" width="22" style="2" customWidth="1"/>
    <col min="30" max="30" width="22.69921875" style="2" customWidth="1"/>
    <col min="31" max="31" width="13.796875" style="2" customWidth="1"/>
    <col min="32" max="32" width="16.8984375" style="2" customWidth="1"/>
    <col min="33" max="33" width="16.69921875" style="2" customWidth="1"/>
    <col min="34" max="34" width="18.796875" style="2" customWidth="1"/>
    <col min="35" max="35" width="11.69921875" style="2" customWidth="1"/>
    <col min="36" max="36" width="14.796875" style="2" customWidth="1"/>
    <col min="37" max="37" width="12.19921875" style="2" customWidth="1"/>
    <col min="38" max="38" width="15.5" style="2" customWidth="1"/>
    <col min="39" max="39" width="18.19921875" style="2" customWidth="1"/>
    <col min="40" max="40" width="121.19921875" style="2" customWidth="1"/>
    <col min="41" max="41" width="131.5" style="2" customWidth="1"/>
    <col min="42" max="42" width="23.796875" style="2" customWidth="1"/>
    <col min="43" max="43" width="13.59765625" style="2" customWidth="1"/>
    <col min="44" max="44" width="23.796875" style="2" customWidth="1"/>
    <col min="45" max="45" width="23.09765625" style="2" customWidth="1"/>
    <col min="46" max="46" width="11.796875" style="2" customWidth="1"/>
    <col min="47" max="47" width="18.59765625" style="2" customWidth="1"/>
    <col min="48" max="48" width="13.5" style="2" customWidth="1"/>
    <col min="49" max="49" width="23.3984375" style="2" customWidth="1"/>
    <col min="50" max="50" width="25.296875" style="2" customWidth="1"/>
    <col min="51" max="51" width="18.69921875" style="2" customWidth="1"/>
    <col min="52" max="52" width="21.296875" style="2" customWidth="1"/>
    <col min="53" max="53" width="21.8984375" style="2" customWidth="1"/>
    <col min="54" max="54" width="12.796875" style="2" customWidth="1"/>
    <col min="55" max="55" width="12.19921875" style="2" customWidth="1"/>
    <col min="56" max="56" width="17.59765625" style="2" customWidth="1"/>
    <col min="57" max="57" width="12.69921875" style="2" customWidth="1"/>
    <col min="58" max="58" width="12.19921875" style="2" customWidth="1"/>
    <col min="59" max="59" width="13.8984375" style="2" customWidth="1"/>
    <col min="60" max="60" width="21.19921875" style="2" customWidth="1"/>
    <col min="61" max="61" width="13.296875" style="2" customWidth="1"/>
    <col min="62" max="62" width="12.796875" style="2" customWidth="1"/>
    <col min="63" max="63" width="13.09765625" style="2" customWidth="1"/>
    <col min="64" max="65" width="8.19921875" style="2" customWidth="1"/>
    <col min="66" max="66" width="23.09765625" style="2" customWidth="1"/>
    <col min="67" max="67" width="17.8984375" style="2" customWidth="1"/>
    <col min="68" max="68" width="12.796875" style="2" customWidth="1"/>
    <col min="69" max="69" width="17.59765625" style="2" customWidth="1"/>
    <col min="70" max="70" width="10.19921875" style="2" customWidth="1"/>
    <col min="71" max="71" width="15.796875" style="2" customWidth="1"/>
    <col min="72" max="72" width="133.296875" style="2" customWidth="1"/>
    <col min="73" max="73" width="129.5" style="2" customWidth="1"/>
    <col min="74" max="74" width="129" style="2" customWidth="1"/>
    <col min="75" max="75" width="126.69921875" style="2" customWidth="1"/>
    <col min="76" max="76" width="146" style="2" customWidth="1"/>
    <col min="77" max="16384" width="11.19921875" style="2"/>
  </cols>
  <sheetData>
    <row r="1" spans="1:71" x14ac:dyDescent="0.5">
      <c r="A1" s="2" t="s">
        <v>0</v>
      </c>
      <c r="B1" s="3" t="s">
        <v>1</v>
      </c>
      <c r="C1" s="3" t="s">
        <v>1043</v>
      </c>
      <c r="D1" s="3" t="s">
        <v>1044</v>
      </c>
      <c r="E1" s="3" t="s">
        <v>1041</v>
      </c>
      <c r="F1" s="3" t="s">
        <v>1042</v>
      </c>
      <c r="G1" s="2" t="s">
        <v>2</v>
      </c>
      <c r="H1" s="2" t="s">
        <v>3</v>
      </c>
      <c r="I1" s="2" t="s">
        <v>4</v>
      </c>
      <c r="J1" s="2" t="s">
        <v>1050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1045</v>
      </c>
      <c r="S1" s="2" t="s">
        <v>12</v>
      </c>
      <c r="T1" s="2" t="s">
        <v>1046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1047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1048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1049</v>
      </c>
      <c r="AU1" s="2" t="s">
        <v>36</v>
      </c>
      <c r="AV1" s="2" t="s">
        <v>37</v>
      </c>
      <c r="AW1" s="2" t="s">
        <v>38</v>
      </c>
      <c r="AX1" s="2" t="s">
        <v>39</v>
      </c>
      <c r="AY1" s="2" t="s">
        <v>40</v>
      </c>
      <c r="AZ1" s="2" t="s">
        <v>41</v>
      </c>
      <c r="BA1" s="2" t="s">
        <v>42</v>
      </c>
      <c r="BB1" s="2" t="s">
        <v>43</v>
      </c>
      <c r="BC1" s="2" t="s">
        <v>44</v>
      </c>
      <c r="BD1" s="2" t="s">
        <v>45</v>
      </c>
      <c r="BE1" s="2" t="s">
        <v>46</v>
      </c>
      <c r="BF1" s="2" t="s">
        <v>47</v>
      </c>
      <c r="BG1" s="2" t="s">
        <v>48</v>
      </c>
      <c r="BH1" s="2" t="s">
        <v>49</v>
      </c>
      <c r="BI1" s="2" t="s">
        <v>50</v>
      </c>
      <c r="BJ1" s="2" t="s">
        <v>51</v>
      </c>
      <c r="BK1" s="2" t="s">
        <v>52</v>
      </c>
      <c r="BL1" s="2" t="s">
        <v>53</v>
      </c>
      <c r="BM1" s="2" t="s">
        <v>54</v>
      </c>
      <c r="BN1" s="2" t="s">
        <v>55</v>
      </c>
      <c r="BO1" s="2" t="s">
        <v>56</v>
      </c>
      <c r="BP1" s="2" t="s">
        <v>57</v>
      </c>
      <c r="BQ1" s="2" t="s">
        <v>58</v>
      </c>
      <c r="BR1" s="2" t="s">
        <v>59</v>
      </c>
      <c r="BS1" s="2" t="s">
        <v>60</v>
      </c>
    </row>
    <row r="2" spans="1:71" x14ac:dyDescent="0.5">
      <c r="A2" s="2">
        <v>3285048213</v>
      </c>
      <c r="B2" s="4">
        <v>44662</v>
      </c>
      <c r="C2" s="5">
        <f>MONTH(Table1[[#This Row],[Activity Date]])</f>
        <v>4</v>
      </c>
      <c r="D2" s="5">
        <f>DAY(Table1[[#This Row],[Activity Date]])</f>
        <v>11</v>
      </c>
      <c r="E2" s="3">
        <v>2020</v>
      </c>
      <c r="F2" s="3" t="s">
        <v>545</v>
      </c>
      <c r="G2" s="2" t="s">
        <v>74</v>
      </c>
      <c r="H2" s="2">
        <v>9637</v>
      </c>
      <c r="I2" s="2">
        <v>45.29</v>
      </c>
      <c r="J2" s="2">
        <f>Table1[[#This Row],[Distance]] * 0.621371</f>
        <v>28.141892590000001</v>
      </c>
      <c r="M2" s="2" t="b">
        <v>0</v>
      </c>
      <c r="O2" s="2" t="s">
        <v>93</v>
      </c>
      <c r="P2" s="2">
        <v>77.564300537109304</v>
      </c>
      <c r="R2" s="2">
        <v>9637</v>
      </c>
      <c r="S2" s="2">
        <v>9193</v>
      </c>
      <c r="T2" s="2">
        <v>45291.8984375</v>
      </c>
      <c r="U2" s="2">
        <v>10.6000003814697</v>
      </c>
      <c r="V2" s="2">
        <v>4.9267811775207502</v>
      </c>
      <c r="W2" s="2">
        <v>161.33912658691401</v>
      </c>
      <c r="X2" s="2">
        <v>163.93899536132801</v>
      </c>
      <c r="Y2" s="2">
        <v>76.099998474121094</v>
      </c>
      <c r="Z2" s="2">
        <v>98.5</v>
      </c>
      <c r="AA2" s="2">
        <v>12.699999809265099</v>
      </c>
      <c r="AB2" s="2">
        <v>-5.7405410334467801E-3</v>
      </c>
      <c r="AT2" s="2">
        <v>0</v>
      </c>
      <c r="AV2" s="2">
        <v>1</v>
      </c>
    </row>
    <row r="3" spans="1:71" x14ac:dyDescent="0.5">
      <c r="A3" s="2">
        <v>5145558951</v>
      </c>
      <c r="B3" s="4">
        <v>44664</v>
      </c>
      <c r="C3" s="5">
        <f>MONTH(Table1[[#This Row],[Activity Date]])</f>
        <v>4</v>
      </c>
      <c r="D3" s="5">
        <f>DAY(Table1[[#This Row],[Activity Date]])</f>
        <v>13</v>
      </c>
      <c r="E3" s="3">
        <v>2021</v>
      </c>
      <c r="F3" s="3" t="s">
        <v>546</v>
      </c>
      <c r="G3" s="2" t="s">
        <v>61</v>
      </c>
      <c r="H3" s="2">
        <v>1275</v>
      </c>
      <c r="I3" s="2">
        <v>4.43</v>
      </c>
      <c r="J3" s="2">
        <f>Table1[[#This Row],[Distance]] * 0.621371</f>
        <v>2.75267353</v>
      </c>
      <c r="K3" s="2">
        <v>179</v>
      </c>
      <c r="L3" s="2">
        <v>53</v>
      </c>
      <c r="M3" s="2" t="b">
        <v>0</v>
      </c>
      <c r="O3" s="2" t="s">
        <v>324</v>
      </c>
      <c r="R3" s="2">
        <v>1275</v>
      </c>
      <c r="S3" s="2">
        <v>1271</v>
      </c>
      <c r="T3" s="2">
        <v>4429.7998046875</v>
      </c>
      <c r="U3" s="2">
        <v>6</v>
      </c>
      <c r="V3" s="2">
        <v>3.4852871894836399</v>
      </c>
      <c r="W3" s="2">
        <v>25.102155685424801</v>
      </c>
      <c r="X3" s="2">
        <v>24.902154922485298</v>
      </c>
      <c r="Y3" s="2">
        <v>87.300003051757798</v>
      </c>
      <c r="Z3" s="2">
        <v>96.300003051757798</v>
      </c>
      <c r="AA3" s="2">
        <v>15.800000190734799</v>
      </c>
      <c r="AB3" s="2">
        <v>4.5148762874305196E-3</v>
      </c>
      <c r="AH3" s="2">
        <v>166.10383605957</v>
      </c>
      <c r="AK3" s="2">
        <v>314</v>
      </c>
      <c r="AL3" s="2">
        <v>53</v>
      </c>
      <c r="AT3" s="2">
        <v>0</v>
      </c>
      <c r="AV3" s="2">
        <v>1</v>
      </c>
      <c r="AW3" s="2">
        <v>4475.60009765625</v>
      </c>
      <c r="BM3" s="2">
        <v>6169885</v>
      </c>
    </row>
    <row r="4" spans="1:71" x14ac:dyDescent="0.5">
      <c r="A4" s="2">
        <v>5145558852</v>
      </c>
      <c r="B4" s="4">
        <v>44666</v>
      </c>
      <c r="C4" s="5">
        <f>MONTH(Table1[[#This Row],[Activity Date]])</f>
        <v>4</v>
      </c>
      <c r="D4" s="5">
        <f>DAY(Table1[[#This Row],[Activity Date]])</f>
        <v>15</v>
      </c>
      <c r="E4" s="3">
        <v>2021</v>
      </c>
      <c r="F4" s="3" t="s">
        <v>547</v>
      </c>
      <c r="G4" s="2" t="s">
        <v>61</v>
      </c>
      <c r="H4" s="2">
        <v>1923</v>
      </c>
      <c r="I4" s="2">
        <v>5.74</v>
      </c>
      <c r="J4" s="2">
        <f>Table1[[#This Row],[Distance]] * 0.621371</f>
        <v>3.5666695400000004</v>
      </c>
      <c r="K4" s="2">
        <v>167</v>
      </c>
      <c r="L4" s="2">
        <v>53</v>
      </c>
      <c r="M4" s="2" t="b">
        <v>0</v>
      </c>
      <c r="O4" s="2" t="s">
        <v>323</v>
      </c>
      <c r="R4" s="2">
        <v>1923</v>
      </c>
      <c r="S4" s="2">
        <v>1444</v>
      </c>
      <c r="T4" s="2">
        <v>5745.10009765625</v>
      </c>
      <c r="U4" s="2">
        <v>8.8999996185302699</v>
      </c>
      <c r="V4" s="2">
        <v>3.9786012172698899</v>
      </c>
      <c r="W4" s="2">
        <v>0</v>
      </c>
      <c r="X4" s="2">
        <v>0</v>
      </c>
      <c r="Y4" s="2">
        <v>91.199996948242102</v>
      </c>
      <c r="Z4" s="2">
        <v>91.699996948242102</v>
      </c>
      <c r="AA4" s="2">
        <v>1.3999999761581401</v>
      </c>
      <c r="AB4" s="2">
        <v>0</v>
      </c>
      <c r="AH4" s="2">
        <v>160.78854370117099</v>
      </c>
      <c r="AK4" s="2">
        <v>382</v>
      </c>
      <c r="AL4" s="2">
        <v>53</v>
      </c>
      <c r="AT4" s="2">
        <v>0</v>
      </c>
      <c r="AV4" s="2">
        <v>1</v>
      </c>
      <c r="AW4" s="2">
        <v>5747.89990234375</v>
      </c>
      <c r="BM4" s="2">
        <v>6169885</v>
      </c>
    </row>
    <row r="5" spans="1:71" x14ac:dyDescent="0.5">
      <c r="A5" s="2">
        <v>5157425717</v>
      </c>
      <c r="B5" s="4">
        <v>44670</v>
      </c>
      <c r="C5" s="5">
        <f>MONTH(Table1[[#This Row],[Activity Date]])</f>
        <v>4</v>
      </c>
      <c r="D5" s="5">
        <f>DAY(Table1[[#This Row],[Activity Date]])</f>
        <v>19</v>
      </c>
      <c r="E5" s="3">
        <v>2021</v>
      </c>
      <c r="F5" s="3" t="s">
        <v>548</v>
      </c>
      <c r="G5" s="2" t="s">
        <v>61</v>
      </c>
      <c r="H5" s="2">
        <v>1474</v>
      </c>
      <c r="I5" s="2">
        <v>5.17</v>
      </c>
      <c r="J5" s="2">
        <f>Table1[[#This Row],[Distance]] * 0.621371</f>
        <v>3.21248807</v>
      </c>
      <c r="K5" s="2">
        <v>172</v>
      </c>
      <c r="L5" s="2">
        <v>57</v>
      </c>
      <c r="M5" s="2" t="b">
        <v>0</v>
      </c>
      <c r="O5" s="2" t="s">
        <v>326</v>
      </c>
      <c r="R5" s="2">
        <v>1474</v>
      </c>
      <c r="S5" s="2">
        <v>1432</v>
      </c>
      <c r="T5" s="2">
        <v>5170.21630859375</v>
      </c>
      <c r="U5" s="2">
        <v>6.4000000953674299</v>
      </c>
      <c r="V5" s="2">
        <v>3.6104862689971902</v>
      </c>
      <c r="W5" s="2">
        <v>18.658094406127901</v>
      </c>
      <c r="X5" s="2">
        <v>19.958095550537099</v>
      </c>
      <c r="Y5" s="2">
        <v>87.400001525878906</v>
      </c>
      <c r="Z5" s="2">
        <v>96.300003051757798</v>
      </c>
      <c r="AA5" s="2">
        <v>4.6999998092651296</v>
      </c>
      <c r="AB5" s="2">
        <v>-2.6297157630324301E-2</v>
      </c>
      <c r="AH5" s="2">
        <v>166.55104064941401</v>
      </c>
      <c r="AK5" s="2">
        <v>472.35092163085898</v>
      </c>
      <c r="AL5" s="2">
        <v>57</v>
      </c>
      <c r="AT5" s="2">
        <v>0</v>
      </c>
      <c r="AV5" s="2">
        <v>1</v>
      </c>
      <c r="AW5" s="2">
        <v>4956.39990234375</v>
      </c>
      <c r="BM5" s="2">
        <v>6169885</v>
      </c>
    </row>
    <row r="6" spans="1:71" x14ac:dyDescent="0.5">
      <c r="A6" s="2">
        <v>5157420729</v>
      </c>
      <c r="B6" s="4">
        <v>44670</v>
      </c>
      <c r="C6" s="5">
        <f>MONTH(Table1[[#This Row],[Activity Date]])</f>
        <v>4</v>
      </c>
      <c r="D6" s="5">
        <f>DAY(Table1[[#This Row],[Activity Date]])</f>
        <v>19</v>
      </c>
      <c r="E6" s="3">
        <v>2021</v>
      </c>
      <c r="F6" s="3" t="s">
        <v>549</v>
      </c>
      <c r="G6" s="2" t="s">
        <v>133</v>
      </c>
      <c r="H6" s="2">
        <v>624</v>
      </c>
      <c r="I6" s="2">
        <v>0.69</v>
      </c>
      <c r="J6" s="2">
        <f>Table1[[#This Row],[Distance]] * 0.621371</f>
        <v>0.42874598999999997</v>
      </c>
      <c r="K6" s="2">
        <v>102</v>
      </c>
      <c r="L6" s="2">
        <v>1</v>
      </c>
      <c r="M6" s="2" t="b">
        <v>0</v>
      </c>
      <c r="O6" s="2" t="s">
        <v>325</v>
      </c>
      <c r="R6" s="2">
        <v>624</v>
      </c>
      <c r="S6" s="2">
        <v>555</v>
      </c>
      <c r="T6" s="2">
        <v>696.09997558593705</v>
      </c>
      <c r="U6" s="2">
        <v>3.5999999046325599</v>
      </c>
      <c r="V6" s="2">
        <v>1.25423419475555</v>
      </c>
      <c r="W6" s="2">
        <v>5.8023691177368102</v>
      </c>
      <c r="X6" s="2">
        <v>3.4023690223693799</v>
      </c>
      <c r="Y6" s="2">
        <v>83.599998474121094</v>
      </c>
      <c r="Z6" s="2">
        <v>87.900001525878906</v>
      </c>
      <c r="AA6" s="2">
        <v>7.8000001907348597</v>
      </c>
      <c r="AB6" s="2">
        <v>0.34477806091308499</v>
      </c>
      <c r="AH6" s="2">
        <v>92.188499450683594</v>
      </c>
      <c r="AK6" s="2">
        <v>92</v>
      </c>
      <c r="AL6" s="2">
        <v>1</v>
      </c>
      <c r="AT6" s="2">
        <v>0</v>
      </c>
      <c r="AV6" s="2">
        <v>1</v>
      </c>
      <c r="BM6" s="2">
        <v>6169885</v>
      </c>
    </row>
    <row r="7" spans="1:71" x14ac:dyDescent="0.5">
      <c r="A7" s="2">
        <v>3245509676</v>
      </c>
      <c r="B7" s="4">
        <v>44653</v>
      </c>
      <c r="C7" s="5">
        <f>MONTH(Table1[[#This Row],[Activity Date]])</f>
        <v>4</v>
      </c>
      <c r="D7" s="5">
        <f>DAY(Table1[[#This Row],[Activity Date]])</f>
        <v>2</v>
      </c>
      <c r="E7" s="3">
        <v>2020</v>
      </c>
      <c r="F7" s="3" t="s">
        <v>550</v>
      </c>
      <c r="G7" s="2" t="s">
        <v>74</v>
      </c>
      <c r="H7" s="2">
        <v>226</v>
      </c>
      <c r="I7" s="2">
        <v>0.83</v>
      </c>
      <c r="J7" s="2">
        <f>Table1[[#This Row],[Distance]] * 0.621371</f>
        <v>0.51573793000000001</v>
      </c>
      <c r="M7" s="2" t="b">
        <v>0</v>
      </c>
      <c r="O7" s="2" t="s">
        <v>81</v>
      </c>
      <c r="P7" s="2">
        <v>77.564300537109304</v>
      </c>
      <c r="R7" s="2">
        <v>226</v>
      </c>
      <c r="S7" s="2">
        <v>226</v>
      </c>
      <c r="T7" s="2">
        <v>837.70001220703102</v>
      </c>
      <c r="U7" s="2">
        <v>5.9000000953674299</v>
      </c>
      <c r="V7" s="2">
        <v>3.7066371440887398</v>
      </c>
      <c r="W7" s="2">
        <v>2.6440477371215798</v>
      </c>
      <c r="X7" s="2">
        <v>6.4440498352050701</v>
      </c>
      <c r="Y7" s="2">
        <v>89.5</v>
      </c>
      <c r="Z7" s="2">
        <v>94.5</v>
      </c>
      <c r="AA7" s="2">
        <v>7.0999999046325604</v>
      </c>
      <c r="AB7" s="2">
        <v>-0.45362302660942</v>
      </c>
      <c r="AT7" s="2">
        <v>0</v>
      </c>
      <c r="AV7" s="2">
        <v>1</v>
      </c>
    </row>
    <row r="8" spans="1:71" x14ac:dyDescent="0.5">
      <c r="A8" s="2">
        <v>3245533219</v>
      </c>
      <c r="B8" s="4">
        <v>44653</v>
      </c>
      <c r="C8" s="5">
        <f>MONTH(Table1[[#This Row],[Activity Date]])</f>
        <v>4</v>
      </c>
      <c r="D8" s="5">
        <f>DAY(Table1[[#This Row],[Activity Date]])</f>
        <v>2</v>
      </c>
      <c r="E8" s="3">
        <v>2020</v>
      </c>
      <c r="F8" s="3" t="s">
        <v>551</v>
      </c>
      <c r="G8" s="2" t="s">
        <v>61</v>
      </c>
      <c r="H8" s="2">
        <v>374</v>
      </c>
      <c r="I8" s="2">
        <v>1.63</v>
      </c>
      <c r="J8" s="2">
        <f>Table1[[#This Row],[Distance]] * 0.621371</f>
        <v>1.01283473</v>
      </c>
      <c r="M8" s="2" t="b">
        <v>0</v>
      </c>
      <c r="O8" s="2" t="s">
        <v>82</v>
      </c>
      <c r="P8" s="2">
        <v>77.564300537109304</v>
      </c>
      <c r="R8" s="2">
        <v>374</v>
      </c>
      <c r="S8" s="2">
        <v>374</v>
      </c>
      <c r="T8" s="2">
        <v>1634.19995117187</v>
      </c>
      <c r="U8" s="2">
        <v>5.8000001907348597</v>
      </c>
      <c r="V8" s="2">
        <v>4.3695187568664497</v>
      </c>
      <c r="X8" s="2">
        <v>0</v>
      </c>
      <c r="Y8" s="2">
        <v>91.800003051757798</v>
      </c>
      <c r="Z8" s="2">
        <v>92.5</v>
      </c>
      <c r="AA8" s="2">
        <v>1.1000000238418499</v>
      </c>
      <c r="AB8" s="2">
        <v>0</v>
      </c>
      <c r="AK8" s="2">
        <v>0</v>
      </c>
      <c r="AT8" s="2">
        <v>0</v>
      </c>
      <c r="AV8" s="2">
        <v>1</v>
      </c>
      <c r="AW8" s="2">
        <v>1635.09997558593</v>
      </c>
    </row>
    <row r="9" spans="1:71" x14ac:dyDescent="0.5">
      <c r="A9" s="2">
        <v>3245608723</v>
      </c>
      <c r="B9" s="4">
        <v>44653</v>
      </c>
      <c r="C9" s="5">
        <f>MONTH(Table1[[#This Row],[Activity Date]])</f>
        <v>4</v>
      </c>
      <c r="D9" s="5">
        <f>DAY(Table1[[#This Row],[Activity Date]])</f>
        <v>2</v>
      </c>
      <c r="E9" s="3">
        <v>2020</v>
      </c>
      <c r="F9" s="3" t="s">
        <v>552</v>
      </c>
      <c r="G9" s="2" t="s">
        <v>74</v>
      </c>
      <c r="H9" s="2">
        <v>1295</v>
      </c>
      <c r="I9" s="2">
        <v>4.38</v>
      </c>
      <c r="J9" s="2">
        <f>Table1[[#This Row],[Distance]] * 0.621371</f>
        <v>2.72160498</v>
      </c>
      <c r="M9" s="2" t="b">
        <v>0</v>
      </c>
      <c r="O9" s="2" t="s">
        <v>83</v>
      </c>
      <c r="P9" s="2">
        <v>77.564300537109304</v>
      </c>
      <c r="R9" s="2">
        <v>1295</v>
      </c>
      <c r="S9" s="2">
        <v>1151</v>
      </c>
      <c r="T9" s="2">
        <v>4383.5</v>
      </c>
      <c r="U9" s="2">
        <v>10</v>
      </c>
      <c r="V9" s="2">
        <v>3.80842757225036</v>
      </c>
      <c r="W9" s="2">
        <v>20.085353851318299</v>
      </c>
      <c r="X9" s="2">
        <v>20.385400772094702</v>
      </c>
      <c r="Y9" s="2">
        <v>85.900001525878906</v>
      </c>
      <c r="Z9" s="2">
        <v>96.699996948242102</v>
      </c>
      <c r="AA9" s="2">
        <v>7.4000000953674299</v>
      </c>
      <c r="AB9" s="2">
        <v>-6.8438462913036303E-3</v>
      </c>
      <c r="AT9" s="2">
        <v>0</v>
      </c>
      <c r="AV9" s="2">
        <v>1</v>
      </c>
    </row>
    <row r="10" spans="1:71" x14ac:dyDescent="0.5">
      <c r="A10" s="2">
        <v>3328030972</v>
      </c>
      <c r="B10" s="4">
        <v>44671</v>
      </c>
      <c r="C10" s="5">
        <f>MONTH(Table1[[#This Row],[Activity Date]])</f>
        <v>4</v>
      </c>
      <c r="D10" s="5">
        <f>DAY(Table1[[#This Row],[Activity Date]])</f>
        <v>20</v>
      </c>
      <c r="E10" s="3">
        <v>2020</v>
      </c>
      <c r="F10" s="3" t="s">
        <v>553</v>
      </c>
      <c r="G10" s="2" t="s">
        <v>74</v>
      </c>
      <c r="H10" s="2">
        <v>5544</v>
      </c>
      <c r="I10" s="2">
        <v>33.28</v>
      </c>
      <c r="J10" s="2">
        <f>Table1[[#This Row],[Distance]] * 0.621371</f>
        <v>20.679226880000002</v>
      </c>
      <c r="M10" s="2" t="b">
        <v>0</v>
      </c>
      <c r="O10" s="2" t="s">
        <v>94</v>
      </c>
      <c r="P10" s="2">
        <v>77.564300537109304</v>
      </c>
      <c r="R10" s="2">
        <v>5544</v>
      </c>
      <c r="S10" s="2">
        <v>5437</v>
      </c>
      <c r="T10" s="2">
        <v>33279.69921875</v>
      </c>
      <c r="U10" s="2">
        <v>11.5</v>
      </c>
      <c r="V10" s="2">
        <v>6.12096738815307</v>
      </c>
      <c r="W10" s="2">
        <v>105.48870086669901</v>
      </c>
      <c r="X10" s="2">
        <v>105.588996887207</v>
      </c>
      <c r="Y10" s="2">
        <v>76.099998474121094</v>
      </c>
      <c r="Z10" s="2">
        <v>109.09999847412099</v>
      </c>
      <c r="AA10" s="2">
        <v>3.4000000953674299</v>
      </c>
      <c r="AB10" s="2">
        <v>-3.00483487080782E-4</v>
      </c>
      <c r="AT10" s="2">
        <v>0</v>
      </c>
      <c r="AV10" s="2">
        <v>1</v>
      </c>
    </row>
    <row r="11" spans="1:71" x14ac:dyDescent="0.5">
      <c r="A11" s="2">
        <v>3328087144</v>
      </c>
      <c r="B11" s="4">
        <v>44671</v>
      </c>
      <c r="C11" s="5">
        <f>MONTH(Table1[[#This Row],[Activity Date]])</f>
        <v>4</v>
      </c>
      <c r="D11" s="5">
        <f>DAY(Table1[[#This Row],[Activity Date]])</f>
        <v>20</v>
      </c>
      <c r="E11" s="3">
        <v>2020</v>
      </c>
      <c r="F11" s="3" t="s">
        <v>554</v>
      </c>
      <c r="G11" s="2" t="s">
        <v>61</v>
      </c>
      <c r="H11" s="2">
        <v>904</v>
      </c>
      <c r="I11" s="2">
        <v>3.49</v>
      </c>
      <c r="J11" s="2">
        <f>Table1[[#This Row],[Distance]] * 0.621371</f>
        <v>2.1685847900000002</v>
      </c>
      <c r="M11" s="2" t="b">
        <v>0</v>
      </c>
      <c r="O11" s="2" t="s">
        <v>95</v>
      </c>
      <c r="P11" s="2">
        <v>77.564300537109304</v>
      </c>
      <c r="R11" s="2">
        <v>904</v>
      </c>
      <c r="S11" s="2">
        <v>900</v>
      </c>
      <c r="T11" s="2">
        <v>3493.60009765625</v>
      </c>
      <c r="U11" s="2">
        <v>5.1999998092651296</v>
      </c>
      <c r="V11" s="2">
        <v>3.8817777633666899</v>
      </c>
      <c r="X11" s="2">
        <v>0</v>
      </c>
      <c r="Y11" s="2">
        <v>91.900001525878906</v>
      </c>
      <c r="Z11" s="2">
        <v>92.300003051757798</v>
      </c>
      <c r="AA11" s="2">
        <v>0.89999997615814198</v>
      </c>
      <c r="AB11" s="2">
        <v>0</v>
      </c>
      <c r="AK11" s="2">
        <v>0</v>
      </c>
      <c r="AT11" s="2">
        <v>0</v>
      </c>
      <c r="AV11" s="2">
        <v>1</v>
      </c>
      <c r="AW11" s="2">
        <v>3494.80004882812</v>
      </c>
    </row>
    <row r="12" spans="1:71" x14ac:dyDescent="0.5">
      <c r="A12" s="2">
        <v>5162729873</v>
      </c>
      <c r="B12" s="4">
        <v>44671</v>
      </c>
      <c r="C12" s="5">
        <f>MONTH(Table1[[#This Row],[Activity Date]])</f>
        <v>4</v>
      </c>
      <c r="D12" s="5">
        <f>DAY(Table1[[#This Row],[Activity Date]])</f>
        <v>20</v>
      </c>
      <c r="E12" s="3">
        <v>2021</v>
      </c>
      <c r="F12" s="3" t="s">
        <v>555</v>
      </c>
      <c r="G12" s="2" t="s">
        <v>61</v>
      </c>
      <c r="H12" s="2">
        <v>2734</v>
      </c>
      <c r="I12" s="2">
        <v>4.8099999999999996</v>
      </c>
      <c r="J12" s="2">
        <f>Table1[[#This Row],[Distance]] * 0.621371</f>
        <v>2.98879451</v>
      </c>
      <c r="K12" s="2">
        <v>155</v>
      </c>
      <c r="L12" s="2">
        <v>14</v>
      </c>
      <c r="M12" s="2" t="b">
        <v>0</v>
      </c>
      <c r="O12" s="2" t="s">
        <v>327</v>
      </c>
      <c r="R12" s="2">
        <v>2734</v>
      </c>
      <c r="S12" s="2">
        <v>1864</v>
      </c>
      <c r="T12" s="2">
        <v>4809.5</v>
      </c>
      <c r="U12" s="2">
        <v>4.9000000953674299</v>
      </c>
      <c r="V12" s="2">
        <v>2.5802037715911799</v>
      </c>
      <c r="W12" s="2">
        <v>19.787883758544901</v>
      </c>
      <c r="X12" s="2">
        <v>18.787900924682599</v>
      </c>
      <c r="Y12" s="2">
        <v>87.300003051757798</v>
      </c>
      <c r="Z12" s="2">
        <v>96.300003051757798</v>
      </c>
      <c r="AA12" s="2">
        <v>12.6000003814697</v>
      </c>
      <c r="AB12" s="2">
        <v>2.0792182534933E-2</v>
      </c>
      <c r="AH12" s="2">
        <v>134.49906921386699</v>
      </c>
      <c r="AK12" s="2">
        <v>352</v>
      </c>
      <c r="AL12" s="2">
        <v>14</v>
      </c>
      <c r="AR12" s="2">
        <v>0</v>
      </c>
      <c r="AT12" s="2">
        <v>0</v>
      </c>
      <c r="AV12" s="2">
        <v>1</v>
      </c>
      <c r="AW12" s="2">
        <v>4857.5</v>
      </c>
      <c r="BM12" s="2">
        <v>6169885</v>
      </c>
    </row>
    <row r="13" spans="1:71" x14ac:dyDescent="0.5">
      <c r="A13" s="2">
        <v>3330482539</v>
      </c>
      <c r="B13" s="4">
        <v>44672</v>
      </c>
      <c r="C13" s="5">
        <f>MONTH(Table1[[#This Row],[Activity Date]])</f>
        <v>4</v>
      </c>
      <c r="D13" s="5">
        <f>DAY(Table1[[#This Row],[Activity Date]])</f>
        <v>21</v>
      </c>
      <c r="E13" s="3">
        <v>2020</v>
      </c>
      <c r="F13" s="3" t="s">
        <v>556</v>
      </c>
      <c r="G13" s="2" t="s">
        <v>74</v>
      </c>
      <c r="H13" s="2">
        <v>3789</v>
      </c>
      <c r="I13" s="2">
        <v>19.34</v>
      </c>
      <c r="J13" s="2">
        <f>Table1[[#This Row],[Distance]] * 0.621371</f>
        <v>12.017315140000001</v>
      </c>
      <c r="M13" s="2" t="b">
        <v>0</v>
      </c>
      <c r="O13" s="2" t="s">
        <v>96</v>
      </c>
      <c r="P13" s="2">
        <v>77.564300537109304</v>
      </c>
      <c r="R13" s="2">
        <v>3789</v>
      </c>
      <c r="S13" s="2">
        <v>3713</v>
      </c>
      <c r="T13" s="2">
        <v>19345.099609375</v>
      </c>
      <c r="U13" s="2">
        <v>8.6000003814697195</v>
      </c>
      <c r="V13" s="2">
        <v>5.21009969711303</v>
      </c>
      <c r="W13" s="2">
        <v>46.4710884094238</v>
      </c>
      <c r="X13" s="2">
        <v>51.371101379394503</v>
      </c>
      <c r="Y13" s="2">
        <v>76.099998474121094</v>
      </c>
      <c r="Z13" s="2">
        <v>94.800003051757798</v>
      </c>
      <c r="AA13" s="2">
        <v>3.0999999046325599</v>
      </c>
      <c r="AB13" s="2">
        <v>-2.5329411029815601E-2</v>
      </c>
      <c r="AT13" s="2">
        <v>0</v>
      </c>
      <c r="AV13" s="2">
        <v>1</v>
      </c>
    </row>
    <row r="14" spans="1:71" x14ac:dyDescent="0.5">
      <c r="A14" s="2">
        <v>3335550251</v>
      </c>
      <c r="B14" s="4">
        <v>44673</v>
      </c>
      <c r="C14" s="5">
        <f>MONTH(Table1[[#This Row],[Activity Date]])</f>
        <v>4</v>
      </c>
      <c r="D14" s="5">
        <f>DAY(Table1[[#This Row],[Activity Date]])</f>
        <v>22</v>
      </c>
      <c r="E14" s="3">
        <v>2020</v>
      </c>
      <c r="F14" s="3" t="s">
        <v>557</v>
      </c>
      <c r="G14" s="2" t="s">
        <v>61</v>
      </c>
      <c r="H14" s="2">
        <v>1177</v>
      </c>
      <c r="I14" s="2">
        <v>3.13</v>
      </c>
      <c r="J14" s="2">
        <f>Table1[[#This Row],[Distance]] * 0.621371</f>
        <v>1.9448912299999999</v>
      </c>
      <c r="M14" s="2" t="b">
        <v>0</v>
      </c>
      <c r="O14" s="2" t="s">
        <v>97</v>
      </c>
      <c r="P14" s="2">
        <v>77.564300537109304</v>
      </c>
      <c r="R14" s="2">
        <v>1177</v>
      </c>
      <c r="S14" s="2">
        <v>1167</v>
      </c>
      <c r="T14" s="2">
        <v>3138.80004882812</v>
      </c>
      <c r="U14" s="2">
        <v>6.4000000953674299</v>
      </c>
      <c r="V14" s="2">
        <v>2.68963146209716</v>
      </c>
      <c r="W14" s="2">
        <v>15.296316146850501</v>
      </c>
      <c r="X14" s="2">
        <v>15.096300125121999</v>
      </c>
      <c r="Y14" s="2">
        <v>82.400001525878906</v>
      </c>
      <c r="Z14" s="2">
        <v>94.800003051757798</v>
      </c>
      <c r="AA14" s="2">
        <v>5.1999998092651296</v>
      </c>
      <c r="AB14" s="2">
        <v>6.3718617893755401E-3</v>
      </c>
      <c r="AK14" s="2">
        <v>0</v>
      </c>
      <c r="AT14" s="2">
        <v>0</v>
      </c>
      <c r="AV14" s="2">
        <v>1</v>
      </c>
      <c r="AW14" s="2">
        <v>3156.5</v>
      </c>
    </row>
    <row r="15" spans="1:71" x14ac:dyDescent="0.5">
      <c r="A15" s="2">
        <v>5173255234</v>
      </c>
      <c r="B15" s="4">
        <v>44673</v>
      </c>
      <c r="C15" s="5">
        <f>MONTH(Table1[[#This Row],[Activity Date]])</f>
        <v>4</v>
      </c>
      <c r="D15" s="5">
        <f>DAY(Table1[[#This Row],[Activity Date]])</f>
        <v>22</v>
      </c>
      <c r="E15" s="3">
        <v>2021</v>
      </c>
      <c r="F15" s="3" t="s">
        <v>558</v>
      </c>
      <c r="G15" s="2" t="s">
        <v>61</v>
      </c>
      <c r="H15" s="2">
        <v>2251</v>
      </c>
      <c r="I15" s="2">
        <v>6.2</v>
      </c>
      <c r="J15" s="2">
        <f>Table1[[#This Row],[Distance]] * 0.621371</f>
        <v>3.8525002000000002</v>
      </c>
      <c r="K15" s="2">
        <v>185</v>
      </c>
      <c r="L15" s="2">
        <v>58</v>
      </c>
      <c r="M15" s="2" t="b">
        <v>0</v>
      </c>
      <c r="O15" s="2" t="s">
        <v>328</v>
      </c>
      <c r="R15" s="2">
        <v>2251</v>
      </c>
      <c r="S15" s="2">
        <v>1671</v>
      </c>
      <c r="T15" s="2">
        <v>6208.59228515625</v>
      </c>
      <c r="U15" s="2">
        <v>6.9000000953674299</v>
      </c>
      <c r="V15" s="2">
        <v>3.7154948711395201</v>
      </c>
      <c r="W15" s="2">
        <v>0</v>
      </c>
      <c r="X15" s="2">
        <v>0.10000000149011599</v>
      </c>
      <c r="Y15" s="2">
        <v>91.199996948242102</v>
      </c>
      <c r="Z15" s="2">
        <v>91.699996948242102</v>
      </c>
      <c r="AA15" s="2">
        <v>0.69999998807907104</v>
      </c>
      <c r="AB15" s="2">
        <v>-1.61282520275563E-3</v>
      </c>
      <c r="AH15" s="2">
        <v>161.63375854492099</v>
      </c>
      <c r="AK15" s="2">
        <v>591.13433837890602</v>
      </c>
      <c r="AL15" s="2">
        <v>58</v>
      </c>
      <c r="AT15" s="2">
        <v>0</v>
      </c>
      <c r="AV15" s="2">
        <v>1</v>
      </c>
      <c r="AW15" s="2">
        <v>6202.7998046875</v>
      </c>
      <c r="BM15" s="2">
        <v>6169885</v>
      </c>
    </row>
    <row r="16" spans="1:71" x14ac:dyDescent="0.5">
      <c r="A16" s="2">
        <v>3345350138</v>
      </c>
      <c r="B16" s="4">
        <v>44675</v>
      </c>
      <c r="C16" s="5">
        <f>MONTH(Table1[[#This Row],[Activity Date]])</f>
        <v>4</v>
      </c>
      <c r="D16" s="5">
        <f>DAY(Table1[[#This Row],[Activity Date]])</f>
        <v>24</v>
      </c>
      <c r="E16" s="3">
        <v>2020</v>
      </c>
      <c r="F16" s="3" t="s">
        <v>559</v>
      </c>
      <c r="G16" s="2" t="s">
        <v>74</v>
      </c>
      <c r="H16" s="2">
        <v>1259</v>
      </c>
      <c r="I16" s="2">
        <v>4.68</v>
      </c>
      <c r="J16" s="2">
        <f>Table1[[#This Row],[Distance]] * 0.621371</f>
        <v>2.90801628</v>
      </c>
      <c r="M16" s="2" t="b">
        <v>0</v>
      </c>
      <c r="O16" s="2" t="s">
        <v>98</v>
      </c>
      <c r="P16" s="2">
        <v>77.564300537109304</v>
      </c>
      <c r="R16" s="2">
        <v>1259</v>
      </c>
      <c r="S16" s="2">
        <v>1202</v>
      </c>
      <c r="T16" s="2">
        <v>4679.7998046875</v>
      </c>
      <c r="U16" s="2">
        <v>8.3999996185302699</v>
      </c>
      <c r="V16" s="2">
        <v>3.8933444023132302</v>
      </c>
      <c r="W16" s="2">
        <v>17.0602493286132</v>
      </c>
      <c r="X16" s="2">
        <v>18.2602005004882</v>
      </c>
      <c r="Y16" s="2">
        <v>87.199996948242102</v>
      </c>
      <c r="Z16" s="2">
        <v>96</v>
      </c>
      <c r="AA16" s="2">
        <v>5.5</v>
      </c>
      <c r="AB16" s="2">
        <v>-2.5642121210694299E-2</v>
      </c>
      <c r="AT16" s="2">
        <v>0</v>
      </c>
      <c r="AV16" s="2">
        <v>1</v>
      </c>
    </row>
    <row r="17" spans="1:65" x14ac:dyDescent="0.5">
      <c r="A17" s="2">
        <v>3345366813</v>
      </c>
      <c r="B17" s="4">
        <v>44675</v>
      </c>
      <c r="C17" s="5">
        <f>MONTH(Table1[[#This Row],[Activity Date]])</f>
        <v>4</v>
      </c>
      <c r="D17" s="5">
        <f>DAY(Table1[[#This Row],[Activity Date]])</f>
        <v>24</v>
      </c>
      <c r="E17" s="3">
        <v>2020</v>
      </c>
      <c r="F17" s="3" t="s">
        <v>560</v>
      </c>
      <c r="G17" s="2" t="s">
        <v>61</v>
      </c>
      <c r="H17" s="2">
        <v>264</v>
      </c>
      <c r="I17" s="2">
        <v>0.84</v>
      </c>
      <c r="J17" s="2">
        <f>Table1[[#This Row],[Distance]] * 0.621371</f>
        <v>0.52195163999999994</v>
      </c>
      <c r="M17" s="2" t="b">
        <v>0</v>
      </c>
      <c r="O17" s="2" t="s">
        <v>99</v>
      </c>
      <c r="P17" s="2">
        <v>77.564300537109304</v>
      </c>
      <c r="R17" s="2">
        <v>264</v>
      </c>
      <c r="S17" s="2">
        <v>264</v>
      </c>
      <c r="T17" s="2">
        <v>842.09997558593705</v>
      </c>
      <c r="U17" s="2">
        <v>4.4000000953674299</v>
      </c>
      <c r="V17" s="2">
        <v>3.1897728443145699</v>
      </c>
      <c r="X17" s="2">
        <v>0.10000000149011599</v>
      </c>
      <c r="Y17" s="2">
        <v>91.900001525878906</v>
      </c>
      <c r="Z17" s="2">
        <v>92.300003051757798</v>
      </c>
      <c r="AA17" s="2">
        <v>0.89999997615814198</v>
      </c>
      <c r="AB17" s="2">
        <v>-1.18750743567943E-2</v>
      </c>
      <c r="AK17" s="2">
        <v>80.253562927246094</v>
      </c>
      <c r="AT17" s="2">
        <v>0</v>
      </c>
      <c r="AV17" s="2">
        <v>1</v>
      </c>
      <c r="AW17" s="2">
        <v>842.09997558593705</v>
      </c>
    </row>
    <row r="18" spans="1:65" x14ac:dyDescent="0.5">
      <c r="A18" s="2">
        <v>5185975916</v>
      </c>
      <c r="B18" s="4">
        <v>44675</v>
      </c>
      <c r="C18" s="5">
        <f>MONTH(Table1[[#This Row],[Activity Date]])</f>
        <v>4</v>
      </c>
      <c r="D18" s="5">
        <f>DAY(Table1[[#This Row],[Activity Date]])</f>
        <v>24</v>
      </c>
      <c r="E18" s="3">
        <v>2021</v>
      </c>
      <c r="F18" s="3" t="s">
        <v>561</v>
      </c>
      <c r="G18" s="2" t="s">
        <v>61</v>
      </c>
      <c r="H18" s="2">
        <v>1796</v>
      </c>
      <c r="I18" s="2">
        <v>5.92</v>
      </c>
      <c r="J18" s="2">
        <f>Table1[[#This Row],[Distance]] * 0.621371</f>
        <v>3.67851632</v>
      </c>
      <c r="K18" s="2">
        <v>161</v>
      </c>
      <c r="L18" s="2">
        <v>39</v>
      </c>
      <c r="M18" s="2" t="b">
        <v>0</v>
      </c>
      <c r="O18" s="2" t="s">
        <v>329</v>
      </c>
      <c r="R18" s="2">
        <v>1796</v>
      </c>
      <c r="S18" s="2">
        <v>1784</v>
      </c>
      <c r="T18" s="2">
        <v>5925.5</v>
      </c>
      <c r="U18" s="2">
        <v>4.5999999046325604</v>
      </c>
      <c r="V18" s="2">
        <v>3.3214685916900599</v>
      </c>
      <c r="W18" s="2">
        <v>0</v>
      </c>
      <c r="X18" s="2">
        <v>0</v>
      </c>
      <c r="Y18" s="2">
        <v>91.199996948242102</v>
      </c>
      <c r="Z18" s="2">
        <v>91.699996948242102</v>
      </c>
      <c r="AA18" s="2">
        <v>4.8000001907348597</v>
      </c>
      <c r="AB18" s="2">
        <v>0</v>
      </c>
      <c r="AH18" s="2">
        <v>149.12831115722599</v>
      </c>
      <c r="AK18" s="2">
        <v>397</v>
      </c>
      <c r="AL18" s="2">
        <v>39</v>
      </c>
      <c r="AT18" s="2">
        <v>0</v>
      </c>
      <c r="AV18" s="2">
        <v>1</v>
      </c>
      <c r="AW18" s="2">
        <v>5929</v>
      </c>
      <c r="BM18" s="2">
        <v>6169885</v>
      </c>
    </row>
    <row r="19" spans="1:65" x14ac:dyDescent="0.5">
      <c r="A19" s="2">
        <v>3359285960</v>
      </c>
      <c r="B19" s="4">
        <v>44678</v>
      </c>
      <c r="C19" s="5">
        <f>MONTH(Table1[[#This Row],[Activity Date]])</f>
        <v>4</v>
      </c>
      <c r="D19" s="5">
        <f>DAY(Table1[[#This Row],[Activity Date]])</f>
        <v>27</v>
      </c>
      <c r="E19" s="3">
        <v>2020</v>
      </c>
      <c r="F19" s="3" t="s">
        <v>562</v>
      </c>
      <c r="G19" s="2" t="s">
        <v>74</v>
      </c>
      <c r="H19" s="2">
        <v>1239</v>
      </c>
      <c r="I19" s="2">
        <v>6.38</v>
      </c>
      <c r="J19" s="2">
        <f>Table1[[#This Row],[Distance]] * 0.621371</f>
        <v>3.9643469800000002</v>
      </c>
      <c r="M19" s="2" t="b">
        <v>0</v>
      </c>
      <c r="O19" s="2" t="s">
        <v>100</v>
      </c>
      <c r="P19" s="2">
        <v>77.564300537109304</v>
      </c>
      <c r="R19" s="2">
        <v>1239</v>
      </c>
      <c r="S19" s="2">
        <v>1239</v>
      </c>
      <c r="T19" s="2">
        <v>6388</v>
      </c>
      <c r="U19" s="2">
        <v>9.1000003814697195</v>
      </c>
      <c r="V19" s="2">
        <v>5.1557707786559996</v>
      </c>
      <c r="W19" s="2">
        <v>21.359828948974599</v>
      </c>
      <c r="X19" s="2">
        <v>21.459800720214801</v>
      </c>
      <c r="Y19" s="2">
        <v>87.199996948242102</v>
      </c>
      <c r="Z19" s="2">
        <v>96.400001525878906</v>
      </c>
      <c r="AA19" s="2">
        <v>4.4000000953674299</v>
      </c>
      <c r="AB19" s="2">
        <v>-1.5654352027922799E-3</v>
      </c>
      <c r="AT19" s="2">
        <v>0</v>
      </c>
      <c r="AV19" s="2">
        <v>1</v>
      </c>
    </row>
    <row r="20" spans="1:65" x14ac:dyDescent="0.5">
      <c r="A20" s="2">
        <v>3362450291</v>
      </c>
      <c r="B20" s="4">
        <v>44678</v>
      </c>
      <c r="C20" s="5">
        <f>MONTH(Table1[[#This Row],[Activity Date]])</f>
        <v>4</v>
      </c>
      <c r="D20" s="5">
        <f>DAY(Table1[[#This Row],[Activity Date]])</f>
        <v>27</v>
      </c>
      <c r="E20" s="3">
        <v>2020</v>
      </c>
      <c r="F20" s="3" t="s">
        <v>563</v>
      </c>
      <c r="G20" s="2" t="s">
        <v>74</v>
      </c>
      <c r="H20" s="2">
        <v>1196</v>
      </c>
      <c r="I20" s="2">
        <v>6.44</v>
      </c>
      <c r="J20" s="2">
        <f>Table1[[#This Row],[Distance]] * 0.621371</f>
        <v>4.0016292400000006</v>
      </c>
      <c r="M20" s="2" t="b">
        <v>0</v>
      </c>
      <c r="O20" s="2" t="s">
        <v>101</v>
      </c>
      <c r="P20" s="2">
        <v>77.564300537109304</v>
      </c>
      <c r="R20" s="2">
        <v>1196</v>
      </c>
      <c r="S20" s="2">
        <v>1172</v>
      </c>
      <c r="T20" s="2">
        <v>6443.2998046875</v>
      </c>
      <c r="U20" s="2">
        <v>9.3999996185302699</v>
      </c>
      <c r="V20" s="2">
        <v>5.4976963996887198</v>
      </c>
      <c r="W20" s="2">
        <v>21.619899749755799</v>
      </c>
      <c r="X20" s="2">
        <v>22.719900131225501</v>
      </c>
      <c r="Y20" s="2">
        <v>87.199996948242102</v>
      </c>
      <c r="Z20" s="2">
        <v>96.400001525878906</v>
      </c>
      <c r="AA20" s="2">
        <v>4.4000000953674299</v>
      </c>
      <c r="AB20" s="2">
        <v>-1.7071997746825201E-2</v>
      </c>
      <c r="AT20" s="2">
        <v>0</v>
      </c>
      <c r="AV20" s="2">
        <v>1</v>
      </c>
    </row>
    <row r="21" spans="1:65" x14ac:dyDescent="0.5">
      <c r="A21" s="2">
        <v>3363460237</v>
      </c>
      <c r="B21" s="4">
        <v>44678</v>
      </c>
      <c r="C21" s="5">
        <f>MONTH(Table1[[#This Row],[Activity Date]])</f>
        <v>4</v>
      </c>
      <c r="D21" s="5">
        <f>DAY(Table1[[#This Row],[Activity Date]])</f>
        <v>27</v>
      </c>
      <c r="E21" s="3">
        <v>2020</v>
      </c>
      <c r="F21" s="3" t="s">
        <v>564</v>
      </c>
      <c r="G21" s="2" t="s">
        <v>74</v>
      </c>
      <c r="H21" s="2">
        <v>1438</v>
      </c>
      <c r="I21" s="2">
        <v>7.36</v>
      </c>
      <c r="J21" s="2">
        <f>Table1[[#This Row],[Distance]] * 0.621371</f>
        <v>4.5732905600000002</v>
      </c>
      <c r="M21" s="2" t="b">
        <v>0</v>
      </c>
      <c r="O21" s="2" t="s">
        <v>102</v>
      </c>
      <c r="P21" s="2">
        <v>77.564300537109304</v>
      </c>
      <c r="R21" s="2">
        <v>1438</v>
      </c>
      <c r="S21" s="2">
        <v>1425</v>
      </c>
      <c r="T21" s="2">
        <v>7362.10009765625</v>
      </c>
      <c r="U21" s="2">
        <v>14.5</v>
      </c>
      <c r="V21" s="2">
        <v>5.1663861274719203</v>
      </c>
      <c r="W21" s="2">
        <v>28.277055740356399</v>
      </c>
      <c r="X21" s="2">
        <v>25.677099227905199</v>
      </c>
      <c r="Y21" s="2">
        <v>87.199996948242102</v>
      </c>
      <c r="Z21" s="2">
        <v>96.400001525878906</v>
      </c>
      <c r="AA21" s="2">
        <v>12.300000190734799</v>
      </c>
      <c r="AB21" s="2">
        <v>3.5316009074449498E-2</v>
      </c>
      <c r="AT21" s="2">
        <v>0</v>
      </c>
      <c r="AV21" s="2">
        <v>1</v>
      </c>
    </row>
    <row r="22" spans="1:65" x14ac:dyDescent="0.5">
      <c r="A22" s="2">
        <v>5203759610</v>
      </c>
      <c r="B22" s="4">
        <v>44678</v>
      </c>
      <c r="C22" s="5">
        <f>MONTH(Table1[[#This Row],[Activity Date]])</f>
        <v>4</v>
      </c>
      <c r="D22" s="5">
        <f>DAY(Table1[[#This Row],[Activity Date]])</f>
        <v>27</v>
      </c>
      <c r="E22" s="3">
        <v>2021</v>
      </c>
      <c r="F22" s="3" t="s">
        <v>565</v>
      </c>
      <c r="G22" s="2" t="s">
        <v>61</v>
      </c>
      <c r="H22" s="2">
        <v>1500</v>
      </c>
      <c r="I22" s="2">
        <v>5.0199999999999996</v>
      </c>
      <c r="J22" s="2">
        <f>Table1[[#This Row],[Distance]] * 0.621371</f>
        <v>3.1192824199999998</v>
      </c>
      <c r="K22" s="2">
        <v>181</v>
      </c>
      <c r="L22" s="2">
        <v>71</v>
      </c>
      <c r="M22" s="2" t="b">
        <v>0</v>
      </c>
      <c r="O22" s="2" t="s">
        <v>330</v>
      </c>
      <c r="R22" s="2">
        <v>1500</v>
      </c>
      <c r="S22" s="2">
        <v>1495</v>
      </c>
      <c r="T22" s="2">
        <v>5021</v>
      </c>
      <c r="U22" s="2">
        <v>5</v>
      </c>
      <c r="V22" s="2">
        <v>3.3585283756256099</v>
      </c>
      <c r="W22" s="2">
        <v>0</v>
      </c>
      <c r="X22" s="2">
        <v>0</v>
      </c>
      <c r="Y22" s="2">
        <v>91.199996948242102</v>
      </c>
      <c r="Z22" s="2">
        <v>91.699996948242102</v>
      </c>
      <c r="AA22" s="2">
        <v>1.70000004768371</v>
      </c>
      <c r="AB22" s="2">
        <v>0</v>
      </c>
      <c r="AH22" s="2">
        <v>169.15750122070301</v>
      </c>
      <c r="AK22" s="2">
        <v>348</v>
      </c>
      <c r="AL22" s="2">
        <v>71</v>
      </c>
      <c r="AT22" s="2">
        <v>0</v>
      </c>
      <c r="AV22" s="2">
        <v>1</v>
      </c>
      <c r="AW22" s="2">
        <v>5023.5</v>
      </c>
      <c r="BM22" s="2">
        <v>6169885</v>
      </c>
    </row>
    <row r="23" spans="1:65" x14ac:dyDescent="0.5">
      <c r="A23" s="2">
        <v>3364107377</v>
      </c>
      <c r="B23" s="4">
        <v>44679</v>
      </c>
      <c r="C23" s="5">
        <f>MONTH(Table1[[#This Row],[Activity Date]])</f>
        <v>4</v>
      </c>
      <c r="D23" s="5">
        <f>DAY(Table1[[#This Row],[Activity Date]])</f>
        <v>28</v>
      </c>
      <c r="E23" s="3">
        <v>2020</v>
      </c>
      <c r="F23" s="3" t="s">
        <v>566</v>
      </c>
      <c r="G23" s="2" t="s">
        <v>74</v>
      </c>
      <c r="H23" s="2">
        <v>1237</v>
      </c>
      <c r="I23" s="2">
        <v>6.76</v>
      </c>
      <c r="J23" s="2">
        <f>Table1[[#This Row],[Distance]] * 0.621371</f>
        <v>4.2004679600000001</v>
      </c>
      <c r="M23" s="2" t="b">
        <v>0</v>
      </c>
      <c r="O23" s="2" t="s">
        <v>103</v>
      </c>
      <c r="P23" s="2">
        <v>77.564300537109304</v>
      </c>
      <c r="R23" s="2">
        <v>1237</v>
      </c>
      <c r="S23" s="2">
        <v>1176</v>
      </c>
      <c r="T23" s="2">
        <v>6760.5</v>
      </c>
      <c r="U23" s="2">
        <v>9.8999996185302699</v>
      </c>
      <c r="V23" s="2">
        <v>5.7487244606018004</v>
      </c>
      <c r="W23" s="2">
        <v>22.6108074188232</v>
      </c>
      <c r="X23" s="2">
        <v>19.3108005523681</v>
      </c>
      <c r="Y23" s="2">
        <v>87.199996948242102</v>
      </c>
      <c r="Z23" s="2">
        <v>96.400001525878906</v>
      </c>
      <c r="AA23" s="2">
        <v>18</v>
      </c>
      <c r="AB23" s="2">
        <v>4.8812959343194899E-2</v>
      </c>
      <c r="AT23" s="2">
        <v>0</v>
      </c>
      <c r="AV23" s="2">
        <v>1</v>
      </c>
    </row>
    <row r="24" spans="1:65" x14ac:dyDescent="0.5">
      <c r="A24" s="2">
        <v>3365617772</v>
      </c>
      <c r="B24" s="4">
        <v>44679</v>
      </c>
      <c r="C24" s="5">
        <f>MONTH(Table1[[#This Row],[Activity Date]])</f>
        <v>4</v>
      </c>
      <c r="D24" s="5">
        <f>DAY(Table1[[#This Row],[Activity Date]])</f>
        <v>28</v>
      </c>
      <c r="E24" s="3">
        <v>2020</v>
      </c>
      <c r="F24" s="3" t="s">
        <v>567</v>
      </c>
      <c r="G24" s="2" t="s">
        <v>74</v>
      </c>
      <c r="H24" s="2">
        <v>3842</v>
      </c>
      <c r="I24" s="2">
        <v>19.02</v>
      </c>
      <c r="J24" s="2">
        <f>Table1[[#This Row],[Distance]] * 0.621371</f>
        <v>11.81847642</v>
      </c>
      <c r="M24" s="2" t="b">
        <v>0</v>
      </c>
      <c r="O24" s="2" t="s">
        <v>105</v>
      </c>
      <c r="P24" s="2">
        <v>77.564300537109304</v>
      </c>
      <c r="R24" s="2">
        <v>3842</v>
      </c>
      <c r="S24" s="2">
        <v>3666</v>
      </c>
      <c r="T24" s="2">
        <v>19019.099609375</v>
      </c>
      <c r="U24" s="2">
        <v>11.5</v>
      </c>
      <c r="V24" s="2">
        <v>5.1879706382751403</v>
      </c>
      <c r="W24" s="2">
        <v>51.068435668945298</v>
      </c>
      <c r="X24" s="2">
        <v>45.768398284912102</v>
      </c>
      <c r="Y24" s="2">
        <v>76.099998474121094</v>
      </c>
      <c r="Z24" s="2">
        <v>94.800003051757798</v>
      </c>
      <c r="AA24" s="2">
        <v>3.20000004768371</v>
      </c>
      <c r="AB24" s="2">
        <v>2.7866723015904399E-2</v>
      </c>
      <c r="AT24" s="2">
        <v>0</v>
      </c>
      <c r="AV24" s="2">
        <v>1</v>
      </c>
    </row>
    <row r="25" spans="1:65" x14ac:dyDescent="0.5">
      <c r="A25" s="2">
        <v>3364425932</v>
      </c>
      <c r="B25" s="4">
        <v>44679</v>
      </c>
      <c r="C25" s="5">
        <f>MONTH(Table1[[#This Row],[Activity Date]])</f>
        <v>4</v>
      </c>
      <c r="D25" s="5">
        <f>DAY(Table1[[#This Row],[Activity Date]])</f>
        <v>28</v>
      </c>
      <c r="E25" s="3">
        <v>2020</v>
      </c>
      <c r="F25" s="3" t="s">
        <v>568</v>
      </c>
      <c r="G25" s="2" t="s">
        <v>74</v>
      </c>
      <c r="H25" s="2">
        <v>1418</v>
      </c>
      <c r="I25" s="2">
        <v>7.23</v>
      </c>
      <c r="J25" s="2">
        <f>Table1[[#This Row],[Distance]] * 0.621371</f>
        <v>4.4925123300000003</v>
      </c>
      <c r="M25" s="2" t="b">
        <v>0</v>
      </c>
      <c r="O25" s="2" t="s">
        <v>104</v>
      </c>
      <c r="P25" s="2">
        <v>77.564300537109304</v>
      </c>
      <c r="R25" s="2">
        <v>1418</v>
      </c>
      <c r="S25" s="2">
        <v>1332</v>
      </c>
      <c r="T25" s="2">
        <v>7229.89990234375</v>
      </c>
      <c r="U25" s="2">
        <v>11.399999618530201</v>
      </c>
      <c r="V25" s="2">
        <v>5.4278526306152299</v>
      </c>
      <c r="W25" s="2">
        <v>27.923477172851499</v>
      </c>
      <c r="X25" s="2">
        <v>27.023500442504801</v>
      </c>
      <c r="Y25" s="2">
        <v>87.199996948242102</v>
      </c>
      <c r="Z25" s="2">
        <v>96.400001525878906</v>
      </c>
      <c r="AA25" s="2">
        <v>14.5</v>
      </c>
      <c r="AB25" s="2">
        <v>1.2448305264115301E-2</v>
      </c>
      <c r="AT25" s="2">
        <v>0</v>
      </c>
      <c r="AV25" s="2">
        <v>1</v>
      </c>
    </row>
    <row r="26" spans="1:65" x14ac:dyDescent="0.5">
      <c r="A26" s="2">
        <v>3367041309</v>
      </c>
      <c r="B26" s="4">
        <v>44679</v>
      </c>
      <c r="C26" s="5">
        <f>MONTH(Table1[[#This Row],[Activity Date]])</f>
        <v>4</v>
      </c>
      <c r="D26" s="5">
        <f>DAY(Table1[[#This Row],[Activity Date]])</f>
        <v>28</v>
      </c>
      <c r="E26" s="3">
        <v>2020</v>
      </c>
      <c r="F26" s="3" t="s">
        <v>569</v>
      </c>
      <c r="G26" s="2" t="s">
        <v>74</v>
      </c>
      <c r="H26" s="2">
        <v>824</v>
      </c>
      <c r="I26" s="2">
        <v>4.24</v>
      </c>
      <c r="J26" s="2">
        <f>Table1[[#This Row],[Distance]] * 0.621371</f>
        <v>2.6346130400000001</v>
      </c>
      <c r="M26" s="2" t="b">
        <v>0</v>
      </c>
      <c r="O26" s="2" t="s">
        <v>106</v>
      </c>
      <c r="P26" s="2">
        <v>77.564300537109304</v>
      </c>
      <c r="R26" s="2">
        <v>824</v>
      </c>
      <c r="S26" s="2">
        <v>777</v>
      </c>
      <c r="T26" s="2">
        <v>4245.89990234375</v>
      </c>
      <c r="U26" s="2">
        <v>16.2000007629394</v>
      </c>
      <c r="V26" s="2">
        <v>5.4644789695739702</v>
      </c>
      <c r="W26" s="2">
        <v>16.945238113403299</v>
      </c>
      <c r="X26" s="2">
        <v>17.2452373504638</v>
      </c>
      <c r="Y26" s="2">
        <v>87.5</v>
      </c>
      <c r="Z26" s="2">
        <v>96.400001525878906</v>
      </c>
      <c r="AA26" s="2">
        <v>12</v>
      </c>
      <c r="AB26" s="2">
        <v>-7.0656398311257302E-3</v>
      </c>
      <c r="AT26" s="2">
        <v>0</v>
      </c>
      <c r="AV26" s="2">
        <v>1</v>
      </c>
    </row>
    <row r="27" spans="1:65" x14ac:dyDescent="0.5">
      <c r="A27" s="2">
        <v>3367090637</v>
      </c>
      <c r="B27" s="4">
        <v>44679</v>
      </c>
      <c r="C27" s="5">
        <f>MONTH(Table1[[#This Row],[Activity Date]])</f>
        <v>4</v>
      </c>
      <c r="D27" s="5">
        <f>DAY(Table1[[#This Row],[Activity Date]])</f>
        <v>28</v>
      </c>
      <c r="E27" s="3">
        <v>2020</v>
      </c>
      <c r="F27" s="3" t="s">
        <v>570</v>
      </c>
      <c r="G27" s="2" t="s">
        <v>61</v>
      </c>
      <c r="H27" s="2">
        <v>429</v>
      </c>
      <c r="I27" s="2">
        <v>1.85</v>
      </c>
      <c r="J27" s="2">
        <f>Table1[[#This Row],[Distance]] * 0.621371</f>
        <v>1.14953635</v>
      </c>
      <c r="M27" s="2" t="b">
        <v>0</v>
      </c>
      <c r="O27" s="2" t="s">
        <v>107</v>
      </c>
      <c r="P27" s="2">
        <v>77.564300537109304</v>
      </c>
      <c r="R27" s="2">
        <v>429</v>
      </c>
      <c r="S27" s="2">
        <v>415</v>
      </c>
      <c r="T27" s="2">
        <v>1856.30004882812</v>
      </c>
      <c r="U27" s="2">
        <v>6.6999998092651296</v>
      </c>
      <c r="V27" s="2">
        <v>4.4730119705200098</v>
      </c>
      <c r="X27" s="2">
        <v>0</v>
      </c>
      <c r="Y27" s="2">
        <v>91.900001525878906</v>
      </c>
      <c r="Z27" s="2">
        <v>92.300003051757798</v>
      </c>
      <c r="AA27" s="2">
        <v>1.29999995231628</v>
      </c>
      <c r="AB27" s="2">
        <v>0</v>
      </c>
      <c r="AK27" s="2">
        <v>176.965728759765</v>
      </c>
      <c r="AT27" s="2">
        <v>0</v>
      </c>
      <c r="AV27" s="2">
        <v>1</v>
      </c>
      <c r="AW27" s="2">
        <v>1856.90002441406</v>
      </c>
    </row>
    <row r="28" spans="1:65" x14ac:dyDescent="0.5">
      <c r="A28" s="2">
        <v>3367136572</v>
      </c>
      <c r="B28" s="4">
        <v>44679</v>
      </c>
      <c r="C28" s="5">
        <f>MONTH(Table1[[#This Row],[Activity Date]])</f>
        <v>4</v>
      </c>
      <c r="D28" s="5">
        <f>DAY(Table1[[#This Row],[Activity Date]])</f>
        <v>28</v>
      </c>
      <c r="E28" s="3">
        <v>2020</v>
      </c>
      <c r="F28" s="3" t="s">
        <v>571</v>
      </c>
      <c r="G28" s="2" t="s">
        <v>74</v>
      </c>
      <c r="H28" s="2">
        <v>340</v>
      </c>
      <c r="I28" s="2">
        <v>1.22</v>
      </c>
      <c r="J28" s="2">
        <f>Table1[[#This Row],[Distance]] * 0.621371</f>
        <v>0.75807261999999997</v>
      </c>
      <c r="M28" s="2" t="b">
        <v>0</v>
      </c>
      <c r="O28" s="2" t="s">
        <v>108</v>
      </c>
      <c r="P28" s="2">
        <v>77.564300537109304</v>
      </c>
      <c r="R28" s="2">
        <v>340</v>
      </c>
      <c r="S28" s="2">
        <v>312</v>
      </c>
      <c r="T28" s="2">
        <v>1220.09997558593</v>
      </c>
      <c r="U28" s="2">
        <v>7.1999998092651296</v>
      </c>
      <c r="V28" s="2">
        <v>3.9105768203735298</v>
      </c>
      <c r="W28" s="2">
        <v>3.91318678855896</v>
      </c>
      <c r="X28" s="2">
        <v>1.91318678855896</v>
      </c>
      <c r="Y28" s="2">
        <v>92</v>
      </c>
      <c r="Z28" s="2">
        <v>96</v>
      </c>
      <c r="AA28" s="2">
        <v>3.5999999046325599</v>
      </c>
      <c r="AB28" s="2">
        <v>0.163920983672142</v>
      </c>
      <c r="AT28" s="2">
        <v>0</v>
      </c>
      <c r="AV28" s="2">
        <v>1</v>
      </c>
    </row>
    <row r="29" spans="1:65" x14ac:dyDescent="0.5">
      <c r="A29" s="2">
        <v>3368743068</v>
      </c>
      <c r="B29" s="4">
        <v>44680</v>
      </c>
      <c r="C29" s="5">
        <f>MONTH(Table1[[#This Row],[Activity Date]])</f>
        <v>4</v>
      </c>
      <c r="D29" s="5">
        <f>DAY(Table1[[#This Row],[Activity Date]])</f>
        <v>29</v>
      </c>
      <c r="E29" s="3">
        <v>2020</v>
      </c>
      <c r="F29" s="3" t="s">
        <v>572</v>
      </c>
      <c r="G29" s="2" t="s">
        <v>74</v>
      </c>
      <c r="H29" s="2">
        <v>2333</v>
      </c>
      <c r="I29" s="2">
        <v>12.97</v>
      </c>
      <c r="J29" s="2">
        <f>Table1[[#This Row],[Distance]] * 0.621371</f>
        <v>8.0591818699999997</v>
      </c>
      <c r="M29" s="2" t="b">
        <v>0</v>
      </c>
      <c r="O29" s="2" t="s">
        <v>109</v>
      </c>
      <c r="P29" s="2">
        <v>77.564300537109304</v>
      </c>
      <c r="R29" s="2">
        <v>2333</v>
      </c>
      <c r="S29" s="2">
        <v>2239</v>
      </c>
      <c r="T29" s="2">
        <v>12978.599609375</v>
      </c>
      <c r="U29" s="2">
        <v>12.1000003814697</v>
      </c>
      <c r="V29" s="2">
        <v>5.7966055870056099</v>
      </c>
      <c r="W29" s="2">
        <v>44.083995819091797</v>
      </c>
      <c r="X29" s="2">
        <v>44.083999633788999</v>
      </c>
      <c r="Y29" s="2">
        <v>87.199996948242102</v>
      </c>
      <c r="Z29" s="2">
        <v>96.400001525878906</v>
      </c>
      <c r="AA29" s="2">
        <v>3.4000000953674299</v>
      </c>
      <c r="AB29" s="2">
        <v>0</v>
      </c>
      <c r="AT29" s="2">
        <v>0</v>
      </c>
      <c r="AV29" s="2">
        <v>1</v>
      </c>
    </row>
    <row r="30" spans="1:65" x14ac:dyDescent="0.5">
      <c r="A30" s="2">
        <v>3249562393</v>
      </c>
      <c r="B30" s="4">
        <v>44654</v>
      </c>
      <c r="C30" s="5">
        <f>MONTH(Table1[[#This Row],[Activity Date]])</f>
        <v>4</v>
      </c>
      <c r="D30" s="5">
        <f>DAY(Table1[[#This Row],[Activity Date]])</f>
        <v>3</v>
      </c>
      <c r="E30" s="3">
        <v>2020</v>
      </c>
      <c r="F30" s="3" t="s">
        <v>573</v>
      </c>
      <c r="G30" s="2" t="s">
        <v>74</v>
      </c>
      <c r="H30" s="2">
        <v>1161</v>
      </c>
      <c r="I30" s="2">
        <v>3.77</v>
      </c>
      <c r="J30" s="2">
        <f>Table1[[#This Row],[Distance]] * 0.621371</f>
        <v>2.3425686699999999</v>
      </c>
      <c r="M30" s="2" t="b">
        <v>0</v>
      </c>
      <c r="O30" s="2" t="s">
        <v>84</v>
      </c>
      <c r="P30" s="2">
        <v>77.564300537109304</v>
      </c>
      <c r="R30" s="2">
        <v>1161</v>
      </c>
      <c r="S30" s="2">
        <v>1033</v>
      </c>
      <c r="T30" s="2">
        <v>3778.60009765625</v>
      </c>
      <c r="U30" s="2">
        <v>11.399999618530201</v>
      </c>
      <c r="V30" s="2">
        <v>3.6578896045684801</v>
      </c>
      <c r="W30" s="2">
        <v>14.7002601623535</v>
      </c>
      <c r="X30" s="2">
        <v>14.400300025939901</v>
      </c>
      <c r="Y30" s="2">
        <v>86.900001525878906</v>
      </c>
      <c r="Z30" s="2">
        <v>95.400001525878906</v>
      </c>
      <c r="AA30" s="2">
        <v>8</v>
      </c>
      <c r="AB30" s="2">
        <v>7.9394485801458307E-3</v>
      </c>
      <c r="AR30" s="2">
        <v>0</v>
      </c>
      <c r="AT30" s="2">
        <v>0</v>
      </c>
      <c r="AV30" s="2">
        <v>1</v>
      </c>
    </row>
    <row r="31" spans="1:65" x14ac:dyDescent="0.5">
      <c r="A31" s="2">
        <v>3249591168</v>
      </c>
      <c r="B31" s="4">
        <v>44654</v>
      </c>
      <c r="C31" s="5">
        <f>MONTH(Table1[[#This Row],[Activity Date]])</f>
        <v>4</v>
      </c>
      <c r="D31" s="5">
        <f>DAY(Table1[[#This Row],[Activity Date]])</f>
        <v>3</v>
      </c>
      <c r="E31" s="3">
        <v>2020</v>
      </c>
      <c r="F31" s="3" t="s">
        <v>574</v>
      </c>
      <c r="G31" s="2" t="s">
        <v>61</v>
      </c>
      <c r="H31" s="2">
        <v>572</v>
      </c>
      <c r="I31" s="2">
        <v>2.21</v>
      </c>
      <c r="J31" s="2">
        <f>Table1[[#This Row],[Distance]] * 0.621371</f>
        <v>1.3732299100000001</v>
      </c>
      <c r="M31" s="2" t="b">
        <v>0</v>
      </c>
      <c r="O31" s="2" t="s">
        <v>85</v>
      </c>
      <c r="P31" s="2">
        <v>77.564300537109304</v>
      </c>
      <c r="R31" s="2">
        <v>572</v>
      </c>
      <c r="S31" s="2">
        <v>545</v>
      </c>
      <c r="T31" s="2">
        <v>2217.89990234375</v>
      </c>
      <c r="U31" s="2">
        <v>12.6000003814697</v>
      </c>
      <c r="V31" s="2">
        <v>4.0695414543151802</v>
      </c>
      <c r="X31" s="2">
        <v>-0.80000001192092896</v>
      </c>
      <c r="Y31" s="2">
        <v>91.400001525878906</v>
      </c>
      <c r="Z31" s="2">
        <v>92.5</v>
      </c>
      <c r="AA31" s="2">
        <v>4</v>
      </c>
      <c r="AB31" s="2">
        <v>3.60701568424701E-2</v>
      </c>
      <c r="AK31" s="2">
        <v>0</v>
      </c>
      <c r="AT31" s="2">
        <v>0</v>
      </c>
      <c r="AV31" s="2">
        <v>1</v>
      </c>
      <c r="AW31" s="2">
        <v>2220.60009765625</v>
      </c>
    </row>
    <row r="32" spans="1:65" x14ac:dyDescent="0.5">
      <c r="A32" s="2">
        <v>3249628841</v>
      </c>
      <c r="B32" s="4">
        <v>44654</v>
      </c>
      <c r="C32" s="5">
        <f>MONTH(Table1[[#This Row],[Activity Date]])</f>
        <v>4</v>
      </c>
      <c r="D32" s="5">
        <f>DAY(Table1[[#This Row],[Activity Date]])</f>
        <v>3</v>
      </c>
      <c r="E32" s="3">
        <v>2020</v>
      </c>
      <c r="F32" s="3" t="s">
        <v>575</v>
      </c>
      <c r="G32" s="2" t="s">
        <v>74</v>
      </c>
      <c r="H32" s="2">
        <v>659</v>
      </c>
      <c r="I32" s="2">
        <v>2.58</v>
      </c>
      <c r="J32" s="2">
        <f>Table1[[#This Row],[Distance]] * 0.621371</f>
        <v>1.6031371800000001</v>
      </c>
      <c r="M32" s="2" t="b">
        <v>0</v>
      </c>
      <c r="O32" s="2" t="s">
        <v>86</v>
      </c>
      <c r="P32" s="2">
        <v>77.564300537109304</v>
      </c>
      <c r="R32" s="2">
        <v>659</v>
      </c>
      <c r="S32" s="2">
        <v>651</v>
      </c>
      <c r="T32" s="2">
        <v>2581</v>
      </c>
      <c r="U32" s="2">
        <v>8</v>
      </c>
      <c r="V32" s="2">
        <v>3.9646697044372501</v>
      </c>
      <c r="W32" s="2">
        <v>9.2246389389037997</v>
      </c>
      <c r="X32" s="2">
        <v>9.7246398925781197</v>
      </c>
      <c r="Y32" s="2">
        <v>90.400001525878906</v>
      </c>
      <c r="Z32" s="2">
        <v>96.199996948242102</v>
      </c>
      <c r="AA32" s="2">
        <v>5.9000000953674299</v>
      </c>
      <c r="AB32" s="2">
        <v>-1.9372336566448201E-2</v>
      </c>
      <c r="AT32" s="2">
        <v>0</v>
      </c>
      <c r="AV32" s="2">
        <v>1</v>
      </c>
    </row>
    <row r="33" spans="1:76" x14ac:dyDescent="0.5">
      <c r="A33" s="2">
        <v>3377083144</v>
      </c>
      <c r="B33" s="4">
        <v>44681</v>
      </c>
      <c r="C33" s="5">
        <f>MONTH(Table1[[#This Row],[Activity Date]])</f>
        <v>4</v>
      </c>
      <c r="D33" s="5">
        <f>DAY(Table1[[#This Row],[Activity Date]])</f>
        <v>30</v>
      </c>
      <c r="E33" s="3">
        <v>2020</v>
      </c>
      <c r="F33" s="3" t="s">
        <v>576</v>
      </c>
      <c r="G33" s="2" t="s">
        <v>74</v>
      </c>
      <c r="H33" s="2">
        <v>1823</v>
      </c>
      <c r="I33" s="2">
        <v>5.7</v>
      </c>
      <c r="J33" s="2">
        <f>Table1[[#This Row],[Distance]] * 0.621371</f>
        <v>3.5418147000000002</v>
      </c>
      <c r="M33" s="2" t="b">
        <v>0</v>
      </c>
      <c r="O33" s="2" t="s">
        <v>110</v>
      </c>
      <c r="P33" s="2">
        <v>77.564300537109304</v>
      </c>
      <c r="R33" s="2">
        <v>1823</v>
      </c>
      <c r="S33" s="2">
        <v>1189</v>
      </c>
      <c r="T33" s="2">
        <v>5703</v>
      </c>
      <c r="U33" s="2">
        <v>11.800000190734799</v>
      </c>
      <c r="V33" s="2">
        <v>4.7964677810668901</v>
      </c>
      <c r="W33" s="2">
        <v>22.85103225708</v>
      </c>
      <c r="X33" s="2">
        <v>16.551000595092699</v>
      </c>
      <c r="Y33" s="2">
        <v>86.099998474121094</v>
      </c>
      <c r="Z33" s="2">
        <v>98.400001525878906</v>
      </c>
      <c r="AA33" s="2">
        <v>15.199999809265099</v>
      </c>
      <c r="AB33" s="2">
        <v>0.110468171536922</v>
      </c>
      <c r="AT33" s="2">
        <v>0</v>
      </c>
      <c r="AV33" s="2">
        <v>1</v>
      </c>
    </row>
    <row r="34" spans="1:76" x14ac:dyDescent="0.5">
      <c r="A34" s="2">
        <v>3253978059</v>
      </c>
      <c r="B34" s="4">
        <v>44655</v>
      </c>
      <c r="C34" s="5">
        <f>MONTH(Table1[[#This Row],[Activity Date]])</f>
        <v>4</v>
      </c>
      <c r="D34" s="5">
        <f>DAY(Table1[[#This Row],[Activity Date]])</f>
        <v>4</v>
      </c>
      <c r="E34" s="3">
        <v>2020</v>
      </c>
      <c r="F34" s="3" t="s">
        <v>577</v>
      </c>
      <c r="G34" s="2" t="s">
        <v>74</v>
      </c>
      <c r="H34" s="2">
        <v>7200</v>
      </c>
      <c r="I34" s="2">
        <v>32.18</v>
      </c>
      <c r="J34" s="2">
        <f>Table1[[#This Row],[Distance]] * 0.621371</f>
        <v>19.995718780000001</v>
      </c>
      <c r="M34" s="2" t="b">
        <v>0</v>
      </c>
      <c r="P34" s="2">
        <v>77.564300537109304</v>
      </c>
      <c r="R34" s="2">
        <v>7200</v>
      </c>
      <c r="S34" s="2">
        <v>7200</v>
      </c>
      <c r="T34" s="2">
        <v>32186.9453125</v>
      </c>
      <c r="V34" s="2">
        <v>4.4704027175903303</v>
      </c>
      <c r="AB34" s="2">
        <v>0</v>
      </c>
      <c r="AT34" s="2">
        <v>0</v>
      </c>
      <c r="AV34" s="2">
        <v>0</v>
      </c>
    </row>
    <row r="35" spans="1:76" x14ac:dyDescent="0.5">
      <c r="A35" s="2">
        <v>5071016840</v>
      </c>
      <c r="B35" s="4">
        <v>44655</v>
      </c>
      <c r="C35" s="5">
        <f>MONTH(Table1[[#This Row],[Activity Date]])</f>
        <v>4</v>
      </c>
      <c r="D35" s="5">
        <f>DAY(Table1[[#This Row],[Activity Date]])</f>
        <v>4</v>
      </c>
      <c r="E35" s="3">
        <v>2021</v>
      </c>
      <c r="F35" s="3" t="s">
        <v>578</v>
      </c>
      <c r="G35" s="2" t="s">
        <v>74</v>
      </c>
      <c r="H35" s="2">
        <v>1313</v>
      </c>
      <c r="I35" s="2">
        <v>7.66</v>
      </c>
      <c r="J35" s="2">
        <f>Table1[[#This Row],[Distance]] * 0.621371</f>
        <v>4.7597018599999998</v>
      </c>
      <c r="K35" s="2">
        <v>156</v>
      </c>
      <c r="L35" s="2">
        <v>13</v>
      </c>
      <c r="M35" s="2" t="b">
        <v>0</v>
      </c>
      <c r="N35" s="2" t="s">
        <v>129</v>
      </c>
      <c r="O35" s="2" t="s">
        <v>321</v>
      </c>
      <c r="Q35" s="2">
        <v>9.0718498229980398</v>
      </c>
      <c r="R35" s="2">
        <v>1313</v>
      </c>
      <c r="S35" s="2">
        <v>1313</v>
      </c>
      <c r="T35" s="2">
        <v>7665.39990234375</v>
      </c>
      <c r="U35" s="2">
        <v>12.199999809265099</v>
      </c>
      <c r="V35" s="2">
        <v>5.8380808830261204</v>
      </c>
      <c r="W35" s="2">
        <v>35.2273559570312</v>
      </c>
      <c r="X35" s="2">
        <v>36.927356719970703</v>
      </c>
      <c r="Y35" s="2">
        <v>80</v>
      </c>
      <c r="Z35" s="2">
        <v>95.300003051757798</v>
      </c>
      <c r="AA35" s="2">
        <v>5.3000001907348597</v>
      </c>
      <c r="AB35" s="2">
        <v>-2.2177577018737699E-2</v>
      </c>
      <c r="AH35" s="2">
        <v>136.01959228515599</v>
      </c>
      <c r="AJ35" s="2">
        <v>86.615989685058594</v>
      </c>
      <c r="AK35" s="2">
        <v>199</v>
      </c>
      <c r="AL35" s="2">
        <v>13</v>
      </c>
      <c r="AT35" s="2">
        <v>0</v>
      </c>
      <c r="AV35" s="2">
        <v>1</v>
      </c>
      <c r="BL35" s="2">
        <v>7239918</v>
      </c>
    </row>
    <row r="36" spans="1:76" x14ac:dyDescent="0.5">
      <c r="A36" s="2">
        <v>5071016713</v>
      </c>
      <c r="B36" s="4">
        <v>44655</v>
      </c>
      <c r="C36" s="5">
        <f>MONTH(Table1[[#This Row],[Activity Date]])</f>
        <v>4</v>
      </c>
      <c r="D36" s="5">
        <f>DAY(Table1[[#This Row],[Activity Date]])</f>
        <v>4</v>
      </c>
      <c r="E36" s="3">
        <v>2021</v>
      </c>
      <c r="F36" s="3" t="s">
        <v>579</v>
      </c>
      <c r="G36" s="2" t="s">
        <v>74</v>
      </c>
      <c r="H36" s="2">
        <v>1609</v>
      </c>
      <c r="I36" s="2">
        <v>0</v>
      </c>
      <c r="J36" s="2">
        <f>Table1[[#This Row],[Distance]] * 0.621371</f>
        <v>0</v>
      </c>
      <c r="K36" s="2">
        <v>190</v>
      </c>
      <c r="L36" s="2">
        <v>53</v>
      </c>
      <c r="M36" s="2" t="b">
        <v>0</v>
      </c>
      <c r="N36" s="2" t="s">
        <v>129</v>
      </c>
      <c r="O36" s="2" t="s">
        <v>320</v>
      </c>
      <c r="Q36" s="2">
        <v>9.0718498229980398</v>
      </c>
      <c r="R36" s="2">
        <v>1609</v>
      </c>
      <c r="S36" s="2">
        <v>1609</v>
      </c>
      <c r="T36" s="2">
        <v>0</v>
      </c>
      <c r="U36" s="2">
        <v>0</v>
      </c>
      <c r="V36" s="2">
        <v>0</v>
      </c>
      <c r="W36" s="2">
        <v>0</v>
      </c>
      <c r="AA36" s="2">
        <v>0</v>
      </c>
      <c r="AB36" s="2">
        <v>0</v>
      </c>
      <c r="AH36" s="2">
        <v>158.44189453125</v>
      </c>
      <c r="AK36" s="2">
        <v>323</v>
      </c>
      <c r="AL36" s="2">
        <v>53</v>
      </c>
      <c r="AT36" s="2">
        <v>0</v>
      </c>
      <c r="AV36" s="2">
        <v>1</v>
      </c>
      <c r="BL36" s="2">
        <v>7239918</v>
      </c>
    </row>
    <row r="37" spans="1:76" x14ac:dyDescent="0.5">
      <c r="A37" s="2">
        <v>3258658794</v>
      </c>
      <c r="B37" s="4">
        <v>44656</v>
      </c>
      <c r="C37" s="5">
        <f>MONTH(Table1[[#This Row],[Activity Date]])</f>
        <v>4</v>
      </c>
      <c r="D37" s="5">
        <f>DAY(Table1[[#This Row],[Activity Date]])</f>
        <v>5</v>
      </c>
      <c r="E37" s="3">
        <v>2020</v>
      </c>
      <c r="F37" s="3" t="s">
        <v>580</v>
      </c>
      <c r="G37" s="2" t="s">
        <v>74</v>
      </c>
      <c r="H37" s="2">
        <v>2346</v>
      </c>
      <c r="I37" s="2">
        <v>10.84</v>
      </c>
      <c r="J37" s="2">
        <f>Table1[[#This Row],[Distance]] * 0.621371</f>
        <v>6.73566164</v>
      </c>
      <c r="M37" s="2" t="b">
        <v>0</v>
      </c>
      <c r="O37" s="2" t="s">
        <v>88</v>
      </c>
      <c r="P37" s="2">
        <v>77.564300537109304</v>
      </c>
      <c r="R37" s="2">
        <v>2346</v>
      </c>
      <c r="S37" s="2">
        <v>2153</v>
      </c>
      <c r="T37" s="2">
        <v>10846.2001953125</v>
      </c>
      <c r="U37" s="2">
        <v>11.800000190734799</v>
      </c>
      <c r="V37" s="2">
        <v>5.03771495819091</v>
      </c>
      <c r="W37" s="2">
        <v>56.635787963867102</v>
      </c>
      <c r="X37" s="2">
        <v>56.235801696777301</v>
      </c>
      <c r="Y37" s="2">
        <v>82.199996948242102</v>
      </c>
      <c r="Z37" s="2">
        <v>94.900001525878906</v>
      </c>
      <c r="AA37" s="2">
        <v>6.8000001907348597</v>
      </c>
      <c r="AB37" s="2">
        <v>3.6879274994134899E-3</v>
      </c>
      <c r="AT37" s="2">
        <v>0</v>
      </c>
      <c r="AV37" s="2">
        <v>1</v>
      </c>
    </row>
    <row r="38" spans="1:76" x14ac:dyDescent="0.5">
      <c r="A38" s="2">
        <v>3257701893</v>
      </c>
      <c r="B38" s="4">
        <v>44656</v>
      </c>
      <c r="C38" s="5">
        <f>MONTH(Table1[[#This Row],[Activity Date]])</f>
        <v>4</v>
      </c>
      <c r="D38" s="5">
        <f>DAY(Table1[[#This Row],[Activity Date]])</f>
        <v>5</v>
      </c>
      <c r="E38" s="3">
        <v>2020</v>
      </c>
      <c r="F38" s="3" t="s">
        <v>581</v>
      </c>
      <c r="G38" s="2" t="s">
        <v>61</v>
      </c>
      <c r="H38" s="2">
        <v>3267</v>
      </c>
      <c r="I38" s="2">
        <v>10.58</v>
      </c>
      <c r="J38" s="2">
        <f>Table1[[#This Row],[Distance]] * 0.621371</f>
        <v>6.5741051800000001</v>
      </c>
      <c r="M38" s="2" t="b">
        <v>0</v>
      </c>
      <c r="O38" s="2" t="s">
        <v>87</v>
      </c>
      <c r="P38" s="2">
        <v>77.564300537109304</v>
      </c>
      <c r="R38" s="2">
        <v>3267</v>
      </c>
      <c r="S38" s="2">
        <v>3255</v>
      </c>
      <c r="T38" s="2">
        <v>10580.2998046875</v>
      </c>
      <c r="U38" s="2">
        <v>5.4000000953674299</v>
      </c>
      <c r="V38" s="2">
        <v>3.25047612190246</v>
      </c>
      <c r="X38" s="2">
        <v>0</v>
      </c>
      <c r="Y38" s="2">
        <v>91.800003051757798</v>
      </c>
      <c r="Z38" s="2">
        <v>92.5</v>
      </c>
      <c r="AA38" s="2">
        <v>1.3999999761581401</v>
      </c>
      <c r="AB38" s="2">
        <v>0</v>
      </c>
      <c r="AK38" s="2">
        <v>0</v>
      </c>
      <c r="AT38" s="2">
        <v>0</v>
      </c>
      <c r="AV38" s="2">
        <v>1</v>
      </c>
      <c r="AW38" s="2">
        <v>10586.7998046875</v>
      </c>
    </row>
    <row r="39" spans="1:76" x14ac:dyDescent="0.5">
      <c r="A39" s="2">
        <v>5086434439</v>
      </c>
      <c r="B39" s="4">
        <v>44657</v>
      </c>
      <c r="C39" s="5">
        <f>MONTH(Table1[[#This Row],[Activity Date]])</f>
        <v>4</v>
      </c>
      <c r="D39" s="5">
        <f>DAY(Table1[[#This Row],[Activity Date]])</f>
        <v>6</v>
      </c>
      <c r="E39" s="3">
        <v>2021</v>
      </c>
      <c r="F39" s="3" t="s">
        <v>582</v>
      </c>
      <c r="G39" s="2" t="s">
        <v>61</v>
      </c>
      <c r="H39" s="2">
        <v>2675</v>
      </c>
      <c r="I39" s="2">
        <v>7.07</v>
      </c>
      <c r="J39" s="2">
        <f>Table1[[#This Row],[Distance]] * 0.621371</f>
        <v>4.3930929700000005</v>
      </c>
      <c r="K39" s="2">
        <v>163</v>
      </c>
      <c r="L39" s="2">
        <v>36</v>
      </c>
      <c r="M39" s="2" t="b">
        <v>0</v>
      </c>
      <c r="O39" s="2" t="s">
        <v>322</v>
      </c>
      <c r="R39" s="2">
        <v>2675</v>
      </c>
      <c r="S39" s="2">
        <v>2670</v>
      </c>
      <c r="T39" s="2">
        <v>7075.60009765625</v>
      </c>
      <c r="U39" s="2">
        <v>4.5999999046325604</v>
      </c>
      <c r="V39" s="2">
        <v>2.6500375270843501</v>
      </c>
      <c r="W39" s="2">
        <v>0</v>
      </c>
      <c r="X39" s="2">
        <v>0</v>
      </c>
      <c r="Y39" s="2">
        <v>91.199996948242102</v>
      </c>
      <c r="Z39" s="2">
        <v>91.699996948242102</v>
      </c>
      <c r="AA39" s="2">
        <v>1.8999999761581401</v>
      </c>
      <c r="AB39" s="2">
        <v>0</v>
      </c>
      <c r="AH39" s="2">
        <v>143.98194885253901</v>
      </c>
      <c r="AK39" s="2">
        <v>470</v>
      </c>
      <c r="AL39" s="2">
        <v>36</v>
      </c>
      <c r="AT39" s="2">
        <v>0</v>
      </c>
      <c r="AV39" s="2">
        <v>1</v>
      </c>
      <c r="AW39" s="2">
        <v>7079.10009765625</v>
      </c>
      <c r="BM39" s="2">
        <v>6169885</v>
      </c>
    </row>
    <row r="40" spans="1:76" x14ac:dyDescent="0.5">
      <c r="A40" s="2">
        <v>3266042355</v>
      </c>
      <c r="B40" s="4">
        <v>44658</v>
      </c>
      <c r="C40" s="5">
        <f>MONTH(Table1[[#This Row],[Activity Date]])</f>
        <v>4</v>
      </c>
      <c r="D40" s="5">
        <f>DAY(Table1[[#This Row],[Activity Date]])</f>
        <v>7</v>
      </c>
      <c r="E40" s="3">
        <v>2020</v>
      </c>
      <c r="F40" s="3" t="s">
        <v>583</v>
      </c>
      <c r="G40" s="2" t="s">
        <v>74</v>
      </c>
      <c r="H40" s="2">
        <v>1497</v>
      </c>
      <c r="I40" s="2">
        <v>6.7</v>
      </c>
      <c r="J40" s="2">
        <f>Table1[[#This Row],[Distance]] * 0.621371</f>
        <v>4.1631857000000005</v>
      </c>
      <c r="M40" s="2" t="b">
        <v>0</v>
      </c>
      <c r="O40" s="2" t="s">
        <v>89</v>
      </c>
      <c r="P40" s="2">
        <v>77.564300537109304</v>
      </c>
      <c r="R40" s="2">
        <v>1497</v>
      </c>
      <c r="S40" s="2">
        <v>1469</v>
      </c>
      <c r="T40" s="2">
        <v>6703.60009765625</v>
      </c>
      <c r="U40" s="2">
        <v>9.6000003814697195</v>
      </c>
      <c r="V40" s="2">
        <v>4.5633764266967702</v>
      </c>
      <c r="W40" s="2">
        <v>32.164573669433501</v>
      </c>
      <c r="X40" s="2">
        <v>30.864599227905199</v>
      </c>
      <c r="Y40" s="2">
        <v>87.400001525878906</v>
      </c>
      <c r="Z40" s="2">
        <v>96.599998474121094</v>
      </c>
      <c r="AA40" s="2">
        <v>6.0999999046325604</v>
      </c>
      <c r="AB40" s="2">
        <v>1.9392564892768801E-2</v>
      </c>
      <c r="AT40" s="2">
        <v>0</v>
      </c>
      <c r="AV40" s="2">
        <v>1</v>
      </c>
    </row>
    <row r="41" spans="1:76" x14ac:dyDescent="0.5">
      <c r="A41" s="2">
        <v>3266093458</v>
      </c>
      <c r="B41" s="4">
        <v>44658</v>
      </c>
      <c r="C41" s="5">
        <f>MONTH(Table1[[#This Row],[Activity Date]])</f>
        <v>4</v>
      </c>
      <c r="D41" s="5">
        <f>DAY(Table1[[#This Row],[Activity Date]])</f>
        <v>7</v>
      </c>
      <c r="E41" s="3">
        <v>2020</v>
      </c>
      <c r="F41" s="3" t="s">
        <v>584</v>
      </c>
      <c r="G41" s="2" t="s">
        <v>61</v>
      </c>
      <c r="H41" s="2">
        <v>696</v>
      </c>
      <c r="I41" s="2">
        <v>2.58</v>
      </c>
      <c r="J41" s="2">
        <f>Table1[[#This Row],[Distance]] * 0.621371</f>
        <v>1.6031371800000001</v>
      </c>
      <c r="M41" s="2" t="b">
        <v>0</v>
      </c>
      <c r="O41" s="2" t="s">
        <v>90</v>
      </c>
      <c r="P41" s="2">
        <v>77.564300537109304</v>
      </c>
      <c r="R41" s="2">
        <v>696</v>
      </c>
      <c r="S41" s="2">
        <v>696</v>
      </c>
      <c r="T41" s="2">
        <v>2583.80004882812</v>
      </c>
      <c r="U41" s="2">
        <v>4.9000000953674299</v>
      </c>
      <c r="V41" s="2">
        <v>3.7123563289642298</v>
      </c>
      <c r="X41" s="2">
        <v>-0.20000000298023199</v>
      </c>
      <c r="Y41" s="2">
        <v>91.800003051757798</v>
      </c>
      <c r="Z41" s="2">
        <v>92.5</v>
      </c>
      <c r="AA41" s="2">
        <v>1.3999999761581401</v>
      </c>
      <c r="AB41" s="2">
        <v>7.7405371703207397E-3</v>
      </c>
      <c r="AK41" s="2">
        <v>0</v>
      </c>
      <c r="AT41" s="2">
        <v>0</v>
      </c>
      <c r="AV41" s="2">
        <v>1</v>
      </c>
      <c r="AW41" s="2">
        <v>2585.60009765625</v>
      </c>
    </row>
    <row r="42" spans="1:76" x14ac:dyDescent="0.5">
      <c r="A42" s="2">
        <v>3275108392</v>
      </c>
      <c r="B42" s="4">
        <v>44660</v>
      </c>
      <c r="C42" s="5">
        <f>MONTH(Table1[[#This Row],[Activity Date]])</f>
        <v>4</v>
      </c>
      <c r="D42" s="5">
        <f>DAY(Table1[[#This Row],[Activity Date]])</f>
        <v>9</v>
      </c>
      <c r="E42" s="3">
        <v>2020</v>
      </c>
      <c r="F42" s="3" t="s">
        <v>585</v>
      </c>
      <c r="G42" s="2" t="s">
        <v>74</v>
      </c>
      <c r="H42" s="2">
        <v>2933</v>
      </c>
      <c r="I42" s="2">
        <v>12.12</v>
      </c>
      <c r="J42" s="2">
        <f>Table1[[#This Row],[Distance]] * 0.621371</f>
        <v>7.5310165199999997</v>
      </c>
      <c r="M42" s="2" t="b">
        <v>0</v>
      </c>
      <c r="O42" s="2" t="s">
        <v>91</v>
      </c>
      <c r="P42" s="2">
        <v>77.564300537109304</v>
      </c>
      <c r="R42" s="2">
        <v>2933</v>
      </c>
      <c r="S42" s="2">
        <v>2778</v>
      </c>
      <c r="T42" s="2">
        <v>12127.7001953125</v>
      </c>
      <c r="U42" s="2">
        <v>11.6000003814697</v>
      </c>
      <c r="V42" s="2">
        <v>4.3656225204467702</v>
      </c>
      <c r="W42" s="2">
        <v>59.405220031738203</v>
      </c>
      <c r="X42" s="2">
        <v>59.005199432372997</v>
      </c>
      <c r="Y42" s="2">
        <v>83.199996948242102</v>
      </c>
      <c r="Z42" s="2">
        <v>96.199996948242102</v>
      </c>
      <c r="AA42" s="2">
        <v>9.3000001907348597</v>
      </c>
      <c r="AB42" s="2">
        <v>3.2982346601784199E-3</v>
      </c>
      <c r="AT42" s="2">
        <v>0</v>
      </c>
      <c r="AV42" s="2">
        <v>1</v>
      </c>
    </row>
    <row r="43" spans="1:76" x14ac:dyDescent="0.5">
      <c r="A43" s="2">
        <v>3275165664</v>
      </c>
      <c r="B43" s="4">
        <v>44660</v>
      </c>
      <c r="C43" s="5">
        <f>MONTH(Table1[[#This Row],[Activity Date]])</f>
        <v>4</v>
      </c>
      <c r="D43" s="5">
        <f>DAY(Table1[[#This Row],[Activity Date]])</f>
        <v>9</v>
      </c>
      <c r="E43" s="3">
        <v>2020</v>
      </c>
      <c r="F43" s="3" t="s">
        <v>586</v>
      </c>
      <c r="G43" s="2" t="s">
        <v>61</v>
      </c>
      <c r="H43" s="2">
        <v>944</v>
      </c>
      <c r="I43" s="2">
        <v>2.93</v>
      </c>
      <c r="J43" s="2">
        <f>Table1[[#This Row],[Distance]] * 0.621371</f>
        <v>1.8206170300000002</v>
      </c>
      <c r="M43" s="2" t="b">
        <v>0</v>
      </c>
      <c r="O43" s="2" t="s">
        <v>92</v>
      </c>
      <c r="P43" s="2">
        <v>77.564300537109304</v>
      </c>
      <c r="R43" s="2">
        <v>944</v>
      </c>
      <c r="S43" s="2">
        <v>928</v>
      </c>
      <c r="T43" s="2">
        <v>2930.30004882812</v>
      </c>
      <c r="U43" s="2">
        <v>4.1999998092651296</v>
      </c>
      <c r="V43" s="2">
        <v>3.1576509475707999</v>
      </c>
      <c r="X43" s="2">
        <v>0</v>
      </c>
      <c r="Y43" s="2">
        <v>91.800003051757798</v>
      </c>
      <c r="Z43" s="2">
        <v>92.5</v>
      </c>
      <c r="AA43" s="2">
        <v>1.5</v>
      </c>
      <c r="AB43" s="2">
        <v>0</v>
      </c>
      <c r="AK43" s="2">
        <v>0</v>
      </c>
      <c r="AT43" s="2">
        <v>0</v>
      </c>
      <c r="AV43" s="2">
        <v>1</v>
      </c>
      <c r="AW43" s="2">
        <v>2932.39990234375</v>
      </c>
    </row>
    <row r="44" spans="1:76" x14ac:dyDescent="0.5">
      <c r="A44" s="2">
        <v>3850659916</v>
      </c>
      <c r="B44" s="4">
        <v>44774</v>
      </c>
      <c r="C44" s="5">
        <f>MONTH(Table1[[#This Row],[Activity Date]])</f>
        <v>8</v>
      </c>
      <c r="D44" s="5">
        <f>DAY(Table1[[#This Row],[Activity Date]])</f>
        <v>1</v>
      </c>
      <c r="E44" s="3">
        <v>2020</v>
      </c>
      <c r="F44" s="3" t="s">
        <v>587</v>
      </c>
      <c r="G44" s="2" t="s">
        <v>61</v>
      </c>
      <c r="H44" s="2">
        <v>38405</v>
      </c>
      <c r="I44" s="2">
        <v>1.1399999999999999</v>
      </c>
      <c r="J44" s="2">
        <f>Table1[[#This Row],[Distance]] * 0.621371</f>
        <v>0.70836294</v>
      </c>
      <c r="M44" s="2" t="b">
        <v>0</v>
      </c>
      <c r="O44" s="2" t="s">
        <v>186</v>
      </c>
      <c r="R44" s="2">
        <v>38405</v>
      </c>
      <c r="S44" s="2">
        <v>437</v>
      </c>
      <c r="T44" s="2">
        <v>1143.80004882812</v>
      </c>
      <c r="U44" s="2">
        <v>3.70000004768371</v>
      </c>
      <c r="V44" s="2">
        <v>2.6173913478851301</v>
      </c>
      <c r="W44" s="2">
        <v>6.3707790374755797</v>
      </c>
      <c r="X44" s="2">
        <v>6.57077932357788</v>
      </c>
      <c r="Y44" s="2">
        <v>88.800003051757798</v>
      </c>
      <c r="Z44" s="2">
        <v>95.5</v>
      </c>
      <c r="AA44" s="2">
        <v>5.5999999046325604</v>
      </c>
      <c r="AB44" s="2">
        <v>-1.7485573887824998E-2</v>
      </c>
      <c r="AK44" s="2">
        <v>110.14942932128901</v>
      </c>
      <c r="AT44" s="2">
        <v>0</v>
      </c>
      <c r="AV44" s="2">
        <v>1</v>
      </c>
      <c r="AW44" s="2">
        <v>1155.80004882812</v>
      </c>
      <c r="BM44" s="2">
        <v>6169885</v>
      </c>
    </row>
    <row r="45" spans="1:76" x14ac:dyDescent="0.5">
      <c r="A45" s="2">
        <v>5723784125</v>
      </c>
      <c r="B45" s="4">
        <v>44774</v>
      </c>
      <c r="C45" s="5">
        <f>MONTH(Table1[[#This Row],[Activity Date]])</f>
        <v>8</v>
      </c>
      <c r="D45" s="5">
        <f>DAY(Table1[[#This Row],[Activity Date]])</f>
        <v>1</v>
      </c>
      <c r="E45" s="3">
        <v>2021</v>
      </c>
      <c r="F45" s="3" t="s">
        <v>588</v>
      </c>
      <c r="G45" s="2" t="s">
        <v>61</v>
      </c>
      <c r="H45" s="2">
        <v>2132</v>
      </c>
      <c r="I45" s="2">
        <v>6.39</v>
      </c>
      <c r="J45" s="2">
        <f>Table1[[#This Row],[Distance]] * 0.621371</f>
        <v>3.9705606899999997</v>
      </c>
      <c r="K45" s="2">
        <v>156</v>
      </c>
      <c r="L45" s="2">
        <v>21</v>
      </c>
      <c r="M45" s="2" t="b">
        <v>0</v>
      </c>
      <c r="O45" s="2" t="s">
        <v>405</v>
      </c>
      <c r="R45" s="2">
        <v>2132</v>
      </c>
      <c r="S45" s="2">
        <v>2132</v>
      </c>
      <c r="T45" s="2">
        <v>6392.60009765625</v>
      </c>
      <c r="U45" s="2">
        <v>5.5999999046325604</v>
      </c>
      <c r="V45" s="2">
        <v>2.9984052181243799</v>
      </c>
      <c r="W45" s="2">
        <v>0</v>
      </c>
      <c r="AA45" s="2">
        <v>0</v>
      </c>
      <c r="AB45" s="2">
        <v>0</v>
      </c>
      <c r="AH45" s="2">
        <v>136.494369506835</v>
      </c>
      <c r="AK45" s="2">
        <v>449</v>
      </c>
      <c r="AL45" s="2">
        <v>21</v>
      </c>
      <c r="AT45" s="2">
        <v>0</v>
      </c>
      <c r="AV45" s="2">
        <v>1</v>
      </c>
      <c r="BM45" s="2">
        <v>6169885</v>
      </c>
      <c r="BX45" s="2">
        <v>2.9984052181243799</v>
      </c>
    </row>
    <row r="46" spans="1:76" x14ac:dyDescent="0.5">
      <c r="A46" s="2">
        <v>5723784172</v>
      </c>
      <c r="B46" s="4">
        <v>44774</v>
      </c>
      <c r="C46" s="5">
        <f>MONTH(Table1[[#This Row],[Activity Date]])</f>
        <v>8</v>
      </c>
      <c r="D46" s="5">
        <f>DAY(Table1[[#This Row],[Activity Date]])</f>
        <v>1</v>
      </c>
      <c r="E46" s="3">
        <v>2021</v>
      </c>
      <c r="F46" s="3" t="s">
        <v>589</v>
      </c>
      <c r="G46" s="2" t="s">
        <v>234</v>
      </c>
      <c r="H46" s="2">
        <v>1254</v>
      </c>
      <c r="I46" s="2">
        <v>0</v>
      </c>
      <c r="J46" s="2">
        <f>Table1[[#This Row],[Distance]] * 0.621371</f>
        <v>0</v>
      </c>
      <c r="K46" s="2">
        <v>173</v>
      </c>
      <c r="L46" s="2">
        <v>27</v>
      </c>
      <c r="M46" s="2" t="b">
        <v>0</v>
      </c>
      <c r="O46" s="2" t="s">
        <v>406</v>
      </c>
      <c r="R46" s="2">
        <v>1254</v>
      </c>
      <c r="S46" s="2">
        <v>1254</v>
      </c>
      <c r="T46" s="2">
        <v>0</v>
      </c>
      <c r="U46" s="2">
        <v>0</v>
      </c>
      <c r="V46" s="2">
        <v>0</v>
      </c>
      <c r="W46" s="2">
        <v>0</v>
      </c>
      <c r="AA46" s="2">
        <v>0</v>
      </c>
      <c r="AB46" s="2">
        <v>0</v>
      </c>
      <c r="AH46" s="2">
        <v>148.62918090820301</v>
      </c>
      <c r="AK46" s="2">
        <v>245</v>
      </c>
      <c r="AL46" s="2">
        <v>27</v>
      </c>
      <c r="AR46" s="2">
        <v>0</v>
      </c>
      <c r="AT46" s="2">
        <v>0</v>
      </c>
      <c r="AV46" s="2">
        <v>1</v>
      </c>
      <c r="BX46" s="2">
        <v>0</v>
      </c>
    </row>
    <row r="47" spans="1:76" x14ac:dyDescent="0.5">
      <c r="A47" s="2">
        <v>5774757883</v>
      </c>
      <c r="B47" s="4">
        <v>44784</v>
      </c>
      <c r="C47" s="5">
        <f>MONTH(Table1[[#This Row],[Activity Date]])</f>
        <v>8</v>
      </c>
      <c r="D47" s="5">
        <f>DAY(Table1[[#This Row],[Activity Date]])</f>
        <v>11</v>
      </c>
      <c r="E47" s="3">
        <v>2021</v>
      </c>
      <c r="F47" s="3" t="s">
        <v>590</v>
      </c>
      <c r="G47" s="2" t="s">
        <v>61</v>
      </c>
      <c r="H47" s="2">
        <v>509</v>
      </c>
      <c r="I47" s="2">
        <v>1.17</v>
      </c>
      <c r="J47" s="2">
        <f>Table1[[#This Row],[Distance]] * 0.621371</f>
        <v>0.72700407</v>
      </c>
      <c r="M47" s="2" t="b">
        <v>0</v>
      </c>
      <c r="O47" s="2" t="s">
        <v>417</v>
      </c>
      <c r="R47" s="2">
        <v>509</v>
      </c>
      <c r="S47" s="2">
        <v>497</v>
      </c>
      <c r="T47" s="2">
        <v>1174.5</v>
      </c>
      <c r="U47" s="2">
        <v>3.4000000953674299</v>
      </c>
      <c r="V47" s="2">
        <v>2.3631789684295601</v>
      </c>
      <c r="W47" s="2">
        <v>5.5813665390014604</v>
      </c>
      <c r="X47" s="2">
        <v>5.5813665390014604</v>
      </c>
      <c r="Y47" s="2">
        <v>89.300003051757798</v>
      </c>
      <c r="Z47" s="2">
        <v>95.199996948242102</v>
      </c>
      <c r="AA47" s="2">
        <v>5.5999999046325604</v>
      </c>
      <c r="AB47" s="2">
        <v>0</v>
      </c>
      <c r="AK47" s="2">
        <v>113.06536102294901</v>
      </c>
      <c r="AT47" s="2">
        <v>0</v>
      </c>
      <c r="AV47" s="2">
        <v>1</v>
      </c>
      <c r="AW47" s="2">
        <v>1186.40002441406</v>
      </c>
      <c r="BM47" s="2">
        <v>6169885</v>
      </c>
      <c r="BX47" s="2">
        <v>2.3074655532836901</v>
      </c>
    </row>
    <row r="48" spans="1:76" x14ac:dyDescent="0.5">
      <c r="A48" s="2">
        <v>3909600775</v>
      </c>
      <c r="B48" s="4">
        <v>44786</v>
      </c>
      <c r="C48" s="5">
        <f>MONTH(Table1[[#This Row],[Activity Date]])</f>
        <v>8</v>
      </c>
      <c r="D48" s="5">
        <f>DAY(Table1[[#This Row],[Activity Date]])</f>
        <v>13</v>
      </c>
      <c r="E48" s="3">
        <v>2020</v>
      </c>
      <c r="F48" s="3" t="s">
        <v>591</v>
      </c>
      <c r="G48" s="2" t="s">
        <v>74</v>
      </c>
      <c r="H48" s="2">
        <v>5837</v>
      </c>
      <c r="I48" s="2">
        <v>28.92</v>
      </c>
      <c r="J48" s="2">
        <f>Table1[[#This Row],[Distance]] * 0.621371</f>
        <v>17.970049320000001</v>
      </c>
      <c r="M48" s="2" t="b">
        <v>0</v>
      </c>
      <c r="N48" s="2" t="s">
        <v>129</v>
      </c>
      <c r="O48" s="2" t="s">
        <v>188</v>
      </c>
      <c r="Q48" s="2">
        <v>9.0718498229980398</v>
      </c>
      <c r="R48" s="2">
        <v>5837</v>
      </c>
      <c r="S48" s="2">
        <v>4638</v>
      </c>
      <c r="T48" s="2">
        <v>28926.80078125</v>
      </c>
      <c r="U48" s="2">
        <v>13.199999809265099</v>
      </c>
      <c r="V48" s="2">
        <v>6.2369122505187899</v>
      </c>
      <c r="W48" s="2">
        <v>97.668800354003906</v>
      </c>
      <c r="X48" s="2">
        <v>97.468803405761705</v>
      </c>
      <c r="Y48" s="2">
        <v>76.300003051757798</v>
      </c>
      <c r="Z48" s="2">
        <v>95.099998474121094</v>
      </c>
      <c r="AA48" s="2">
        <v>11.899999618530201</v>
      </c>
      <c r="AB48" s="2">
        <v>6.91400375217199E-4</v>
      </c>
      <c r="AJ48" s="2">
        <v>107.67904663085901</v>
      </c>
      <c r="AK48" s="2">
        <v>556.84796142578102</v>
      </c>
      <c r="AR48" s="2">
        <v>0</v>
      </c>
      <c r="AT48" s="2">
        <v>0</v>
      </c>
      <c r="AV48" s="2">
        <v>1</v>
      </c>
      <c r="BL48" s="2">
        <v>7239918</v>
      </c>
    </row>
    <row r="49" spans="1:76" x14ac:dyDescent="0.5">
      <c r="A49" s="2">
        <v>5787711794</v>
      </c>
      <c r="B49" s="4">
        <v>44786</v>
      </c>
      <c r="C49" s="5">
        <f>MONTH(Table1[[#This Row],[Activity Date]])</f>
        <v>8</v>
      </c>
      <c r="D49" s="5">
        <f>DAY(Table1[[#This Row],[Activity Date]])</f>
        <v>13</v>
      </c>
      <c r="E49" s="3">
        <v>2021</v>
      </c>
      <c r="F49" s="3" t="s">
        <v>592</v>
      </c>
      <c r="G49" s="2" t="s">
        <v>61</v>
      </c>
      <c r="H49" s="2">
        <v>600</v>
      </c>
      <c r="I49" s="2">
        <v>1.61</v>
      </c>
      <c r="J49" s="2">
        <f>Table1[[#This Row],[Distance]] * 0.621371</f>
        <v>1.0004073100000002</v>
      </c>
      <c r="M49" s="2" t="b">
        <v>0</v>
      </c>
      <c r="R49" s="2">
        <v>600</v>
      </c>
      <c r="S49" s="2">
        <v>600</v>
      </c>
      <c r="T49" s="2">
        <v>1609.40002441406</v>
      </c>
      <c r="V49" s="2">
        <v>2.68233323097229</v>
      </c>
      <c r="AB49" s="2">
        <v>0</v>
      </c>
      <c r="AK49" s="2">
        <v>153.37777709960901</v>
      </c>
      <c r="AM49" s="2">
        <v>1</v>
      </c>
      <c r="AR49" s="2">
        <v>0</v>
      </c>
      <c r="AS49" s="2">
        <v>1</v>
      </c>
      <c r="AT49" s="2">
        <v>0</v>
      </c>
      <c r="AV49" s="2">
        <v>0</v>
      </c>
      <c r="BM49" s="2">
        <v>6169885</v>
      </c>
      <c r="BX49" s="2">
        <v>2.68233323097229</v>
      </c>
    </row>
    <row r="50" spans="1:76" x14ac:dyDescent="0.5">
      <c r="A50" s="2">
        <v>3923369506</v>
      </c>
      <c r="B50" s="4">
        <v>44789</v>
      </c>
      <c r="C50" s="5">
        <f>MONTH(Table1[[#This Row],[Activity Date]])</f>
        <v>8</v>
      </c>
      <c r="D50" s="5">
        <f>DAY(Table1[[#This Row],[Activity Date]])</f>
        <v>16</v>
      </c>
      <c r="E50" s="3">
        <v>2020</v>
      </c>
      <c r="F50" s="3" t="s">
        <v>593</v>
      </c>
      <c r="G50" s="2" t="s">
        <v>74</v>
      </c>
      <c r="H50" s="2">
        <v>9089</v>
      </c>
      <c r="I50" s="2">
        <v>32.47</v>
      </c>
      <c r="J50" s="2">
        <f>Table1[[#This Row],[Distance]] * 0.621371</f>
        <v>20.175916369999999</v>
      </c>
      <c r="M50" s="2" t="b">
        <v>0</v>
      </c>
      <c r="N50" s="2" t="s">
        <v>129</v>
      </c>
      <c r="O50" s="2" t="s">
        <v>189</v>
      </c>
      <c r="Q50" s="2">
        <v>9.0718498229980398</v>
      </c>
      <c r="R50" s="2">
        <v>9089</v>
      </c>
      <c r="S50" s="2">
        <v>7544</v>
      </c>
      <c r="T50" s="2">
        <v>32469.30078125</v>
      </c>
      <c r="U50" s="2">
        <v>13.1000003814697</v>
      </c>
      <c r="V50" s="2">
        <v>4.3039898872375399</v>
      </c>
      <c r="W50" s="2">
        <v>102.75080871582</v>
      </c>
      <c r="X50" s="2">
        <v>95.950813293457003</v>
      </c>
      <c r="Y50" s="2">
        <v>76.300003051757798</v>
      </c>
      <c r="Z50" s="2">
        <v>94.400001525878906</v>
      </c>
      <c r="AA50" s="2">
        <v>11</v>
      </c>
      <c r="AB50" s="2">
        <v>2.0942859351634899E-2</v>
      </c>
      <c r="AJ50" s="2">
        <v>63.906307220458899</v>
      </c>
      <c r="AK50" s="2">
        <v>537.5517578125</v>
      </c>
      <c r="AT50" s="2">
        <v>0</v>
      </c>
      <c r="AV50" s="2">
        <v>1</v>
      </c>
      <c r="BL50" s="2">
        <v>7239918</v>
      </c>
    </row>
    <row r="51" spans="1:76" x14ac:dyDescent="0.5">
      <c r="A51" s="2">
        <v>5801973793</v>
      </c>
      <c r="B51" s="4">
        <v>44789</v>
      </c>
      <c r="C51" s="5">
        <f>MONTH(Table1[[#This Row],[Activity Date]])</f>
        <v>8</v>
      </c>
      <c r="D51" s="5">
        <f>DAY(Table1[[#This Row],[Activity Date]])</f>
        <v>16</v>
      </c>
      <c r="E51" s="3">
        <v>2021</v>
      </c>
      <c r="F51" s="3" t="s">
        <v>594</v>
      </c>
      <c r="G51" s="2" t="s">
        <v>61</v>
      </c>
      <c r="H51" s="2">
        <v>1628</v>
      </c>
      <c r="I51" s="2">
        <v>4.42</v>
      </c>
      <c r="J51" s="2">
        <f>Table1[[#This Row],[Distance]] * 0.621371</f>
        <v>2.7464598200000001</v>
      </c>
      <c r="K51" s="2">
        <v>164</v>
      </c>
      <c r="L51" s="2">
        <v>43</v>
      </c>
      <c r="M51" s="2" t="b">
        <v>0</v>
      </c>
      <c r="O51" s="2" t="s">
        <v>418</v>
      </c>
      <c r="R51" s="2">
        <v>1628</v>
      </c>
      <c r="S51" s="2">
        <v>1599</v>
      </c>
      <c r="T51" s="2">
        <v>4420.60009765625</v>
      </c>
      <c r="U51" s="2">
        <v>4.9000000953674299</v>
      </c>
      <c r="V51" s="2">
        <v>2.7646028995513898</v>
      </c>
      <c r="W51" s="2">
        <v>16.340343475341701</v>
      </c>
      <c r="X51" s="2">
        <v>16.640342712402301</v>
      </c>
      <c r="Y51" s="2">
        <v>80</v>
      </c>
      <c r="Z51" s="2">
        <v>93</v>
      </c>
      <c r="AA51" s="2">
        <v>4.1999998092651296</v>
      </c>
      <c r="AB51" s="2">
        <v>-6.7864092998206598E-3</v>
      </c>
      <c r="AH51" s="2">
        <v>151.54522705078099</v>
      </c>
      <c r="AK51" s="2">
        <v>293</v>
      </c>
      <c r="AL51" s="2">
        <v>43</v>
      </c>
      <c r="AT51" s="2">
        <v>0</v>
      </c>
      <c r="AV51" s="2">
        <v>1</v>
      </c>
      <c r="AW51" s="2">
        <v>4434.2001953125</v>
      </c>
      <c r="BM51" s="2">
        <v>6169885</v>
      </c>
      <c r="BX51" s="2">
        <v>2.7153563499450599</v>
      </c>
    </row>
    <row r="52" spans="1:76" x14ac:dyDescent="0.5">
      <c r="A52" s="2">
        <v>3925469473</v>
      </c>
      <c r="B52" s="4">
        <v>44790</v>
      </c>
      <c r="C52" s="5">
        <f>MONTH(Table1[[#This Row],[Activity Date]])</f>
        <v>8</v>
      </c>
      <c r="D52" s="5">
        <f>DAY(Table1[[#This Row],[Activity Date]])</f>
        <v>17</v>
      </c>
      <c r="E52" s="3">
        <v>2020</v>
      </c>
      <c r="F52" s="3" t="s">
        <v>595</v>
      </c>
      <c r="G52" s="2" t="s">
        <v>61</v>
      </c>
      <c r="H52" s="2">
        <v>892</v>
      </c>
      <c r="I52" s="2">
        <v>3.23</v>
      </c>
      <c r="J52" s="2">
        <f>Table1[[#This Row],[Distance]] * 0.621371</f>
        <v>2.0070283299999998</v>
      </c>
      <c r="M52" s="2" t="b">
        <v>0</v>
      </c>
      <c r="O52" s="2" t="s">
        <v>190</v>
      </c>
      <c r="R52" s="2">
        <v>892</v>
      </c>
      <c r="S52" s="2">
        <v>757</v>
      </c>
      <c r="T52" s="2">
        <v>3235.69995117187</v>
      </c>
      <c r="U52" s="2">
        <v>7</v>
      </c>
      <c r="V52" s="2">
        <v>4.2743725776672301</v>
      </c>
      <c r="W52" s="2">
        <v>0</v>
      </c>
      <c r="X52" s="2">
        <v>0.30000001192092801</v>
      </c>
      <c r="Y52" s="2">
        <v>91.900001525878906</v>
      </c>
      <c r="Z52" s="2">
        <v>92.400001525878906</v>
      </c>
      <c r="AA52" s="2">
        <v>3.70000004768371</v>
      </c>
      <c r="AB52" s="2">
        <v>-9.2715639621019294E-3</v>
      </c>
      <c r="AK52" s="2">
        <v>308.57659912109301</v>
      </c>
      <c r="AT52" s="2">
        <v>0</v>
      </c>
      <c r="AV52" s="2">
        <v>1</v>
      </c>
      <c r="AW52" s="2">
        <v>3237.89990234375</v>
      </c>
      <c r="BM52" s="2">
        <v>6169885</v>
      </c>
    </row>
    <row r="53" spans="1:76" x14ac:dyDescent="0.5">
      <c r="A53" s="2">
        <v>5817861790</v>
      </c>
      <c r="B53" s="4">
        <v>44790</v>
      </c>
      <c r="C53" s="5">
        <f>MONTH(Table1[[#This Row],[Activity Date]])</f>
        <v>8</v>
      </c>
      <c r="D53" s="5">
        <f>DAY(Table1[[#This Row],[Activity Date]])</f>
        <v>17</v>
      </c>
      <c r="E53" s="3">
        <v>2021</v>
      </c>
      <c r="F53" s="3" t="s">
        <v>596</v>
      </c>
      <c r="G53" s="2" t="s">
        <v>344</v>
      </c>
      <c r="H53" s="2">
        <v>4392</v>
      </c>
      <c r="I53" s="2">
        <v>0</v>
      </c>
      <c r="J53" s="2">
        <f>Table1[[#This Row],[Distance]] * 0.621371</f>
        <v>0</v>
      </c>
      <c r="K53" s="2">
        <v>161</v>
      </c>
      <c r="L53" s="2">
        <v>18</v>
      </c>
      <c r="M53" s="2" t="b">
        <v>0</v>
      </c>
      <c r="O53" s="2" t="s">
        <v>422</v>
      </c>
      <c r="R53" s="2">
        <v>4392</v>
      </c>
      <c r="S53" s="2">
        <v>4392</v>
      </c>
      <c r="T53" s="2">
        <v>0</v>
      </c>
      <c r="U53" s="2">
        <v>0</v>
      </c>
      <c r="V53" s="2">
        <v>0</v>
      </c>
      <c r="W53" s="2">
        <v>0</v>
      </c>
      <c r="AA53" s="2">
        <v>0</v>
      </c>
      <c r="AB53" s="2">
        <v>0</v>
      </c>
      <c r="AH53" s="2">
        <v>114.19740295410099</v>
      </c>
      <c r="AK53" s="2">
        <v>472</v>
      </c>
      <c r="AL53" s="2">
        <v>18</v>
      </c>
      <c r="AR53" s="2">
        <v>0</v>
      </c>
      <c r="AT53" s="2">
        <v>0</v>
      </c>
      <c r="AV53" s="2">
        <v>1</v>
      </c>
      <c r="BX53" s="2">
        <v>0</v>
      </c>
    </row>
    <row r="54" spans="1:76" x14ac:dyDescent="0.5">
      <c r="A54" s="2">
        <v>5807104587</v>
      </c>
      <c r="B54" s="4">
        <v>44790</v>
      </c>
      <c r="C54" s="5">
        <f>MONTH(Table1[[#This Row],[Activity Date]])</f>
        <v>8</v>
      </c>
      <c r="D54" s="5">
        <f>DAY(Table1[[#This Row],[Activity Date]])</f>
        <v>17</v>
      </c>
      <c r="E54" s="3">
        <v>2021</v>
      </c>
      <c r="F54" s="3" t="s">
        <v>597</v>
      </c>
      <c r="G54" s="2" t="s">
        <v>61</v>
      </c>
      <c r="H54" s="2">
        <v>2144</v>
      </c>
      <c r="I54" s="2">
        <v>5.9</v>
      </c>
      <c r="J54" s="2">
        <f>Table1[[#This Row],[Distance]] * 0.621371</f>
        <v>3.6660889000000001</v>
      </c>
      <c r="K54" s="2">
        <v>179</v>
      </c>
      <c r="L54" s="2">
        <v>52</v>
      </c>
      <c r="M54" s="2" t="b">
        <v>0</v>
      </c>
      <c r="O54" s="2" t="s">
        <v>419</v>
      </c>
      <c r="R54" s="2">
        <v>2144</v>
      </c>
      <c r="S54" s="2">
        <v>2090</v>
      </c>
      <c r="T54" s="2">
        <v>5905.7001953125</v>
      </c>
      <c r="U54" s="2">
        <v>6.4000000953674299</v>
      </c>
      <c r="V54" s="2">
        <v>2.8256938457489</v>
      </c>
      <c r="W54" s="2">
        <v>36.159843444824197</v>
      </c>
      <c r="X54" s="2">
        <v>36.559844970703097</v>
      </c>
      <c r="Y54" s="2">
        <v>83.099998474121094</v>
      </c>
      <c r="Z54" s="2">
        <v>93.099998474121094</v>
      </c>
      <c r="AA54" s="2">
        <v>8.3000001907348597</v>
      </c>
      <c r="AB54" s="2">
        <v>-6.7731174640357399E-3</v>
      </c>
      <c r="AH54" s="2">
        <v>151.750244140625</v>
      </c>
      <c r="AK54" s="2">
        <v>459</v>
      </c>
      <c r="AL54" s="2">
        <v>52</v>
      </c>
      <c r="AT54" s="2">
        <v>0</v>
      </c>
      <c r="AV54" s="2">
        <v>1</v>
      </c>
      <c r="AW54" s="2">
        <v>5941</v>
      </c>
      <c r="BM54" s="2">
        <v>6169885</v>
      </c>
      <c r="BX54" s="2">
        <v>2.7545242309570299</v>
      </c>
    </row>
    <row r="55" spans="1:76" x14ac:dyDescent="0.5">
      <c r="A55" s="2">
        <v>5807104603</v>
      </c>
      <c r="B55" s="4">
        <v>44790</v>
      </c>
      <c r="C55" s="5">
        <f>MONTH(Table1[[#This Row],[Activity Date]])</f>
        <v>8</v>
      </c>
      <c r="D55" s="5">
        <f>DAY(Table1[[#This Row],[Activity Date]])</f>
        <v>17</v>
      </c>
      <c r="E55" s="3">
        <v>2021</v>
      </c>
      <c r="F55" s="3" t="s">
        <v>598</v>
      </c>
      <c r="G55" s="2" t="s">
        <v>61</v>
      </c>
      <c r="H55" s="2">
        <v>1691</v>
      </c>
      <c r="I55" s="2">
        <v>5.31</v>
      </c>
      <c r="J55" s="2">
        <f>Table1[[#This Row],[Distance]] * 0.621371</f>
        <v>3.2994800099999999</v>
      </c>
      <c r="K55" s="2">
        <v>172</v>
      </c>
      <c r="L55" s="2">
        <v>57</v>
      </c>
      <c r="M55" s="2" t="b">
        <v>0</v>
      </c>
      <c r="O55" s="2" t="s">
        <v>420</v>
      </c>
      <c r="R55" s="2">
        <v>1691</v>
      </c>
      <c r="S55" s="2">
        <v>1675</v>
      </c>
      <c r="T55" s="2">
        <v>5318.89990234375</v>
      </c>
      <c r="U55" s="2">
        <v>5.5999999046325604</v>
      </c>
      <c r="V55" s="2">
        <v>3.1754627227783199</v>
      </c>
      <c r="W55" s="2">
        <v>21.602947235107401</v>
      </c>
      <c r="X55" s="2">
        <v>11.8029470443725</v>
      </c>
      <c r="Y55" s="2">
        <v>94.699996948242102</v>
      </c>
      <c r="Z55" s="2">
        <v>104.900001525878</v>
      </c>
      <c r="AA55" s="2">
        <v>4.3000001907348597</v>
      </c>
      <c r="AB55" s="2">
        <v>0.18424862623214699</v>
      </c>
      <c r="AH55" s="2">
        <v>161.796615600585</v>
      </c>
      <c r="AK55" s="2">
        <v>365</v>
      </c>
      <c r="AL55" s="2">
        <v>57</v>
      </c>
      <c r="AT55" s="2">
        <v>0</v>
      </c>
      <c r="AV55" s="2">
        <v>1</v>
      </c>
      <c r="AW55" s="2">
        <v>5348.2001953125</v>
      </c>
      <c r="BM55" s="2">
        <v>6169885</v>
      </c>
      <c r="BX55" s="2">
        <v>3.1454169750213601</v>
      </c>
    </row>
    <row r="56" spans="1:76" x14ac:dyDescent="0.5">
      <c r="A56" s="2">
        <v>3932785058</v>
      </c>
      <c r="B56" s="4">
        <v>44791</v>
      </c>
      <c r="C56" s="5">
        <f>MONTH(Table1[[#This Row],[Activity Date]])</f>
        <v>8</v>
      </c>
      <c r="D56" s="5">
        <f>DAY(Table1[[#This Row],[Activity Date]])</f>
        <v>18</v>
      </c>
      <c r="E56" s="3">
        <v>2020</v>
      </c>
      <c r="F56" s="3" t="s">
        <v>599</v>
      </c>
      <c r="G56" s="2" t="s">
        <v>61</v>
      </c>
      <c r="H56" s="2">
        <v>423</v>
      </c>
      <c r="I56" s="2">
        <v>1.61</v>
      </c>
      <c r="J56" s="2">
        <f>Table1[[#This Row],[Distance]] * 0.621371</f>
        <v>1.0004073100000002</v>
      </c>
      <c r="M56" s="2" t="b">
        <v>0</v>
      </c>
      <c r="O56" s="2" t="s">
        <v>191</v>
      </c>
      <c r="R56" s="2">
        <v>423</v>
      </c>
      <c r="S56" s="2">
        <v>423</v>
      </c>
      <c r="T56" s="2">
        <v>1610.30004882812</v>
      </c>
      <c r="U56" s="2">
        <v>4.9000000953674299</v>
      </c>
      <c r="V56" s="2">
        <v>3.8068556785583398</v>
      </c>
      <c r="W56" s="2">
        <v>7.3307328224182102</v>
      </c>
      <c r="X56" s="2">
        <v>7.2307324409484801</v>
      </c>
      <c r="Y56" s="2">
        <v>88.800003051757798</v>
      </c>
      <c r="Z56" s="2">
        <v>93.800003051757798</v>
      </c>
      <c r="AA56" s="2">
        <v>4.5999999046325604</v>
      </c>
      <c r="AB56" s="2">
        <v>6.2100230716168802E-3</v>
      </c>
      <c r="AK56" s="2">
        <v>154.52178955078099</v>
      </c>
      <c r="AT56" s="2">
        <v>0</v>
      </c>
      <c r="AV56" s="2">
        <v>1</v>
      </c>
      <c r="AW56" s="2">
        <v>1621.40002441406</v>
      </c>
      <c r="BM56" s="2">
        <v>6169885</v>
      </c>
    </row>
    <row r="57" spans="1:76" x14ac:dyDescent="0.5">
      <c r="A57" s="2">
        <v>5817861801</v>
      </c>
      <c r="B57" s="4">
        <v>44791</v>
      </c>
      <c r="C57" s="5">
        <f>MONTH(Table1[[#This Row],[Activity Date]])</f>
        <v>8</v>
      </c>
      <c r="D57" s="5">
        <f>DAY(Table1[[#This Row],[Activity Date]])</f>
        <v>18</v>
      </c>
      <c r="E57" s="3">
        <v>2021</v>
      </c>
      <c r="F57" s="3" t="s">
        <v>600</v>
      </c>
      <c r="G57" s="2" t="s">
        <v>344</v>
      </c>
      <c r="H57" s="2">
        <v>1898</v>
      </c>
      <c r="I57" s="2">
        <v>0</v>
      </c>
      <c r="J57" s="2">
        <f>Table1[[#This Row],[Distance]] * 0.621371</f>
        <v>0</v>
      </c>
      <c r="K57" s="2">
        <v>128</v>
      </c>
      <c r="L57" s="2">
        <v>5</v>
      </c>
      <c r="M57" s="2" t="b">
        <v>0</v>
      </c>
      <c r="O57" s="2" t="s">
        <v>423</v>
      </c>
      <c r="R57" s="2">
        <v>1898</v>
      </c>
      <c r="S57" s="2">
        <v>1898</v>
      </c>
      <c r="T57" s="2">
        <v>0</v>
      </c>
      <c r="U57" s="2">
        <v>0</v>
      </c>
      <c r="V57" s="2">
        <v>0</v>
      </c>
      <c r="W57" s="2">
        <v>0</v>
      </c>
      <c r="AA57" s="2">
        <v>0</v>
      </c>
      <c r="AB57" s="2">
        <v>0</v>
      </c>
      <c r="AH57" s="2">
        <v>103.920440673828</v>
      </c>
      <c r="AK57" s="2">
        <v>162</v>
      </c>
      <c r="AL57" s="2">
        <v>5</v>
      </c>
      <c r="AT57" s="2">
        <v>0</v>
      </c>
      <c r="AV57" s="2">
        <v>1</v>
      </c>
      <c r="BX57" s="2">
        <v>0</v>
      </c>
    </row>
    <row r="58" spans="1:76" x14ac:dyDescent="0.5">
      <c r="A58" s="2">
        <v>3935324235</v>
      </c>
      <c r="B58" s="4">
        <v>44792</v>
      </c>
      <c r="C58" s="5">
        <f>MONTH(Table1[[#This Row],[Activity Date]])</f>
        <v>8</v>
      </c>
      <c r="D58" s="5">
        <f>DAY(Table1[[#This Row],[Activity Date]])</f>
        <v>19</v>
      </c>
      <c r="E58" s="3">
        <v>2020</v>
      </c>
      <c r="F58" s="3" t="s">
        <v>601</v>
      </c>
      <c r="G58" s="2" t="s">
        <v>61</v>
      </c>
      <c r="H58" s="2">
        <v>2272</v>
      </c>
      <c r="I58" s="2">
        <v>7.77</v>
      </c>
      <c r="J58" s="2">
        <f>Table1[[#This Row],[Distance]] * 0.621371</f>
        <v>4.8280526699999999</v>
      </c>
      <c r="M58" s="2" t="b">
        <v>0</v>
      </c>
      <c r="O58" s="2" t="s">
        <v>192</v>
      </c>
      <c r="R58" s="2">
        <v>2272</v>
      </c>
      <c r="S58" s="2">
        <v>2228</v>
      </c>
      <c r="T58" s="2">
        <v>7770</v>
      </c>
      <c r="U58" s="2">
        <v>6</v>
      </c>
      <c r="V58" s="2">
        <v>3.48743271827697</v>
      </c>
      <c r="W58" s="2">
        <v>40.866874694824197</v>
      </c>
      <c r="X58" s="2">
        <v>41.066875457763601</v>
      </c>
      <c r="Y58" s="2">
        <v>82.5</v>
      </c>
      <c r="Z58" s="2">
        <v>95.5</v>
      </c>
      <c r="AA58" s="2">
        <v>4.5999999046325604</v>
      </c>
      <c r="AB58" s="2">
        <v>-2.57400260306894E-3</v>
      </c>
      <c r="AK58" s="2">
        <v>744.50451660156205</v>
      </c>
      <c r="AT58" s="2">
        <v>0</v>
      </c>
      <c r="AV58" s="2">
        <v>1</v>
      </c>
      <c r="AW58" s="2">
        <v>7812.10009765625</v>
      </c>
      <c r="BM58" s="2">
        <v>6169885</v>
      </c>
    </row>
    <row r="59" spans="1:76" x14ac:dyDescent="0.5">
      <c r="A59" s="2">
        <v>5817861567</v>
      </c>
      <c r="B59" s="4">
        <v>44792</v>
      </c>
      <c r="C59" s="5">
        <f>MONTH(Table1[[#This Row],[Activity Date]])</f>
        <v>8</v>
      </c>
      <c r="D59" s="5">
        <f>DAY(Table1[[#This Row],[Activity Date]])</f>
        <v>19</v>
      </c>
      <c r="E59" s="3">
        <v>2021</v>
      </c>
      <c r="F59" s="3" t="s">
        <v>602</v>
      </c>
      <c r="G59" s="2" t="s">
        <v>61</v>
      </c>
      <c r="H59" s="2">
        <v>2061</v>
      </c>
      <c r="I59" s="2">
        <v>5.17</v>
      </c>
      <c r="J59" s="2">
        <f>Table1[[#This Row],[Distance]] * 0.621371</f>
        <v>3.21248807</v>
      </c>
      <c r="K59" s="2">
        <v>159</v>
      </c>
      <c r="L59" s="2">
        <v>17</v>
      </c>
      <c r="M59" s="2" t="b">
        <v>0</v>
      </c>
      <c r="O59" s="2" t="s">
        <v>421</v>
      </c>
      <c r="R59" s="2">
        <v>2061</v>
      </c>
      <c r="S59" s="2">
        <v>1974</v>
      </c>
      <c r="T59" s="2">
        <v>5172.89990234375</v>
      </c>
      <c r="U59" s="2">
        <v>10.6000003814697</v>
      </c>
      <c r="V59" s="2">
        <v>2.6205167770385698</v>
      </c>
      <c r="W59" s="2">
        <v>30.621889114379801</v>
      </c>
      <c r="X59" s="2">
        <v>30.521888732910099</v>
      </c>
      <c r="Y59" s="2">
        <v>83.099998474121094</v>
      </c>
      <c r="Z59" s="2">
        <v>96.199996948242102</v>
      </c>
      <c r="AA59" s="2">
        <v>6.9000000953674299</v>
      </c>
      <c r="AB59" s="2">
        <v>1.93315162323415E-3</v>
      </c>
      <c r="AH59" s="2">
        <v>137.29896545410099</v>
      </c>
      <c r="AK59" s="2">
        <v>362</v>
      </c>
      <c r="AL59" s="2">
        <v>17</v>
      </c>
      <c r="AT59" s="2">
        <v>0</v>
      </c>
      <c r="AV59" s="2">
        <v>1</v>
      </c>
      <c r="AW59" s="2">
        <v>5204.5</v>
      </c>
      <c r="BM59" s="2">
        <v>6169885</v>
      </c>
      <c r="BX59" s="2">
        <v>2.50989818572998</v>
      </c>
    </row>
    <row r="60" spans="1:76" x14ac:dyDescent="0.5">
      <c r="A60" s="2">
        <v>5729095696</v>
      </c>
      <c r="B60" s="4">
        <v>44775</v>
      </c>
      <c r="C60" s="5">
        <f>MONTH(Table1[[#This Row],[Activity Date]])</f>
        <v>8</v>
      </c>
      <c r="D60" s="5">
        <f>DAY(Table1[[#This Row],[Activity Date]])</f>
        <v>2</v>
      </c>
      <c r="E60" s="3">
        <v>2021</v>
      </c>
      <c r="F60" s="3" t="s">
        <v>603</v>
      </c>
      <c r="G60" s="2" t="s">
        <v>61</v>
      </c>
      <c r="H60" s="2">
        <v>811</v>
      </c>
      <c r="I60" s="2">
        <v>2.1</v>
      </c>
      <c r="J60" s="2">
        <f>Table1[[#This Row],[Distance]] * 0.621371</f>
        <v>1.3048791</v>
      </c>
      <c r="K60" s="2">
        <v>166</v>
      </c>
      <c r="L60" s="2">
        <v>12</v>
      </c>
      <c r="M60" s="2" t="b">
        <v>0</v>
      </c>
      <c r="O60" s="2" t="s">
        <v>408</v>
      </c>
      <c r="R60" s="2">
        <v>811</v>
      </c>
      <c r="S60" s="2">
        <v>811</v>
      </c>
      <c r="T60" s="2">
        <v>2099.5</v>
      </c>
      <c r="U60" s="2">
        <v>4</v>
      </c>
      <c r="V60" s="2">
        <v>2.5887792110443102</v>
      </c>
      <c r="W60" s="2">
        <v>0</v>
      </c>
      <c r="AA60" s="2">
        <v>0</v>
      </c>
      <c r="AB60" s="2">
        <v>0</v>
      </c>
      <c r="AH60" s="2">
        <v>143.975341796875</v>
      </c>
      <c r="AK60" s="2">
        <v>161</v>
      </c>
      <c r="AL60" s="2">
        <v>12</v>
      </c>
      <c r="AT60" s="2">
        <v>0</v>
      </c>
      <c r="AV60" s="2">
        <v>1</v>
      </c>
      <c r="BM60" s="2">
        <v>6169885</v>
      </c>
      <c r="BX60" s="2">
        <v>2.5887792110443102</v>
      </c>
    </row>
    <row r="61" spans="1:76" x14ac:dyDescent="0.5">
      <c r="A61" s="2">
        <v>5726022113</v>
      </c>
      <c r="B61" s="4">
        <v>44775</v>
      </c>
      <c r="C61" s="5">
        <f>MONTH(Table1[[#This Row],[Activity Date]])</f>
        <v>8</v>
      </c>
      <c r="D61" s="5">
        <f>DAY(Table1[[#This Row],[Activity Date]])</f>
        <v>2</v>
      </c>
      <c r="E61" s="3">
        <v>2021</v>
      </c>
      <c r="F61" s="3" t="s">
        <v>604</v>
      </c>
      <c r="G61" s="2" t="s">
        <v>61</v>
      </c>
      <c r="H61" s="2">
        <v>1540</v>
      </c>
      <c r="I61" s="2">
        <v>3.5</v>
      </c>
      <c r="J61" s="2">
        <f>Table1[[#This Row],[Distance]] * 0.621371</f>
        <v>2.1747985000000001</v>
      </c>
      <c r="K61" s="2">
        <v>162</v>
      </c>
      <c r="L61" s="2">
        <v>9</v>
      </c>
      <c r="M61" s="2" t="b">
        <v>0</v>
      </c>
      <c r="O61" s="2" t="s">
        <v>407</v>
      </c>
      <c r="R61" s="2">
        <v>1540</v>
      </c>
      <c r="S61" s="2">
        <v>1536</v>
      </c>
      <c r="T61" s="2">
        <v>3501.80004882812</v>
      </c>
      <c r="U61" s="2">
        <v>5</v>
      </c>
      <c r="V61" s="2">
        <v>2.2798178195953298</v>
      </c>
      <c r="W61" s="2">
        <v>13.701844215393001</v>
      </c>
      <c r="X61" s="2">
        <v>13.6017999649047</v>
      </c>
      <c r="Y61" s="2">
        <v>87.400001525878906</v>
      </c>
      <c r="Z61" s="2">
        <v>96.300003051757798</v>
      </c>
      <c r="AA61" s="2">
        <v>13.300000190734799</v>
      </c>
      <c r="AB61" s="2">
        <v>2.8556741308420801E-3</v>
      </c>
      <c r="AH61" s="2">
        <v>125.949531555175</v>
      </c>
      <c r="AK61" s="2">
        <v>236</v>
      </c>
      <c r="AL61" s="2">
        <v>9</v>
      </c>
      <c r="AR61" s="2">
        <v>0</v>
      </c>
      <c r="AT61" s="2">
        <v>0</v>
      </c>
      <c r="AV61" s="2">
        <v>1</v>
      </c>
      <c r="AW61" s="2">
        <v>3514.69995117187</v>
      </c>
      <c r="BM61" s="2">
        <v>6169885</v>
      </c>
      <c r="BX61" s="2">
        <v>2.2738962173461901</v>
      </c>
    </row>
    <row r="62" spans="1:76" x14ac:dyDescent="0.5">
      <c r="A62" s="2">
        <v>3944673782</v>
      </c>
      <c r="B62" s="4">
        <v>44794</v>
      </c>
      <c r="C62" s="5">
        <f>MONTH(Table1[[#This Row],[Activity Date]])</f>
        <v>8</v>
      </c>
      <c r="D62" s="5">
        <f>DAY(Table1[[#This Row],[Activity Date]])</f>
        <v>21</v>
      </c>
      <c r="E62" s="3">
        <v>2020</v>
      </c>
      <c r="F62" s="3" t="s">
        <v>605</v>
      </c>
      <c r="G62" s="2" t="s">
        <v>61</v>
      </c>
      <c r="H62" s="2">
        <v>699</v>
      </c>
      <c r="I62" s="2">
        <v>1.78</v>
      </c>
      <c r="J62" s="2">
        <f>Table1[[#This Row],[Distance]] * 0.621371</f>
        <v>1.10604038</v>
      </c>
      <c r="M62" s="2" t="b">
        <v>0</v>
      </c>
      <c r="O62" s="2" t="s">
        <v>193</v>
      </c>
      <c r="R62" s="2">
        <v>699</v>
      </c>
      <c r="S62" s="2">
        <v>672</v>
      </c>
      <c r="T62" s="2">
        <v>1785.59997558593</v>
      </c>
      <c r="U62" s="2">
        <v>3.4000000953674299</v>
      </c>
      <c r="V62" s="2">
        <v>2.65714287757873</v>
      </c>
      <c r="W62" s="2">
        <v>8.6150465011596609</v>
      </c>
      <c r="X62" s="2">
        <v>9.2150468826293892</v>
      </c>
      <c r="Y62" s="2">
        <v>90.300003051757798</v>
      </c>
      <c r="Z62" s="2">
        <v>96.300003051757798</v>
      </c>
      <c r="AA62" s="2">
        <v>10.199999809265099</v>
      </c>
      <c r="AB62" s="2">
        <v>-3.3602152019739102E-2</v>
      </c>
      <c r="AK62" s="2">
        <v>170.64678955078099</v>
      </c>
      <c r="AT62" s="2">
        <v>0</v>
      </c>
      <c r="AV62" s="2">
        <v>1</v>
      </c>
      <c r="AW62" s="2">
        <v>1790.59997558593</v>
      </c>
      <c r="BM62" s="2">
        <v>6169885</v>
      </c>
    </row>
    <row r="63" spans="1:76" x14ac:dyDescent="0.5">
      <c r="A63" s="2">
        <v>5834648518</v>
      </c>
      <c r="B63" s="4">
        <v>44795</v>
      </c>
      <c r="C63" s="5">
        <f>MONTH(Table1[[#This Row],[Activity Date]])</f>
        <v>8</v>
      </c>
      <c r="D63" s="5">
        <f>DAY(Table1[[#This Row],[Activity Date]])</f>
        <v>22</v>
      </c>
      <c r="E63" s="3">
        <v>2021</v>
      </c>
      <c r="F63" s="3" t="s">
        <v>606</v>
      </c>
      <c r="G63" s="2" t="s">
        <v>61</v>
      </c>
      <c r="H63" s="2">
        <v>1010</v>
      </c>
      <c r="I63" s="2">
        <v>2.27</v>
      </c>
      <c r="J63" s="2">
        <f>Table1[[#This Row],[Distance]] * 0.621371</f>
        <v>1.4105121700000001</v>
      </c>
      <c r="K63" s="2">
        <v>140</v>
      </c>
      <c r="L63" s="2">
        <v>4</v>
      </c>
      <c r="M63" s="2" t="b">
        <v>0</v>
      </c>
      <c r="O63" s="2" t="s">
        <v>426</v>
      </c>
      <c r="R63" s="2">
        <v>1010</v>
      </c>
      <c r="S63" s="2">
        <v>1007</v>
      </c>
      <c r="T63" s="2">
        <v>2272.19995117187</v>
      </c>
      <c r="U63" s="2">
        <v>9.3999996185302699</v>
      </c>
      <c r="V63" s="2">
        <v>2.2564051151275599</v>
      </c>
      <c r="W63" s="2">
        <v>12.997031211853001</v>
      </c>
      <c r="X63" s="2">
        <v>12.996999740600501</v>
      </c>
      <c r="Y63" s="2">
        <v>89.300003051757798</v>
      </c>
      <c r="Z63" s="2">
        <v>95.199996948242102</v>
      </c>
      <c r="AA63" s="2">
        <v>6.3000001907348597</v>
      </c>
      <c r="AB63" s="2">
        <v>0</v>
      </c>
      <c r="AH63" s="2">
        <v>134.28384399414</v>
      </c>
      <c r="AK63" s="2">
        <v>180</v>
      </c>
      <c r="AL63" s="2">
        <v>4</v>
      </c>
      <c r="AR63" s="2">
        <v>0</v>
      </c>
      <c r="AT63" s="2">
        <v>0</v>
      </c>
      <c r="AV63" s="2">
        <v>1</v>
      </c>
      <c r="AW63" s="2">
        <v>2285.60009765625</v>
      </c>
      <c r="BM63" s="2">
        <v>6169885</v>
      </c>
      <c r="BX63" s="2">
        <v>2.2497029304504301</v>
      </c>
    </row>
    <row r="64" spans="1:76" x14ac:dyDescent="0.5">
      <c r="A64" s="2">
        <v>5834199521</v>
      </c>
      <c r="B64" s="4">
        <v>44795</v>
      </c>
      <c r="C64" s="5">
        <f>MONTH(Table1[[#This Row],[Activity Date]])</f>
        <v>8</v>
      </c>
      <c r="D64" s="5">
        <f>DAY(Table1[[#This Row],[Activity Date]])</f>
        <v>22</v>
      </c>
      <c r="E64" s="3">
        <v>2021</v>
      </c>
      <c r="F64" s="3" t="s">
        <v>607</v>
      </c>
      <c r="G64" s="2" t="s">
        <v>61</v>
      </c>
      <c r="H64" s="2">
        <v>1109</v>
      </c>
      <c r="I64" s="2">
        <v>3.35</v>
      </c>
      <c r="J64" s="2">
        <f>Table1[[#This Row],[Distance]] * 0.621371</f>
        <v>2.0815928500000003</v>
      </c>
      <c r="K64" s="2">
        <v>151</v>
      </c>
      <c r="L64" s="2">
        <v>16</v>
      </c>
      <c r="M64" s="2" t="b">
        <v>0</v>
      </c>
      <c r="O64" s="2" t="s">
        <v>424</v>
      </c>
      <c r="R64" s="2">
        <v>1109</v>
      </c>
      <c r="S64" s="2">
        <v>1109</v>
      </c>
      <c r="T64" s="2">
        <v>3358.80004882812</v>
      </c>
      <c r="U64" s="2">
        <v>4.1999998092651296</v>
      </c>
      <c r="V64" s="2">
        <v>3.02867436408996</v>
      </c>
      <c r="W64" s="2">
        <v>11.912426948547299</v>
      </c>
      <c r="X64" s="2">
        <v>11.9124002456665</v>
      </c>
      <c r="Y64" s="2">
        <v>87.400001525878906</v>
      </c>
      <c r="Z64" s="2">
        <v>95.900001525878906</v>
      </c>
      <c r="AA64" s="2">
        <v>6.5</v>
      </c>
      <c r="AB64" s="2">
        <v>0</v>
      </c>
      <c r="AH64" s="2">
        <v>142.83604431152301</v>
      </c>
      <c r="AK64" s="2">
        <v>224</v>
      </c>
      <c r="AL64" s="2">
        <v>16</v>
      </c>
      <c r="AR64" s="2">
        <v>0</v>
      </c>
      <c r="AT64" s="2">
        <v>0</v>
      </c>
      <c r="AV64" s="2">
        <v>1</v>
      </c>
      <c r="AW64" s="2">
        <v>3370.30004882812</v>
      </c>
      <c r="BM64" s="2">
        <v>6169885</v>
      </c>
      <c r="BX64" s="2">
        <v>3.02867436408996</v>
      </c>
    </row>
    <row r="65" spans="1:76" x14ac:dyDescent="0.5">
      <c r="A65" s="2">
        <v>5834491757</v>
      </c>
      <c r="B65" s="4">
        <v>44795</v>
      </c>
      <c r="C65" s="5">
        <f>MONTH(Table1[[#This Row],[Activity Date]])</f>
        <v>8</v>
      </c>
      <c r="D65" s="5">
        <f>DAY(Table1[[#This Row],[Activity Date]])</f>
        <v>22</v>
      </c>
      <c r="E65" s="3">
        <v>2021</v>
      </c>
      <c r="F65" s="3" t="s">
        <v>608</v>
      </c>
      <c r="G65" s="2" t="s">
        <v>61</v>
      </c>
      <c r="H65" s="2">
        <v>2343</v>
      </c>
      <c r="I65" s="2">
        <v>7.59</v>
      </c>
      <c r="J65" s="2">
        <f>Table1[[#This Row],[Distance]] * 0.621371</f>
        <v>4.7162058900000003</v>
      </c>
      <c r="K65" s="2">
        <v>181</v>
      </c>
      <c r="L65" s="2">
        <v>73</v>
      </c>
      <c r="M65" s="2" t="b">
        <v>0</v>
      </c>
      <c r="O65" s="2" t="s">
        <v>425</v>
      </c>
      <c r="R65" s="2">
        <v>2343</v>
      </c>
      <c r="S65" s="2">
        <v>2343</v>
      </c>
      <c r="T65" s="2">
        <v>7596.5</v>
      </c>
      <c r="U65" s="2">
        <v>12.6000003814697</v>
      </c>
      <c r="V65" s="2">
        <v>3.2422108650207502</v>
      </c>
      <c r="W65" s="2">
        <v>36.296741485595703</v>
      </c>
      <c r="X65" s="2">
        <v>36.296699523925703</v>
      </c>
      <c r="Y65" s="2">
        <v>83.099998474121094</v>
      </c>
      <c r="Z65" s="2">
        <v>95.199996948242102</v>
      </c>
      <c r="AA65" s="2">
        <v>6</v>
      </c>
      <c r="AB65" s="2">
        <v>0</v>
      </c>
      <c r="AH65" s="2">
        <v>157.88674926757801</v>
      </c>
      <c r="AK65" s="2">
        <v>526</v>
      </c>
      <c r="AL65" s="2">
        <v>73</v>
      </c>
      <c r="AR65" s="2">
        <v>0</v>
      </c>
      <c r="AT65" s="2">
        <v>0</v>
      </c>
      <c r="AV65" s="2">
        <v>1</v>
      </c>
      <c r="AW65" s="2">
        <v>7634.39990234375</v>
      </c>
      <c r="BM65" s="2">
        <v>6169885</v>
      </c>
      <c r="BX65" s="2">
        <v>3.2422108650207502</v>
      </c>
    </row>
    <row r="66" spans="1:76" x14ac:dyDescent="0.5">
      <c r="A66" s="2">
        <v>3953767685</v>
      </c>
      <c r="B66" s="4">
        <v>44796</v>
      </c>
      <c r="C66" s="5">
        <f>MONTH(Table1[[#This Row],[Activity Date]])</f>
        <v>8</v>
      </c>
      <c r="D66" s="5">
        <f>DAY(Table1[[#This Row],[Activity Date]])</f>
        <v>23</v>
      </c>
      <c r="E66" s="3">
        <v>2020</v>
      </c>
      <c r="F66" s="3" t="s">
        <v>609</v>
      </c>
      <c r="G66" s="2" t="s">
        <v>61</v>
      </c>
      <c r="H66" s="2">
        <v>614</v>
      </c>
      <c r="I66" s="2">
        <v>1.82</v>
      </c>
      <c r="J66" s="2">
        <f>Table1[[#This Row],[Distance]] * 0.621371</f>
        <v>1.13089522</v>
      </c>
      <c r="M66" s="2" t="b">
        <v>0</v>
      </c>
      <c r="O66" s="2" t="s">
        <v>195</v>
      </c>
      <c r="R66" s="2">
        <v>614</v>
      </c>
      <c r="S66" s="2">
        <v>609</v>
      </c>
      <c r="T66" s="2">
        <v>1821.19995117187</v>
      </c>
      <c r="U66" s="2">
        <v>5.0999999046325604</v>
      </c>
      <c r="V66" s="2">
        <v>2.9904761314392001</v>
      </c>
      <c r="W66" s="2">
        <v>9.4433336257934499</v>
      </c>
      <c r="X66" s="2">
        <v>12.0433330535888</v>
      </c>
      <c r="Y66" s="2">
        <v>88.800003051757798</v>
      </c>
      <c r="Z66" s="2">
        <v>96</v>
      </c>
      <c r="AA66" s="2">
        <v>5.0999999046325604</v>
      </c>
      <c r="AB66" s="2">
        <v>-0.14276301860809301</v>
      </c>
      <c r="AK66" s="2">
        <v>174.84957885742099</v>
      </c>
      <c r="AT66" s="2">
        <v>0</v>
      </c>
      <c r="AV66" s="2">
        <v>1</v>
      </c>
      <c r="AW66" s="2">
        <v>1834.69995117187</v>
      </c>
      <c r="BM66" s="2">
        <v>6169885</v>
      </c>
    </row>
    <row r="67" spans="1:76" x14ac:dyDescent="0.5">
      <c r="A67" s="2">
        <v>3952127194</v>
      </c>
      <c r="B67" s="4">
        <v>44796</v>
      </c>
      <c r="C67" s="5">
        <f>MONTH(Table1[[#This Row],[Activity Date]])</f>
        <v>8</v>
      </c>
      <c r="D67" s="5">
        <f>DAY(Table1[[#This Row],[Activity Date]])</f>
        <v>23</v>
      </c>
      <c r="E67" s="3">
        <v>2020</v>
      </c>
      <c r="F67" s="3" t="s">
        <v>610</v>
      </c>
      <c r="G67" s="2" t="s">
        <v>74</v>
      </c>
      <c r="H67" s="2">
        <v>4416</v>
      </c>
      <c r="I67" s="2">
        <v>15.85</v>
      </c>
      <c r="J67" s="2">
        <f>Table1[[#This Row],[Distance]] * 0.621371</f>
        <v>9.8487303500000003</v>
      </c>
      <c r="M67" s="2" t="b">
        <v>0</v>
      </c>
      <c r="N67" s="2" t="s">
        <v>129</v>
      </c>
      <c r="O67" s="2" t="s">
        <v>194</v>
      </c>
      <c r="Q67" s="2">
        <v>9.0718498229980398</v>
      </c>
      <c r="R67" s="2">
        <v>4416</v>
      </c>
      <c r="S67" s="2">
        <v>3115</v>
      </c>
      <c r="T67" s="2">
        <v>15858.400390625</v>
      </c>
      <c r="U67" s="2">
        <v>10.199999809265099</v>
      </c>
      <c r="V67" s="2">
        <v>5.0909790992736799</v>
      </c>
      <c r="W67" s="2">
        <v>35.886943817138601</v>
      </c>
      <c r="X67" s="2">
        <v>38.686943054199197</v>
      </c>
      <c r="Y67" s="2">
        <v>86.699996948242102</v>
      </c>
      <c r="Z67" s="2">
        <v>96.699996948242102</v>
      </c>
      <c r="AA67" s="2">
        <v>20.7000007629394</v>
      </c>
      <c r="AB67" s="2">
        <v>-1.7656257376074701E-2</v>
      </c>
      <c r="AJ67" s="2">
        <v>84.495735168457003</v>
      </c>
      <c r="AK67" s="2">
        <v>293.47268676757801</v>
      </c>
      <c r="AT67" s="2">
        <v>0</v>
      </c>
      <c r="AV67" s="2">
        <v>1</v>
      </c>
      <c r="BL67" s="2">
        <v>7239918</v>
      </c>
    </row>
    <row r="68" spans="1:76" x14ac:dyDescent="0.5">
      <c r="A68" s="2">
        <v>5839313650</v>
      </c>
      <c r="B68" s="4">
        <v>44796</v>
      </c>
      <c r="C68" s="5">
        <f>MONTH(Table1[[#This Row],[Activity Date]])</f>
        <v>8</v>
      </c>
      <c r="D68" s="5">
        <f>DAY(Table1[[#This Row],[Activity Date]])</f>
        <v>23</v>
      </c>
      <c r="E68" s="3">
        <v>2021</v>
      </c>
      <c r="F68" s="3" t="s">
        <v>611</v>
      </c>
      <c r="G68" s="2" t="s">
        <v>61</v>
      </c>
      <c r="H68" s="2">
        <v>2623</v>
      </c>
      <c r="I68" s="2">
        <v>6.8</v>
      </c>
      <c r="J68" s="2">
        <f>Table1[[#This Row],[Distance]] * 0.621371</f>
        <v>4.2253227999999998</v>
      </c>
      <c r="K68" s="2">
        <v>158</v>
      </c>
      <c r="L68" s="2">
        <v>29</v>
      </c>
      <c r="M68" s="2" t="b">
        <v>0</v>
      </c>
      <c r="O68" s="2" t="s">
        <v>427</v>
      </c>
      <c r="R68" s="2">
        <v>2623</v>
      </c>
      <c r="S68" s="2">
        <v>2074</v>
      </c>
      <c r="T68" s="2">
        <v>6805.2998046875</v>
      </c>
      <c r="U68" s="2">
        <v>9.1000003814697195</v>
      </c>
      <c r="V68" s="2">
        <v>3.2812440395355198</v>
      </c>
      <c r="W68" s="2">
        <v>27.234655380248999</v>
      </c>
      <c r="X68" s="2">
        <v>27.234655380248999</v>
      </c>
      <c r="Y68" s="2">
        <v>87.400001525878906</v>
      </c>
      <c r="Z68" s="2">
        <v>96.5</v>
      </c>
      <c r="AA68" s="2">
        <v>10</v>
      </c>
      <c r="AB68" s="2">
        <v>0</v>
      </c>
      <c r="AH68" s="2">
        <v>142.90248107910099</v>
      </c>
      <c r="AK68" s="2">
        <v>461</v>
      </c>
      <c r="AL68" s="2">
        <v>29</v>
      </c>
      <c r="AT68" s="2">
        <v>0</v>
      </c>
      <c r="AV68" s="2">
        <v>1</v>
      </c>
      <c r="AW68" s="2">
        <v>6835.2998046875</v>
      </c>
      <c r="BM68" s="2">
        <v>6169885</v>
      </c>
      <c r="BX68" s="2">
        <v>2.5944719314575102</v>
      </c>
    </row>
    <row r="69" spans="1:76" x14ac:dyDescent="0.5">
      <c r="A69" s="2">
        <v>3958547452</v>
      </c>
      <c r="B69" s="4">
        <v>44797</v>
      </c>
      <c r="C69" s="5">
        <f>MONTH(Table1[[#This Row],[Activity Date]])</f>
        <v>8</v>
      </c>
      <c r="D69" s="5">
        <f>DAY(Table1[[#This Row],[Activity Date]])</f>
        <v>24</v>
      </c>
      <c r="E69" s="3">
        <v>2020</v>
      </c>
      <c r="F69" s="3" t="s">
        <v>612</v>
      </c>
      <c r="G69" s="2" t="s">
        <v>61</v>
      </c>
      <c r="H69" s="2">
        <v>511</v>
      </c>
      <c r="I69" s="2">
        <v>1.39</v>
      </c>
      <c r="J69" s="2">
        <f>Table1[[#This Row],[Distance]] * 0.621371</f>
        <v>0.86370568999999997</v>
      </c>
      <c r="M69" s="2" t="b">
        <v>0</v>
      </c>
      <c r="O69" s="2" t="s">
        <v>196</v>
      </c>
      <c r="R69" s="2">
        <v>511</v>
      </c>
      <c r="S69" s="2">
        <v>501</v>
      </c>
      <c r="T69" s="2">
        <v>1391.40002441406</v>
      </c>
      <c r="U69" s="2">
        <v>4.5</v>
      </c>
      <c r="V69" s="2">
        <v>2.7772455215454102</v>
      </c>
      <c r="W69" s="2">
        <v>4.8328175544738698</v>
      </c>
      <c r="X69" s="2">
        <v>6.0328173637390101</v>
      </c>
      <c r="Y69" s="2">
        <v>90.300003051757798</v>
      </c>
      <c r="Z69" s="2">
        <v>96.300003051757798</v>
      </c>
      <c r="AA69" s="2">
        <v>5</v>
      </c>
      <c r="AB69" s="2">
        <v>-8.6244069039821597E-2</v>
      </c>
      <c r="AK69" s="2">
        <v>132.97412109375</v>
      </c>
      <c r="AT69" s="2">
        <v>0</v>
      </c>
      <c r="AV69" s="2">
        <v>1</v>
      </c>
      <c r="AW69" s="2">
        <v>1395.30004882812</v>
      </c>
      <c r="BM69" s="2">
        <v>6169885</v>
      </c>
    </row>
    <row r="70" spans="1:76" x14ac:dyDescent="0.5">
      <c r="A70" s="2">
        <v>5844888047</v>
      </c>
      <c r="B70" s="4">
        <v>44797</v>
      </c>
      <c r="C70" s="5">
        <f>MONTH(Table1[[#This Row],[Activity Date]])</f>
        <v>8</v>
      </c>
      <c r="D70" s="5">
        <f>DAY(Table1[[#This Row],[Activity Date]])</f>
        <v>24</v>
      </c>
      <c r="E70" s="3">
        <v>2021</v>
      </c>
      <c r="F70" s="3" t="s">
        <v>613</v>
      </c>
      <c r="G70" s="2" t="s">
        <v>61</v>
      </c>
      <c r="H70" s="2">
        <v>2282</v>
      </c>
      <c r="I70" s="2">
        <v>6.55</v>
      </c>
      <c r="J70" s="2">
        <f>Table1[[#This Row],[Distance]] * 0.621371</f>
        <v>4.0699800499999998</v>
      </c>
      <c r="K70" s="2">
        <v>186</v>
      </c>
      <c r="L70" s="2">
        <v>37</v>
      </c>
      <c r="M70" s="2" t="b">
        <v>0</v>
      </c>
      <c r="O70" s="2" t="s">
        <v>428</v>
      </c>
      <c r="R70" s="2">
        <v>2282</v>
      </c>
      <c r="S70" s="2">
        <v>2083</v>
      </c>
      <c r="T70" s="2">
        <v>6558.7998046875</v>
      </c>
      <c r="U70" s="2">
        <v>9.3999996185302699</v>
      </c>
      <c r="V70" s="2">
        <v>3.1487278938293399</v>
      </c>
      <c r="W70" s="2">
        <v>24.470840454101499</v>
      </c>
      <c r="X70" s="2">
        <v>24.3708400726318</v>
      </c>
      <c r="Y70" s="2">
        <v>86.099998474121094</v>
      </c>
      <c r="Z70" s="2">
        <v>95.300003051757798</v>
      </c>
      <c r="AA70" s="2">
        <v>13.6000003814697</v>
      </c>
      <c r="AB70" s="2">
        <v>1.5246691182255699E-3</v>
      </c>
      <c r="AH70" s="2">
        <v>147.79261779785099</v>
      </c>
      <c r="AK70" s="2">
        <v>441</v>
      </c>
      <c r="AL70" s="2">
        <v>37</v>
      </c>
      <c r="AT70" s="2">
        <v>0</v>
      </c>
      <c r="AV70" s="2">
        <v>1</v>
      </c>
      <c r="AW70" s="2">
        <v>6585.7001953125</v>
      </c>
      <c r="BM70" s="2">
        <v>6169885</v>
      </c>
      <c r="BX70" s="2">
        <v>2.8741455078125</v>
      </c>
    </row>
    <row r="71" spans="1:76" x14ac:dyDescent="0.5">
      <c r="A71" s="2">
        <v>5853811517</v>
      </c>
      <c r="B71" s="4">
        <v>44798</v>
      </c>
      <c r="C71" s="5">
        <f>MONTH(Table1[[#This Row],[Activity Date]])</f>
        <v>8</v>
      </c>
      <c r="D71" s="5">
        <f>DAY(Table1[[#This Row],[Activity Date]])</f>
        <v>25</v>
      </c>
      <c r="E71" s="3">
        <v>2021</v>
      </c>
      <c r="F71" s="3" t="s">
        <v>614</v>
      </c>
      <c r="G71" s="2" t="s">
        <v>61</v>
      </c>
      <c r="H71" s="2">
        <v>4447</v>
      </c>
      <c r="I71" s="2">
        <v>12.89</v>
      </c>
      <c r="J71" s="2">
        <f>Table1[[#This Row],[Distance]] * 0.621371</f>
        <v>8.0094721900000003</v>
      </c>
      <c r="K71" s="2">
        <v>165</v>
      </c>
      <c r="L71" s="2">
        <v>108</v>
      </c>
      <c r="M71" s="2" t="b">
        <v>0</v>
      </c>
      <c r="O71" s="2" t="s">
        <v>429</v>
      </c>
      <c r="R71" s="2">
        <v>4447</v>
      </c>
      <c r="S71" s="2">
        <v>4316</v>
      </c>
      <c r="T71" s="2">
        <v>12895.7998046875</v>
      </c>
      <c r="U71" s="2">
        <v>5.4000000953674299</v>
      </c>
      <c r="V71" s="2">
        <v>2.9879055023193302</v>
      </c>
      <c r="W71" s="2">
        <v>26.6764526367187</v>
      </c>
      <c r="X71" s="2">
        <v>26.576452255248999</v>
      </c>
      <c r="Y71" s="2">
        <v>75.900001525878906</v>
      </c>
      <c r="Z71" s="2">
        <v>81.599998474121094</v>
      </c>
      <c r="AA71" s="2">
        <v>7.3000001907348597</v>
      </c>
      <c r="AB71" s="2">
        <v>7.7544624218717196E-4</v>
      </c>
      <c r="AH71" s="2">
        <v>152.37803649902301</v>
      </c>
      <c r="AK71" s="2">
        <v>891</v>
      </c>
      <c r="AL71" s="2">
        <v>108</v>
      </c>
      <c r="AT71" s="2">
        <v>0</v>
      </c>
      <c r="AV71" s="2">
        <v>1</v>
      </c>
      <c r="AW71" s="2">
        <v>12937.5</v>
      </c>
      <c r="BM71" s="2">
        <v>6169885</v>
      </c>
      <c r="BX71" s="2">
        <v>2.8998875617980899</v>
      </c>
    </row>
    <row r="72" spans="1:76" x14ac:dyDescent="0.5">
      <c r="A72" s="2">
        <v>2652800221</v>
      </c>
      <c r="B72" s="4">
        <v>44799</v>
      </c>
      <c r="C72" s="5">
        <f>MONTH(Table1[[#This Row],[Activity Date]])</f>
        <v>8</v>
      </c>
      <c r="D72" s="5">
        <f>DAY(Table1[[#This Row],[Activity Date]])</f>
        <v>26</v>
      </c>
      <c r="E72" s="3">
        <v>2019</v>
      </c>
      <c r="F72" s="3" t="s">
        <v>615</v>
      </c>
      <c r="G72" s="2" t="s">
        <v>61</v>
      </c>
      <c r="H72" s="2">
        <v>1196</v>
      </c>
      <c r="I72" s="2">
        <v>3.73</v>
      </c>
      <c r="J72" s="2">
        <f>Table1[[#This Row],[Distance]] * 0.621371</f>
        <v>2.3177138300000002</v>
      </c>
      <c r="M72" s="2" t="b">
        <v>0</v>
      </c>
      <c r="O72" s="2" t="s">
        <v>62</v>
      </c>
      <c r="P72" s="2">
        <v>77.564300537109304</v>
      </c>
      <c r="R72" s="2">
        <v>1196</v>
      </c>
      <c r="S72" s="2">
        <v>1030</v>
      </c>
      <c r="T72" s="2">
        <v>3736.19995117187</v>
      </c>
      <c r="U72" s="2">
        <v>6.9000000953674299</v>
      </c>
      <c r="W72" s="2">
        <v>14.492820739746</v>
      </c>
      <c r="Y72" s="2">
        <v>87.099998474121094</v>
      </c>
      <c r="Z72" s="2">
        <v>96.400001525878906</v>
      </c>
      <c r="AA72" s="2">
        <v>5.0999999046325604</v>
      </c>
      <c r="AB72" s="2">
        <v>-5.3530326113104803E-3</v>
      </c>
      <c r="AK72" s="2">
        <v>0</v>
      </c>
    </row>
    <row r="73" spans="1:76" x14ac:dyDescent="0.5">
      <c r="A73" s="2">
        <v>3972623710</v>
      </c>
      <c r="B73" s="4">
        <v>44800</v>
      </c>
      <c r="C73" s="5">
        <f>MONTH(Table1[[#This Row],[Activity Date]])</f>
        <v>8</v>
      </c>
      <c r="D73" s="5">
        <f>DAY(Table1[[#This Row],[Activity Date]])</f>
        <v>27</v>
      </c>
      <c r="E73" s="3">
        <v>2020</v>
      </c>
      <c r="F73" s="3" t="s">
        <v>616</v>
      </c>
      <c r="G73" s="2" t="s">
        <v>61</v>
      </c>
      <c r="H73" s="2">
        <v>528</v>
      </c>
      <c r="I73" s="2">
        <v>1.61</v>
      </c>
      <c r="J73" s="2">
        <f>Table1[[#This Row],[Distance]] * 0.621371</f>
        <v>1.0004073100000002</v>
      </c>
      <c r="M73" s="2" t="b">
        <v>0</v>
      </c>
      <c r="O73" s="2" t="s">
        <v>197</v>
      </c>
      <c r="R73" s="2">
        <v>528</v>
      </c>
      <c r="S73" s="2">
        <v>470</v>
      </c>
      <c r="T73" s="2">
        <v>1616.80004882812</v>
      </c>
      <c r="U73" s="2">
        <v>5.1999998092651296</v>
      </c>
      <c r="V73" s="2">
        <v>3.4400000572204501</v>
      </c>
      <c r="W73" s="2">
        <v>8.6049995422363192</v>
      </c>
      <c r="X73" s="2">
        <v>9.4049997329711896</v>
      </c>
      <c r="Y73" s="2">
        <v>90.300003051757798</v>
      </c>
      <c r="Z73" s="2">
        <v>96.300003051757798</v>
      </c>
      <c r="AA73" s="2">
        <v>5.5</v>
      </c>
      <c r="AB73" s="2">
        <v>-4.9480456858873298E-2</v>
      </c>
      <c r="AK73" s="2">
        <v>154.65521240234301</v>
      </c>
      <c r="AT73" s="2">
        <v>0</v>
      </c>
      <c r="AV73" s="2">
        <v>1</v>
      </c>
      <c r="AW73" s="2">
        <v>1622.80004882812</v>
      </c>
      <c r="BM73" s="2">
        <v>6169885</v>
      </c>
    </row>
    <row r="74" spans="1:76" x14ac:dyDescent="0.5">
      <c r="A74" s="2">
        <v>5866993449</v>
      </c>
      <c r="B74" s="4">
        <v>44801</v>
      </c>
      <c r="C74" s="5">
        <f>MONTH(Table1[[#This Row],[Activity Date]])</f>
        <v>8</v>
      </c>
      <c r="D74" s="5">
        <f>DAY(Table1[[#This Row],[Activity Date]])</f>
        <v>28</v>
      </c>
      <c r="E74" s="3">
        <v>2021</v>
      </c>
      <c r="F74" s="3" t="s">
        <v>617</v>
      </c>
      <c r="G74" s="2" t="s">
        <v>61</v>
      </c>
      <c r="H74" s="2">
        <v>3206</v>
      </c>
      <c r="I74" s="2">
        <v>9.61</v>
      </c>
      <c r="J74" s="2">
        <f>Table1[[#This Row],[Distance]] * 0.621371</f>
        <v>5.97137531</v>
      </c>
      <c r="M74" s="2" t="b">
        <v>0</v>
      </c>
      <c r="O74" s="2" t="s">
        <v>430</v>
      </c>
      <c r="R74" s="2">
        <v>3206</v>
      </c>
      <c r="S74" s="2">
        <v>3188</v>
      </c>
      <c r="T74" s="2">
        <v>9613.599609375</v>
      </c>
      <c r="U74" s="2">
        <v>5.6999998092651296</v>
      </c>
      <c r="V74" s="2">
        <v>3.0155582427978498</v>
      </c>
      <c r="W74" s="2">
        <v>13.311429023742599</v>
      </c>
      <c r="X74" s="2">
        <v>14.311429023742599</v>
      </c>
      <c r="Y74" s="2">
        <v>78.900001525878906</v>
      </c>
      <c r="Z74" s="2">
        <v>93.400001525878906</v>
      </c>
      <c r="AA74" s="2">
        <v>3.2999999523162802</v>
      </c>
      <c r="AB74" s="2">
        <v>-1.0401930660009299E-2</v>
      </c>
      <c r="AK74" s="2">
        <v>917.302734375</v>
      </c>
      <c r="AT74" s="2">
        <v>0</v>
      </c>
      <c r="AV74" s="2">
        <v>1</v>
      </c>
      <c r="AW74" s="2">
        <v>9625.2998046875</v>
      </c>
      <c r="BM74" s="2">
        <v>6169885</v>
      </c>
      <c r="BX74" s="2">
        <v>2.9986276626586901</v>
      </c>
    </row>
    <row r="75" spans="1:76" x14ac:dyDescent="0.5">
      <c r="A75" s="2">
        <v>5874445375</v>
      </c>
      <c r="B75" s="4">
        <v>44802</v>
      </c>
      <c r="C75" s="5">
        <f>MONTH(Table1[[#This Row],[Activity Date]])</f>
        <v>8</v>
      </c>
      <c r="D75" s="5">
        <f>DAY(Table1[[#This Row],[Activity Date]])</f>
        <v>29</v>
      </c>
      <c r="E75" s="3">
        <v>2021</v>
      </c>
      <c r="F75" s="3" t="s">
        <v>618</v>
      </c>
      <c r="G75" s="2" t="s">
        <v>61</v>
      </c>
      <c r="H75" s="2">
        <v>3177</v>
      </c>
      <c r="I75" s="2">
        <v>9.77</v>
      </c>
      <c r="J75" s="2">
        <f>Table1[[#This Row],[Distance]] * 0.621371</f>
        <v>6.0707946699999997</v>
      </c>
      <c r="K75" s="2">
        <v>166</v>
      </c>
      <c r="L75" s="2">
        <v>71</v>
      </c>
      <c r="M75" s="2" t="b">
        <v>0</v>
      </c>
      <c r="O75" s="2" t="s">
        <v>431</v>
      </c>
      <c r="R75" s="2">
        <v>3177</v>
      </c>
      <c r="S75" s="2">
        <v>3117</v>
      </c>
      <c r="T75" s="2">
        <v>9774</v>
      </c>
      <c r="U75" s="2">
        <v>7</v>
      </c>
      <c r="V75" s="2">
        <v>3.1357073783874498</v>
      </c>
      <c r="W75" s="2">
        <v>43.266632080078097</v>
      </c>
      <c r="X75" s="2">
        <v>43.766632080078097</v>
      </c>
      <c r="Y75" s="2">
        <v>86.400001525878906</v>
      </c>
      <c r="Z75" s="2">
        <v>96.5</v>
      </c>
      <c r="AA75" s="2">
        <v>7.8000001907348597</v>
      </c>
      <c r="AB75" s="2">
        <v>-5.1156128756701903E-3</v>
      </c>
      <c r="AH75" s="2">
        <v>149.95259094238199</v>
      </c>
      <c r="AK75" s="2">
        <v>667</v>
      </c>
      <c r="AL75" s="2">
        <v>71</v>
      </c>
      <c r="AT75" s="2">
        <v>0</v>
      </c>
      <c r="AV75" s="2">
        <v>1</v>
      </c>
      <c r="AW75" s="2">
        <v>9827.400390625</v>
      </c>
      <c r="BM75" s="2">
        <v>6169885</v>
      </c>
      <c r="BX75" s="2">
        <v>3.07648730278015</v>
      </c>
    </row>
    <row r="76" spans="1:76" x14ac:dyDescent="0.5">
      <c r="A76" s="2">
        <v>3857540908</v>
      </c>
      <c r="B76" s="4">
        <v>44776</v>
      </c>
      <c r="C76" s="5">
        <f>MONTH(Table1[[#This Row],[Activity Date]])</f>
        <v>8</v>
      </c>
      <c r="D76" s="5">
        <f>DAY(Table1[[#This Row],[Activity Date]])</f>
        <v>3</v>
      </c>
      <c r="E76" s="3">
        <v>2020</v>
      </c>
      <c r="F76" s="3" t="s">
        <v>619</v>
      </c>
      <c r="G76" s="2" t="s">
        <v>61</v>
      </c>
      <c r="H76" s="2">
        <v>510</v>
      </c>
      <c r="I76" s="2">
        <v>1.61</v>
      </c>
      <c r="J76" s="2">
        <f>Table1[[#This Row],[Distance]] * 0.621371</f>
        <v>1.0004073100000002</v>
      </c>
      <c r="M76" s="2" t="b">
        <v>0</v>
      </c>
      <c r="R76" s="2">
        <v>510</v>
      </c>
      <c r="S76" s="2">
        <v>510</v>
      </c>
      <c r="T76" s="2">
        <v>1609.34716796875</v>
      </c>
      <c r="V76" s="2">
        <v>3.1555826663970898</v>
      </c>
      <c r="AB76" s="2">
        <v>0</v>
      </c>
      <c r="AK76" s="2">
        <v>153.37313842773401</v>
      </c>
      <c r="AT76" s="2">
        <v>0</v>
      </c>
      <c r="AV76" s="2">
        <v>0</v>
      </c>
      <c r="BM76" s="2">
        <v>6169885</v>
      </c>
    </row>
    <row r="77" spans="1:76" x14ac:dyDescent="0.5">
      <c r="A77" s="2">
        <v>5735028594</v>
      </c>
      <c r="B77" s="4">
        <v>44776</v>
      </c>
      <c r="C77" s="5">
        <f>MONTH(Table1[[#This Row],[Activity Date]])</f>
        <v>8</v>
      </c>
      <c r="D77" s="5">
        <f>DAY(Table1[[#This Row],[Activity Date]])</f>
        <v>3</v>
      </c>
      <c r="E77" s="3">
        <v>2021</v>
      </c>
      <c r="F77" s="3" t="s">
        <v>620</v>
      </c>
      <c r="G77" s="2" t="s">
        <v>61</v>
      </c>
      <c r="H77" s="2">
        <v>2126</v>
      </c>
      <c r="I77" s="2">
        <v>6.62</v>
      </c>
      <c r="J77" s="2">
        <f>Table1[[#This Row],[Distance]] * 0.621371</f>
        <v>4.1134760200000002</v>
      </c>
      <c r="K77" s="2">
        <v>170</v>
      </c>
      <c r="L77" s="2">
        <v>23</v>
      </c>
      <c r="M77" s="2" t="b">
        <v>0</v>
      </c>
      <c r="O77" s="2" t="s">
        <v>410</v>
      </c>
      <c r="R77" s="2">
        <v>2126</v>
      </c>
      <c r="S77" s="2">
        <v>2126</v>
      </c>
      <c r="T77" s="2">
        <v>6624</v>
      </c>
      <c r="U77" s="2">
        <v>6.8000001907348597</v>
      </c>
      <c r="V77" s="2">
        <v>3.1157102584838801</v>
      </c>
      <c r="W77" s="2">
        <v>34.945491790771399</v>
      </c>
      <c r="X77" s="2">
        <v>34.945491790771399</v>
      </c>
      <c r="Y77" s="2">
        <v>88.900001525878906</v>
      </c>
      <c r="Z77" s="2">
        <v>95.099998474121094</v>
      </c>
      <c r="AA77" s="2">
        <v>7.4000000953674299</v>
      </c>
      <c r="AB77" s="2">
        <v>0</v>
      </c>
      <c r="AH77" s="2">
        <v>140.72450256347599</v>
      </c>
      <c r="AK77" s="2">
        <v>455</v>
      </c>
      <c r="AL77" s="2">
        <v>23</v>
      </c>
      <c r="AT77" s="2">
        <v>0</v>
      </c>
      <c r="AV77" s="2">
        <v>1</v>
      </c>
      <c r="AW77" s="2">
        <v>6693</v>
      </c>
      <c r="BM77" s="2">
        <v>6169885</v>
      </c>
      <c r="BX77" s="2">
        <v>3.1157102584838801</v>
      </c>
    </row>
    <row r="78" spans="1:76" x14ac:dyDescent="0.5">
      <c r="A78" s="2">
        <v>5729215926</v>
      </c>
      <c r="B78" s="4">
        <v>44776</v>
      </c>
      <c r="C78" s="5">
        <f>MONTH(Table1[[#This Row],[Activity Date]])</f>
        <v>8</v>
      </c>
      <c r="D78" s="5">
        <f>DAY(Table1[[#This Row],[Activity Date]])</f>
        <v>3</v>
      </c>
      <c r="E78" s="3">
        <v>2021</v>
      </c>
      <c r="F78" s="3" t="s">
        <v>621</v>
      </c>
      <c r="G78" s="2" t="s">
        <v>61</v>
      </c>
      <c r="H78" s="2">
        <v>415</v>
      </c>
      <c r="I78" s="2">
        <v>0.97</v>
      </c>
      <c r="J78" s="2">
        <f>Table1[[#This Row],[Distance]] * 0.621371</f>
        <v>0.60272987</v>
      </c>
      <c r="K78" s="2">
        <v>139</v>
      </c>
      <c r="L78" s="2">
        <v>1</v>
      </c>
      <c r="M78" s="2" t="b">
        <v>0</v>
      </c>
      <c r="O78" s="2" t="s">
        <v>409</v>
      </c>
      <c r="R78" s="2">
        <v>415</v>
      </c>
      <c r="S78" s="2">
        <v>411</v>
      </c>
      <c r="T78" s="2">
        <v>976.20001220703102</v>
      </c>
      <c r="U78" s="2">
        <v>3.2999999523162802</v>
      </c>
      <c r="V78" s="2">
        <v>2.37518239021301</v>
      </c>
      <c r="W78" s="2">
        <v>5.83097171783447</v>
      </c>
      <c r="X78" s="2">
        <v>4.8309698104858398</v>
      </c>
      <c r="Y78" s="2">
        <v>88.900001525878906</v>
      </c>
      <c r="Z78" s="2">
        <v>95.099998474121094</v>
      </c>
      <c r="AA78" s="2">
        <v>6.6999998092651296</v>
      </c>
      <c r="AB78" s="2">
        <v>0.102438025176525</v>
      </c>
      <c r="AH78" s="2">
        <v>128.08978271484301</v>
      </c>
      <c r="AK78" s="2">
        <v>68</v>
      </c>
      <c r="AL78" s="2">
        <v>1</v>
      </c>
      <c r="AR78" s="2">
        <v>0</v>
      </c>
      <c r="AT78" s="2">
        <v>0</v>
      </c>
      <c r="AV78" s="2">
        <v>1</v>
      </c>
      <c r="AW78" s="2">
        <v>989.29998779296795</v>
      </c>
      <c r="BM78" s="2">
        <v>6169885</v>
      </c>
      <c r="BX78" s="2">
        <v>2.3522891998290998</v>
      </c>
    </row>
    <row r="79" spans="1:76" x14ac:dyDescent="0.5">
      <c r="A79" s="2">
        <v>5881941010</v>
      </c>
      <c r="B79" s="4">
        <v>44803</v>
      </c>
      <c r="C79" s="5">
        <f>MONTH(Table1[[#This Row],[Activity Date]])</f>
        <v>8</v>
      </c>
      <c r="D79" s="5">
        <f>DAY(Table1[[#This Row],[Activity Date]])</f>
        <v>30</v>
      </c>
      <c r="E79" s="3">
        <v>2021</v>
      </c>
      <c r="F79" s="3" t="s">
        <v>622</v>
      </c>
      <c r="G79" s="2" t="s">
        <v>61</v>
      </c>
      <c r="H79" s="2">
        <v>2280</v>
      </c>
      <c r="I79" s="2">
        <v>7.71</v>
      </c>
      <c r="J79" s="2">
        <f>Table1[[#This Row],[Distance]] * 0.621371</f>
        <v>4.7907704100000004</v>
      </c>
      <c r="K79" s="2">
        <v>174</v>
      </c>
      <c r="L79" s="2">
        <v>39</v>
      </c>
      <c r="M79" s="2" t="b">
        <v>0</v>
      </c>
      <c r="O79" s="2" t="s">
        <v>432</v>
      </c>
      <c r="R79" s="2">
        <v>2280</v>
      </c>
      <c r="S79" s="2">
        <v>2280</v>
      </c>
      <c r="T79" s="2">
        <v>7712.60009765625</v>
      </c>
      <c r="U79" s="2">
        <v>6.4000000953674299</v>
      </c>
      <c r="V79" s="2">
        <v>3.38271927833557</v>
      </c>
      <c r="W79" s="2">
        <v>36.315036773681598</v>
      </c>
      <c r="X79" s="2">
        <v>36.415035247802699</v>
      </c>
      <c r="Y79" s="2">
        <v>83.099998474121094</v>
      </c>
      <c r="Z79" s="2">
        <v>95.199996948242102</v>
      </c>
      <c r="AA79" s="2">
        <v>5.5999999046325604</v>
      </c>
      <c r="AB79" s="2">
        <v>-1.2965796049684199E-3</v>
      </c>
      <c r="AH79" s="2">
        <v>146.78388977050699</v>
      </c>
      <c r="AK79" s="2">
        <v>512</v>
      </c>
      <c r="AL79" s="2">
        <v>39</v>
      </c>
      <c r="AT79" s="2">
        <v>0</v>
      </c>
      <c r="AV79" s="2">
        <v>1</v>
      </c>
      <c r="AW79" s="2">
        <v>7748.89990234375</v>
      </c>
      <c r="BM79" s="2">
        <v>6169885</v>
      </c>
      <c r="BX79" s="2">
        <v>3.38271927833557</v>
      </c>
    </row>
    <row r="80" spans="1:76" x14ac:dyDescent="0.5">
      <c r="A80" s="2">
        <v>3989367234</v>
      </c>
      <c r="B80" s="4">
        <v>44804</v>
      </c>
      <c r="C80" s="5">
        <f>MONTH(Table1[[#This Row],[Activity Date]])</f>
        <v>8</v>
      </c>
      <c r="D80" s="5">
        <f>DAY(Table1[[#This Row],[Activity Date]])</f>
        <v>31</v>
      </c>
      <c r="E80" s="3">
        <v>2020</v>
      </c>
      <c r="F80" s="3" t="s">
        <v>623</v>
      </c>
      <c r="G80" s="2" t="s">
        <v>61</v>
      </c>
      <c r="H80" s="2">
        <v>1628</v>
      </c>
      <c r="I80" s="2">
        <v>5.42</v>
      </c>
      <c r="J80" s="2">
        <f>Table1[[#This Row],[Distance]] * 0.621371</f>
        <v>3.36783082</v>
      </c>
      <c r="M80" s="2" t="b">
        <v>0</v>
      </c>
      <c r="O80" s="2" t="s">
        <v>198</v>
      </c>
      <c r="R80" s="2">
        <v>1628</v>
      </c>
      <c r="S80" s="2">
        <v>1578</v>
      </c>
      <c r="T80" s="2">
        <v>5419.2001953125</v>
      </c>
      <c r="U80" s="2">
        <v>5.5</v>
      </c>
      <c r="V80" s="2">
        <v>3.43422055244445</v>
      </c>
      <c r="W80" s="2">
        <v>16.9496154785156</v>
      </c>
      <c r="X80" s="2">
        <v>17.149616241455</v>
      </c>
      <c r="Y80" s="2">
        <v>87.099998474121094</v>
      </c>
      <c r="Z80" s="2">
        <v>96.599998474121094</v>
      </c>
      <c r="AA80" s="2">
        <v>4.4000000953674299</v>
      </c>
      <c r="AB80" s="2">
        <v>-3.6905815359204999E-3</v>
      </c>
      <c r="AK80" s="2">
        <v>518.38275146484295</v>
      </c>
      <c r="AT80" s="2">
        <v>0</v>
      </c>
      <c r="AV80" s="2">
        <v>1</v>
      </c>
      <c r="AW80" s="2">
        <v>5439.39990234375</v>
      </c>
      <c r="BM80" s="2">
        <v>6169885</v>
      </c>
    </row>
    <row r="81" spans="1:76" x14ac:dyDescent="0.5">
      <c r="A81" s="2">
        <v>3991092659</v>
      </c>
      <c r="B81" s="4">
        <v>44804</v>
      </c>
      <c r="C81" s="5">
        <f>MONTH(Table1[[#This Row],[Activity Date]])</f>
        <v>8</v>
      </c>
      <c r="D81" s="5">
        <f>DAY(Table1[[#This Row],[Activity Date]])</f>
        <v>31</v>
      </c>
      <c r="E81" s="3">
        <v>2020</v>
      </c>
      <c r="F81" s="3" t="s">
        <v>624</v>
      </c>
      <c r="G81" s="2" t="s">
        <v>61</v>
      </c>
      <c r="H81" s="2">
        <v>1472</v>
      </c>
      <c r="I81" s="2">
        <v>3.73</v>
      </c>
      <c r="J81" s="2">
        <f>Table1[[#This Row],[Distance]] * 0.621371</f>
        <v>2.3177138300000002</v>
      </c>
      <c r="M81" s="2" t="b">
        <v>0</v>
      </c>
      <c r="O81" s="2" t="s">
        <v>199</v>
      </c>
      <c r="R81" s="2">
        <v>1472</v>
      </c>
      <c r="S81" s="2">
        <v>1361</v>
      </c>
      <c r="T81" s="2">
        <v>3729.5</v>
      </c>
      <c r="U81" s="2">
        <v>4.0999999046325604</v>
      </c>
      <c r="V81" s="2">
        <v>2.7402644157409601</v>
      </c>
      <c r="W81" s="2">
        <v>15.0726318359375</v>
      </c>
      <c r="X81" s="2">
        <v>15.872632026672299</v>
      </c>
      <c r="Y81" s="2">
        <v>86.599998474121094</v>
      </c>
      <c r="Z81" s="2">
        <v>96.300003051757798</v>
      </c>
      <c r="AA81" s="2">
        <v>6.5999999046325604</v>
      </c>
      <c r="AB81" s="2">
        <v>-2.1450595930218599E-2</v>
      </c>
      <c r="AK81" s="2">
        <v>356.51321411132801</v>
      </c>
      <c r="AT81" s="2">
        <v>0</v>
      </c>
      <c r="AV81" s="2">
        <v>1</v>
      </c>
      <c r="AW81" s="2">
        <v>3740.89990234375</v>
      </c>
      <c r="BM81" s="2">
        <v>6169885</v>
      </c>
    </row>
    <row r="82" spans="1:76" x14ac:dyDescent="0.5">
      <c r="A82" s="2">
        <v>5882140591</v>
      </c>
      <c r="B82" s="4">
        <v>44804</v>
      </c>
      <c r="C82" s="5">
        <f>MONTH(Table1[[#This Row],[Activity Date]])</f>
        <v>8</v>
      </c>
      <c r="D82" s="5">
        <f>DAY(Table1[[#This Row],[Activity Date]])</f>
        <v>31</v>
      </c>
      <c r="E82" s="3">
        <v>2021</v>
      </c>
      <c r="F82" s="3" t="s">
        <v>625</v>
      </c>
      <c r="G82" s="2" t="s">
        <v>61</v>
      </c>
      <c r="H82" s="2">
        <v>2655</v>
      </c>
      <c r="I82" s="2">
        <v>6.66</v>
      </c>
      <c r="J82" s="2">
        <f>Table1[[#This Row],[Distance]] * 0.621371</f>
        <v>4.1383308599999999</v>
      </c>
      <c r="K82" s="2">
        <v>154</v>
      </c>
      <c r="L82" s="2">
        <v>16</v>
      </c>
      <c r="M82" s="2" t="b">
        <v>0</v>
      </c>
      <c r="O82" s="2" t="s">
        <v>433</v>
      </c>
      <c r="R82" s="2">
        <v>2655</v>
      </c>
      <c r="S82" s="2">
        <v>2403</v>
      </c>
      <c r="T82" s="2">
        <v>6664.75</v>
      </c>
      <c r="U82" s="2">
        <v>4.5999999046325604</v>
      </c>
      <c r="V82" s="2">
        <v>2.7735123634338299</v>
      </c>
      <c r="W82" s="2">
        <v>6.4957141876220703</v>
      </c>
      <c r="X82" s="2">
        <v>6.4957141876220703</v>
      </c>
      <c r="Y82" s="2">
        <v>90.800003051757798</v>
      </c>
      <c r="Z82" s="2">
        <v>94.5</v>
      </c>
      <c r="AA82" s="2">
        <v>3.0999999046325599</v>
      </c>
      <c r="AB82" s="2">
        <v>0</v>
      </c>
      <c r="AH82" s="2">
        <v>133.39552307128901</v>
      </c>
      <c r="AK82" s="2">
        <v>631.76129150390602</v>
      </c>
      <c r="AL82" s="2">
        <v>16</v>
      </c>
      <c r="AT82" s="2">
        <v>0</v>
      </c>
      <c r="AV82" s="2">
        <v>1</v>
      </c>
      <c r="AW82" s="2">
        <v>6629.10009765625</v>
      </c>
      <c r="BM82" s="2">
        <v>6169885</v>
      </c>
      <c r="BX82" s="2">
        <v>2.5102636814117401</v>
      </c>
    </row>
    <row r="83" spans="1:76" x14ac:dyDescent="0.5">
      <c r="A83" s="2">
        <v>5740521188</v>
      </c>
      <c r="B83" s="4">
        <v>44777</v>
      </c>
      <c r="C83" s="5">
        <f>MONTH(Table1[[#This Row],[Activity Date]])</f>
        <v>8</v>
      </c>
      <c r="D83" s="5">
        <f>DAY(Table1[[#This Row],[Activity Date]])</f>
        <v>4</v>
      </c>
      <c r="E83" s="3">
        <v>2021</v>
      </c>
      <c r="F83" s="3" t="s">
        <v>626</v>
      </c>
      <c r="G83" s="2" t="s">
        <v>61</v>
      </c>
      <c r="H83" s="2">
        <v>1022</v>
      </c>
      <c r="I83" s="2">
        <v>3.43</v>
      </c>
      <c r="J83" s="2">
        <f>Table1[[#This Row],[Distance]] * 0.621371</f>
        <v>2.1313025300000001</v>
      </c>
      <c r="K83" s="2">
        <v>125</v>
      </c>
      <c r="L83" s="2">
        <v>4</v>
      </c>
      <c r="M83" s="2" t="b">
        <v>0</v>
      </c>
      <c r="O83" s="2" t="s">
        <v>412</v>
      </c>
      <c r="R83" s="2">
        <v>1022</v>
      </c>
      <c r="S83" s="2">
        <v>1022</v>
      </c>
      <c r="T83" s="2">
        <v>3436.19995117187</v>
      </c>
      <c r="U83" s="2">
        <v>7</v>
      </c>
      <c r="V83" s="2">
        <v>3.3622310161590501</v>
      </c>
      <c r="W83" s="2">
        <v>17.503396987915</v>
      </c>
      <c r="X83" s="2">
        <v>18.103395462036101</v>
      </c>
      <c r="Y83" s="2">
        <v>88.900001525878906</v>
      </c>
      <c r="Z83" s="2">
        <v>95.099998474121094</v>
      </c>
      <c r="AA83" s="2">
        <v>8</v>
      </c>
      <c r="AB83" s="2">
        <v>-1.7461149021983102E-2</v>
      </c>
      <c r="AH83" s="2">
        <v>125</v>
      </c>
      <c r="AK83" s="2">
        <v>240</v>
      </c>
      <c r="AL83" s="2">
        <v>4</v>
      </c>
      <c r="AT83" s="2">
        <v>0</v>
      </c>
      <c r="AV83" s="2">
        <v>1</v>
      </c>
      <c r="AW83" s="2">
        <v>3471</v>
      </c>
      <c r="BM83" s="2">
        <v>6169885</v>
      </c>
      <c r="BX83" s="2">
        <v>3.3622310161590501</v>
      </c>
    </row>
    <row r="84" spans="1:76" x14ac:dyDescent="0.5">
      <c r="A84" s="2">
        <v>5739696597</v>
      </c>
      <c r="B84" s="4">
        <v>44777</v>
      </c>
      <c r="C84" s="5">
        <f>MONTH(Table1[[#This Row],[Activity Date]])</f>
        <v>8</v>
      </c>
      <c r="D84" s="5">
        <f>DAY(Table1[[#This Row],[Activity Date]])</f>
        <v>4</v>
      </c>
      <c r="E84" s="3">
        <v>2021</v>
      </c>
      <c r="F84" s="3" t="s">
        <v>627</v>
      </c>
      <c r="G84" s="2" t="s">
        <v>61</v>
      </c>
      <c r="H84" s="2">
        <v>1416</v>
      </c>
      <c r="I84" s="2">
        <v>3.19</v>
      </c>
      <c r="J84" s="2">
        <f>Table1[[#This Row],[Distance]] * 0.621371</f>
        <v>1.9821734900000001</v>
      </c>
      <c r="K84" s="2">
        <v>138</v>
      </c>
      <c r="L84" s="2">
        <v>5</v>
      </c>
      <c r="M84" s="2" t="b">
        <v>0</v>
      </c>
      <c r="O84" s="2" t="s">
        <v>411</v>
      </c>
      <c r="R84" s="2">
        <v>1416</v>
      </c>
      <c r="S84" s="2">
        <v>1380</v>
      </c>
      <c r="T84" s="2">
        <v>3197.30004882812</v>
      </c>
      <c r="U84" s="2">
        <v>3.2999999523162802</v>
      </c>
      <c r="V84" s="2">
        <v>2.3168840408325102</v>
      </c>
      <c r="W84" s="2">
        <v>11.601185798645</v>
      </c>
      <c r="X84" s="2">
        <v>11.6012001037597</v>
      </c>
      <c r="Y84" s="2">
        <v>87.300003051757798</v>
      </c>
      <c r="Z84" s="2">
        <v>95.900001525878906</v>
      </c>
      <c r="AA84" s="2">
        <v>4.3000001907348597</v>
      </c>
      <c r="AB84" s="2">
        <v>0</v>
      </c>
      <c r="AH84" s="2">
        <v>129.67926025390599</v>
      </c>
      <c r="AK84" s="2">
        <v>247</v>
      </c>
      <c r="AL84" s="2">
        <v>5</v>
      </c>
      <c r="AR84" s="2">
        <v>0</v>
      </c>
      <c r="AT84" s="2">
        <v>0</v>
      </c>
      <c r="AV84" s="2">
        <v>1</v>
      </c>
      <c r="AW84" s="2">
        <v>3207</v>
      </c>
      <c r="BM84" s="2">
        <v>6169885</v>
      </c>
      <c r="BX84" s="2">
        <v>2.2579801082611</v>
      </c>
    </row>
    <row r="85" spans="1:76" x14ac:dyDescent="0.5">
      <c r="A85" s="2">
        <v>5742717932</v>
      </c>
      <c r="B85" s="4">
        <v>44778</v>
      </c>
      <c r="C85" s="5">
        <f>MONTH(Table1[[#This Row],[Activity Date]])</f>
        <v>8</v>
      </c>
      <c r="D85" s="5">
        <f>DAY(Table1[[#This Row],[Activity Date]])</f>
        <v>5</v>
      </c>
      <c r="E85" s="3">
        <v>2021</v>
      </c>
      <c r="F85" s="3" t="s">
        <v>628</v>
      </c>
      <c r="G85" s="2" t="s">
        <v>61</v>
      </c>
      <c r="H85" s="2">
        <v>1771</v>
      </c>
      <c r="I85" s="2">
        <v>4.6100000000000003</v>
      </c>
      <c r="J85" s="2">
        <f>Table1[[#This Row],[Distance]] * 0.621371</f>
        <v>2.8645203100000001</v>
      </c>
      <c r="M85" s="2" t="b">
        <v>0</v>
      </c>
      <c r="O85" s="2" t="s">
        <v>413</v>
      </c>
      <c r="R85" s="2">
        <v>1771</v>
      </c>
      <c r="S85" s="2">
        <v>1588</v>
      </c>
      <c r="T85" s="2">
        <v>4616.60009765625</v>
      </c>
      <c r="U85" s="2">
        <v>11.899999618530201</v>
      </c>
      <c r="V85" s="2">
        <v>2.9071788787841699</v>
      </c>
      <c r="W85" s="2">
        <v>16.3054389953613</v>
      </c>
      <c r="X85" s="2">
        <v>16.3054389953613</v>
      </c>
      <c r="Y85" s="2">
        <v>80</v>
      </c>
      <c r="Z85" s="2">
        <v>92.599998474121094</v>
      </c>
      <c r="AA85" s="2">
        <v>4.0999999046325604</v>
      </c>
      <c r="AB85" s="2">
        <v>0</v>
      </c>
      <c r="AK85" s="2">
        <v>441.20648193359301</v>
      </c>
      <c r="AT85" s="2">
        <v>0</v>
      </c>
      <c r="AV85" s="2">
        <v>1</v>
      </c>
      <c r="AW85" s="2">
        <v>4629.60009765625</v>
      </c>
      <c r="BM85" s="2">
        <v>6169885</v>
      </c>
      <c r="BX85" s="2">
        <v>2.6067757606506299</v>
      </c>
    </row>
    <row r="86" spans="1:76" x14ac:dyDescent="0.5">
      <c r="A86" s="2">
        <v>3872738713</v>
      </c>
      <c r="B86" s="4">
        <v>44779</v>
      </c>
      <c r="C86" s="5">
        <f>MONTH(Table1[[#This Row],[Activity Date]])</f>
        <v>8</v>
      </c>
      <c r="D86" s="5">
        <f>DAY(Table1[[#This Row],[Activity Date]])</f>
        <v>6</v>
      </c>
      <c r="E86" s="3">
        <v>2020</v>
      </c>
      <c r="F86" s="3" t="s">
        <v>629</v>
      </c>
      <c r="G86" s="2" t="s">
        <v>61</v>
      </c>
      <c r="H86" s="2">
        <v>2128</v>
      </c>
      <c r="I86" s="2">
        <v>4.93</v>
      </c>
      <c r="J86" s="2">
        <f>Table1[[#This Row],[Distance]] * 0.621371</f>
        <v>3.06335903</v>
      </c>
      <c r="M86" s="2" t="b">
        <v>0</v>
      </c>
      <c r="O86" s="2" t="s">
        <v>187</v>
      </c>
      <c r="R86" s="2">
        <v>2128</v>
      </c>
      <c r="S86" s="2">
        <v>1964</v>
      </c>
      <c r="T86" s="2">
        <v>4935.5</v>
      </c>
      <c r="U86" s="2">
        <v>3.4000000953674299</v>
      </c>
      <c r="V86" s="2">
        <v>2.5129837989807098</v>
      </c>
      <c r="W86" s="2">
        <v>31.499557495117099</v>
      </c>
      <c r="X86" s="2">
        <v>30.999557495117099</v>
      </c>
      <c r="Y86" s="2">
        <v>83.900001525878906</v>
      </c>
      <c r="Z86" s="2">
        <v>94.800003051757798</v>
      </c>
      <c r="AA86" s="2">
        <v>6.3000001907348597</v>
      </c>
      <c r="AB86" s="2">
        <v>1.01306857541203E-2</v>
      </c>
      <c r="AK86" s="2">
        <v>473.41952514648398</v>
      </c>
      <c r="AT86" s="2">
        <v>0</v>
      </c>
      <c r="AV86" s="2">
        <v>1</v>
      </c>
      <c r="AW86" s="2">
        <v>4967.60009765625</v>
      </c>
      <c r="BM86" s="2">
        <v>6169885</v>
      </c>
    </row>
    <row r="87" spans="1:76" x14ac:dyDescent="0.5">
      <c r="A87" s="2">
        <v>5753786767</v>
      </c>
      <c r="B87" s="4">
        <v>44779</v>
      </c>
      <c r="C87" s="5">
        <f>MONTH(Table1[[#This Row],[Activity Date]])</f>
        <v>8</v>
      </c>
      <c r="D87" s="5">
        <f>DAY(Table1[[#This Row],[Activity Date]])</f>
        <v>6</v>
      </c>
      <c r="E87" s="3">
        <v>2021</v>
      </c>
      <c r="F87" s="3" t="s">
        <v>630</v>
      </c>
      <c r="G87" s="2" t="s">
        <v>74</v>
      </c>
      <c r="H87" s="2">
        <v>1493</v>
      </c>
      <c r="I87" s="2">
        <v>0</v>
      </c>
      <c r="J87" s="2">
        <f>Table1[[#This Row],[Distance]] * 0.621371</f>
        <v>0</v>
      </c>
      <c r="K87" s="2">
        <v>172</v>
      </c>
      <c r="L87" s="2">
        <v>24</v>
      </c>
      <c r="M87" s="2" t="b">
        <v>0</v>
      </c>
      <c r="N87" s="2" t="s">
        <v>129</v>
      </c>
      <c r="O87" s="2" t="s">
        <v>414</v>
      </c>
      <c r="Q87" s="2">
        <v>9.0718498229980398</v>
      </c>
      <c r="R87" s="2">
        <v>1493</v>
      </c>
      <c r="S87" s="2">
        <v>1493</v>
      </c>
      <c r="T87" s="2">
        <v>0</v>
      </c>
      <c r="U87" s="2">
        <v>0</v>
      </c>
      <c r="V87" s="2">
        <v>0</v>
      </c>
      <c r="W87" s="2">
        <v>0</v>
      </c>
      <c r="AA87" s="2">
        <v>0</v>
      </c>
      <c r="AB87" s="2">
        <v>0</v>
      </c>
      <c r="AH87" s="2">
        <v>141.31547546386699</v>
      </c>
      <c r="AK87" s="2">
        <v>264</v>
      </c>
      <c r="AL87" s="2">
        <v>24</v>
      </c>
      <c r="AT87" s="2">
        <v>0</v>
      </c>
      <c r="AV87" s="2">
        <v>1</v>
      </c>
      <c r="BL87" s="2">
        <v>7239918</v>
      </c>
      <c r="BX87" s="2">
        <v>0</v>
      </c>
    </row>
    <row r="88" spans="1:76" x14ac:dyDescent="0.5">
      <c r="A88" s="2">
        <v>5756168228</v>
      </c>
      <c r="B88" s="4">
        <v>44781</v>
      </c>
      <c r="C88" s="5">
        <f>MONTH(Table1[[#This Row],[Activity Date]])</f>
        <v>8</v>
      </c>
      <c r="D88" s="5">
        <f>DAY(Table1[[#This Row],[Activity Date]])</f>
        <v>8</v>
      </c>
      <c r="E88" s="3">
        <v>2021</v>
      </c>
      <c r="F88" s="3" t="s">
        <v>631</v>
      </c>
      <c r="G88" s="2" t="s">
        <v>61</v>
      </c>
      <c r="H88" s="2">
        <v>2136</v>
      </c>
      <c r="I88" s="2">
        <v>4.8499999999999996</v>
      </c>
      <c r="J88" s="2">
        <f>Table1[[#This Row],[Distance]] * 0.621371</f>
        <v>3.0136493499999997</v>
      </c>
      <c r="K88" s="2">
        <v>150</v>
      </c>
      <c r="L88" s="2">
        <v>20</v>
      </c>
      <c r="M88" s="2" t="b">
        <v>0</v>
      </c>
      <c r="O88" s="2" t="s">
        <v>415</v>
      </c>
      <c r="R88" s="2">
        <v>2136</v>
      </c>
      <c r="S88" s="2">
        <v>2088</v>
      </c>
      <c r="T88" s="2">
        <v>4856.2998046875</v>
      </c>
      <c r="U88" s="2">
        <v>5.5999999046325604</v>
      </c>
      <c r="V88" s="2">
        <v>2.3258142471313401</v>
      </c>
      <c r="W88" s="2">
        <v>18.090181350708001</v>
      </c>
      <c r="X88" s="2">
        <v>18.0902004241943</v>
      </c>
      <c r="Y88" s="2">
        <v>86.300003051757798</v>
      </c>
      <c r="Z88" s="2">
        <v>96.300003051757798</v>
      </c>
      <c r="AA88" s="2">
        <v>6.5999999046325604</v>
      </c>
      <c r="AB88" s="2">
        <v>0</v>
      </c>
      <c r="AH88" s="2">
        <v>139.09599304199199</v>
      </c>
      <c r="AK88" s="2">
        <v>377</v>
      </c>
      <c r="AL88" s="2">
        <v>20</v>
      </c>
      <c r="AR88" s="2">
        <v>0</v>
      </c>
      <c r="AT88" s="2">
        <v>0</v>
      </c>
      <c r="AV88" s="2">
        <v>1</v>
      </c>
      <c r="AW88" s="2">
        <v>4876.2001953125</v>
      </c>
      <c r="BM88" s="2">
        <v>6169885</v>
      </c>
      <c r="BX88" s="2">
        <v>2.27354860305786</v>
      </c>
    </row>
    <row r="89" spans="1:76" x14ac:dyDescent="0.5">
      <c r="A89" s="2">
        <v>5764133102</v>
      </c>
      <c r="B89" s="4">
        <v>44782</v>
      </c>
      <c r="C89" s="5">
        <f>MONTH(Table1[[#This Row],[Activity Date]])</f>
        <v>8</v>
      </c>
      <c r="D89" s="5">
        <f>DAY(Table1[[#This Row],[Activity Date]])</f>
        <v>9</v>
      </c>
      <c r="E89" s="3">
        <v>2021</v>
      </c>
      <c r="F89" s="3" t="s">
        <v>632</v>
      </c>
      <c r="G89" s="2" t="s">
        <v>61</v>
      </c>
      <c r="H89" s="2">
        <v>1578</v>
      </c>
      <c r="I89" s="2">
        <v>3.05</v>
      </c>
      <c r="J89" s="2">
        <f>Table1[[#This Row],[Distance]] * 0.621371</f>
        <v>1.89518155</v>
      </c>
      <c r="K89" s="2">
        <v>164</v>
      </c>
      <c r="L89" s="2">
        <v>5</v>
      </c>
      <c r="M89" s="2" t="b">
        <v>0</v>
      </c>
      <c r="O89" s="2" t="s">
        <v>416</v>
      </c>
      <c r="R89" s="2">
        <v>1578</v>
      </c>
      <c r="S89" s="2">
        <v>1106</v>
      </c>
      <c r="T89" s="2">
        <v>3051.19995117187</v>
      </c>
      <c r="U89" s="2">
        <v>4.8000001907348597</v>
      </c>
      <c r="V89" s="2">
        <v>2.7587702274322501</v>
      </c>
      <c r="W89" s="2">
        <v>12.761024475097599</v>
      </c>
      <c r="X89" s="2">
        <v>12.661024093627899</v>
      </c>
      <c r="Y89" s="2">
        <v>85.699996948242102</v>
      </c>
      <c r="Z89" s="2">
        <v>95.300003051757798</v>
      </c>
      <c r="AA89" s="2">
        <v>7.0999999046325604</v>
      </c>
      <c r="AB89" s="2">
        <v>3.2773991115391198E-3</v>
      </c>
      <c r="AH89" s="2">
        <v>127.44011688232401</v>
      </c>
      <c r="AK89" s="2">
        <v>191</v>
      </c>
      <c r="AL89" s="2">
        <v>5</v>
      </c>
      <c r="AT89" s="2">
        <v>0</v>
      </c>
      <c r="AV89" s="2">
        <v>1</v>
      </c>
      <c r="AW89" s="2">
        <v>3064.69995117187</v>
      </c>
      <c r="BM89" s="2">
        <v>6169885</v>
      </c>
      <c r="BX89" s="2">
        <v>1.9335868358612001</v>
      </c>
    </row>
    <row r="90" spans="1:76" x14ac:dyDescent="0.5">
      <c r="A90" s="2">
        <v>6330333721</v>
      </c>
      <c r="B90" s="4">
        <v>44896</v>
      </c>
      <c r="C90" s="5">
        <f>MONTH(Table1[[#This Row],[Activity Date]])</f>
        <v>12</v>
      </c>
      <c r="D90" s="5">
        <f>DAY(Table1[[#This Row],[Activity Date]])</f>
        <v>1</v>
      </c>
      <c r="E90" s="3">
        <v>2021</v>
      </c>
      <c r="F90" s="3" t="s">
        <v>633</v>
      </c>
      <c r="G90" s="2" t="s">
        <v>158</v>
      </c>
      <c r="H90" s="2">
        <v>1182</v>
      </c>
      <c r="I90" s="2">
        <v>366</v>
      </c>
      <c r="J90" s="2">
        <f>Table1[[#This Row],[Distance]] * 0.621371</f>
        <v>227.421786</v>
      </c>
      <c r="K90" s="2">
        <v>156</v>
      </c>
      <c r="L90" s="2">
        <v>10</v>
      </c>
      <c r="M90" s="2" t="b">
        <v>0</v>
      </c>
      <c r="O90" s="2" t="s">
        <v>535</v>
      </c>
      <c r="R90" s="2">
        <v>1182</v>
      </c>
      <c r="S90" s="2">
        <v>1182</v>
      </c>
      <c r="T90" s="2">
        <v>365.760009765625</v>
      </c>
      <c r="U90" s="2">
        <v>3.8100025653839098</v>
      </c>
      <c r="V90" s="2">
        <v>0.30944162607192899</v>
      </c>
      <c r="W90" s="2">
        <v>0</v>
      </c>
      <c r="AA90" s="2">
        <v>0</v>
      </c>
      <c r="AB90" s="2">
        <v>0</v>
      </c>
      <c r="AH90" s="2">
        <v>121.655670166015</v>
      </c>
      <c r="AK90" s="2">
        <v>117</v>
      </c>
      <c r="AL90" s="2">
        <v>10</v>
      </c>
      <c r="AT90" s="2">
        <v>0</v>
      </c>
      <c r="AV90" s="2">
        <v>1</v>
      </c>
      <c r="BW90" s="2">
        <v>0</v>
      </c>
      <c r="BX90" s="2">
        <v>0.30944162607192899</v>
      </c>
    </row>
    <row r="91" spans="1:76" x14ac:dyDescent="0.5">
      <c r="A91" s="2">
        <v>6329653551</v>
      </c>
      <c r="B91" s="4">
        <v>44896</v>
      </c>
      <c r="C91" s="5">
        <f>MONTH(Table1[[#This Row],[Activity Date]])</f>
        <v>12</v>
      </c>
      <c r="D91" s="5">
        <f>DAY(Table1[[#This Row],[Activity Date]])</f>
        <v>1</v>
      </c>
      <c r="E91" s="3">
        <v>2021</v>
      </c>
      <c r="F91" s="3" t="s">
        <v>634</v>
      </c>
      <c r="G91" s="2" t="s">
        <v>74</v>
      </c>
      <c r="H91" s="2">
        <v>1383</v>
      </c>
      <c r="I91" s="2">
        <v>0</v>
      </c>
      <c r="J91" s="2">
        <f>Table1[[#This Row],[Distance]] * 0.621371</f>
        <v>0</v>
      </c>
      <c r="K91" s="2">
        <v>165</v>
      </c>
      <c r="L91" s="2">
        <v>20</v>
      </c>
      <c r="M91" s="2" t="b">
        <v>0</v>
      </c>
      <c r="N91" s="2" t="s">
        <v>129</v>
      </c>
      <c r="O91" s="2" t="s">
        <v>534</v>
      </c>
      <c r="Q91" s="2">
        <v>9.0718498229980398</v>
      </c>
      <c r="R91" s="2">
        <v>1383</v>
      </c>
      <c r="S91" s="2">
        <v>1383</v>
      </c>
      <c r="T91" s="2">
        <v>0</v>
      </c>
      <c r="U91" s="2">
        <v>0</v>
      </c>
      <c r="V91" s="2">
        <v>0</v>
      </c>
      <c r="W91" s="2">
        <v>0</v>
      </c>
      <c r="AA91" s="2">
        <v>0</v>
      </c>
      <c r="AB91" s="2">
        <v>0</v>
      </c>
      <c r="AH91" s="2">
        <v>140.31742858886699</v>
      </c>
      <c r="AL91" s="2">
        <v>20</v>
      </c>
      <c r="AT91" s="2">
        <v>0</v>
      </c>
      <c r="AV91" s="2">
        <v>1</v>
      </c>
      <c r="BL91" s="2">
        <v>7239918</v>
      </c>
      <c r="BW91" s="2">
        <v>0</v>
      </c>
      <c r="BX91" s="2">
        <v>0</v>
      </c>
    </row>
    <row r="92" spans="1:76" x14ac:dyDescent="0.5">
      <c r="A92" s="2">
        <v>6364789320</v>
      </c>
      <c r="B92" s="4">
        <v>44905</v>
      </c>
      <c r="C92" s="5">
        <f>MONTH(Table1[[#This Row],[Activity Date]])</f>
        <v>12</v>
      </c>
      <c r="D92" s="5">
        <f>DAY(Table1[[#This Row],[Activity Date]])</f>
        <v>10</v>
      </c>
      <c r="E92" s="3">
        <v>2021</v>
      </c>
      <c r="F92" s="3" t="s">
        <v>635</v>
      </c>
      <c r="G92" s="2" t="s">
        <v>158</v>
      </c>
      <c r="H92" s="2">
        <v>897</v>
      </c>
      <c r="I92" s="2">
        <v>320</v>
      </c>
      <c r="J92" s="2">
        <f>Table1[[#This Row],[Distance]] * 0.621371</f>
        <v>198.83872</v>
      </c>
      <c r="K92" s="2">
        <v>162</v>
      </c>
      <c r="L92" s="2">
        <v>14</v>
      </c>
      <c r="M92" s="2" t="b">
        <v>0</v>
      </c>
      <c r="O92" s="2" t="s">
        <v>537</v>
      </c>
      <c r="R92" s="2">
        <v>897</v>
      </c>
      <c r="S92" s="2">
        <v>897</v>
      </c>
      <c r="T92" s="2">
        <v>320.04000854492102</v>
      </c>
      <c r="U92" s="2">
        <v>4.5720033645629803</v>
      </c>
      <c r="V92" s="2">
        <v>0.356789320707321</v>
      </c>
      <c r="W92" s="2">
        <v>0</v>
      </c>
      <c r="AA92" s="2">
        <v>0</v>
      </c>
      <c r="AB92" s="2">
        <v>0</v>
      </c>
      <c r="AH92" s="2">
        <v>130.84950256347599</v>
      </c>
      <c r="AK92" s="2">
        <v>97</v>
      </c>
      <c r="AL92" s="2">
        <v>14</v>
      </c>
      <c r="AT92" s="2">
        <v>0</v>
      </c>
      <c r="AV92" s="2">
        <v>1</v>
      </c>
      <c r="BW92" s="2">
        <v>0</v>
      </c>
      <c r="BX92" s="2">
        <v>0.356789320707321</v>
      </c>
    </row>
    <row r="93" spans="1:76" x14ac:dyDescent="0.5">
      <c r="A93" s="2">
        <v>6394981598</v>
      </c>
      <c r="B93" s="4">
        <v>44912</v>
      </c>
      <c r="C93" s="5">
        <f>MONTH(Table1[[#This Row],[Activity Date]])</f>
        <v>12</v>
      </c>
      <c r="D93" s="5">
        <f>DAY(Table1[[#This Row],[Activity Date]])</f>
        <v>17</v>
      </c>
      <c r="E93" s="3">
        <v>2021</v>
      </c>
      <c r="F93" s="3" t="s">
        <v>636</v>
      </c>
      <c r="G93" s="2" t="s">
        <v>234</v>
      </c>
      <c r="H93" s="2">
        <v>1453</v>
      </c>
      <c r="I93" s="2">
        <v>0</v>
      </c>
      <c r="J93" s="2">
        <f>Table1[[#This Row],[Distance]] * 0.621371</f>
        <v>0</v>
      </c>
      <c r="K93" s="2">
        <v>159</v>
      </c>
      <c r="L93" s="2">
        <v>10</v>
      </c>
      <c r="M93" s="2" t="b">
        <v>0</v>
      </c>
      <c r="O93" s="2" t="s">
        <v>542</v>
      </c>
      <c r="R93" s="2">
        <v>1453</v>
      </c>
      <c r="S93" s="2">
        <v>1453</v>
      </c>
      <c r="T93" s="2">
        <v>0</v>
      </c>
      <c r="U93" s="2">
        <v>0</v>
      </c>
      <c r="V93" s="2">
        <v>0</v>
      </c>
      <c r="W93" s="2">
        <v>0</v>
      </c>
      <c r="AA93" s="2">
        <v>0</v>
      </c>
      <c r="AB93" s="2">
        <v>0</v>
      </c>
      <c r="AH93" s="2">
        <v>125.35512542724599</v>
      </c>
      <c r="AK93" s="2">
        <v>236</v>
      </c>
      <c r="AL93" s="2">
        <v>10</v>
      </c>
      <c r="AR93" s="2">
        <v>0</v>
      </c>
      <c r="AT93" s="2">
        <v>0</v>
      </c>
      <c r="AV93" s="2">
        <v>1</v>
      </c>
      <c r="BW93" s="2">
        <v>0</v>
      </c>
      <c r="BX93" s="2">
        <v>0</v>
      </c>
    </row>
    <row r="94" spans="1:76" x14ac:dyDescent="0.5">
      <c r="A94" s="2">
        <v>6394976812</v>
      </c>
      <c r="B94" s="4">
        <v>44912</v>
      </c>
      <c r="C94" s="5">
        <f>MONTH(Table1[[#This Row],[Activity Date]])</f>
        <v>12</v>
      </c>
      <c r="D94" s="5">
        <f>DAY(Table1[[#This Row],[Activity Date]])</f>
        <v>17</v>
      </c>
      <c r="E94" s="3">
        <v>2021</v>
      </c>
      <c r="F94" s="3" t="s">
        <v>637</v>
      </c>
      <c r="G94" s="2" t="s">
        <v>344</v>
      </c>
      <c r="H94" s="2">
        <v>1504</v>
      </c>
      <c r="I94" s="2">
        <v>0</v>
      </c>
      <c r="J94" s="2">
        <f>Table1[[#This Row],[Distance]] * 0.621371</f>
        <v>0</v>
      </c>
      <c r="K94" s="2">
        <v>144</v>
      </c>
      <c r="L94" s="2">
        <v>5</v>
      </c>
      <c r="M94" s="2" t="b">
        <v>0</v>
      </c>
      <c r="O94" s="2" t="s">
        <v>540</v>
      </c>
      <c r="R94" s="2">
        <v>1504</v>
      </c>
      <c r="S94" s="2">
        <v>1504</v>
      </c>
      <c r="T94" s="2">
        <v>0</v>
      </c>
      <c r="U94" s="2">
        <v>0</v>
      </c>
      <c r="V94" s="2">
        <v>0</v>
      </c>
      <c r="W94" s="2">
        <v>0</v>
      </c>
      <c r="AA94" s="2">
        <v>0</v>
      </c>
      <c r="AB94" s="2">
        <v>0</v>
      </c>
      <c r="AH94" s="2">
        <v>117.364364624023</v>
      </c>
      <c r="AK94" s="2">
        <v>169</v>
      </c>
      <c r="AL94" s="2">
        <v>5</v>
      </c>
      <c r="AR94" s="2">
        <v>0</v>
      </c>
      <c r="AT94" s="2">
        <v>0</v>
      </c>
      <c r="AV94" s="2">
        <v>1</v>
      </c>
      <c r="BW94" s="2">
        <v>0</v>
      </c>
      <c r="BX94" s="2">
        <v>0</v>
      </c>
    </row>
    <row r="95" spans="1:76" x14ac:dyDescent="0.5">
      <c r="A95" s="2">
        <v>6394972262</v>
      </c>
      <c r="B95" s="4">
        <v>44912</v>
      </c>
      <c r="C95" s="5">
        <f>MONTH(Table1[[#This Row],[Activity Date]])</f>
        <v>12</v>
      </c>
      <c r="D95" s="5">
        <f>DAY(Table1[[#This Row],[Activity Date]])</f>
        <v>17</v>
      </c>
      <c r="E95" s="3">
        <v>2021</v>
      </c>
      <c r="F95" s="3" t="s">
        <v>559</v>
      </c>
      <c r="G95" s="2" t="s">
        <v>234</v>
      </c>
      <c r="H95" s="2">
        <v>422</v>
      </c>
      <c r="I95" s="2">
        <v>0</v>
      </c>
      <c r="J95" s="2">
        <f>Table1[[#This Row],[Distance]] * 0.621371</f>
        <v>0</v>
      </c>
      <c r="K95" s="2">
        <v>140</v>
      </c>
      <c r="L95" s="2">
        <v>1</v>
      </c>
      <c r="M95" s="2" t="b">
        <v>0</v>
      </c>
      <c r="O95" s="2" t="s">
        <v>539</v>
      </c>
      <c r="R95" s="2">
        <v>422</v>
      </c>
      <c r="S95" s="2">
        <v>422</v>
      </c>
      <c r="T95" s="2">
        <v>0</v>
      </c>
      <c r="U95" s="2">
        <v>0</v>
      </c>
      <c r="V95" s="2">
        <v>0</v>
      </c>
      <c r="W95" s="2">
        <v>0</v>
      </c>
      <c r="AA95" s="2">
        <v>0</v>
      </c>
      <c r="AB95" s="2">
        <v>0</v>
      </c>
      <c r="AH95" s="2">
        <v>119.966827392578</v>
      </c>
      <c r="AK95" s="2">
        <v>44</v>
      </c>
      <c r="AL95" s="2">
        <v>1</v>
      </c>
      <c r="AR95" s="2">
        <v>0</v>
      </c>
      <c r="AT95" s="2">
        <v>0</v>
      </c>
      <c r="AV95" s="2">
        <v>1</v>
      </c>
      <c r="BW95" s="2">
        <v>0</v>
      </c>
      <c r="BX95" s="2">
        <v>0</v>
      </c>
    </row>
    <row r="96" spans="1:76" x14ac:dyDescent="0.5">
      <c r="A96" s="2">
        <v>6394669563</v>
      </c>
      <c r="B96" s="4">
        <v>44912</v>
      </c>
      <c r="C96" s="5">
        <f>MONTH(Table1[[#This Row],[Activity Date]])</f>
        <v>12</v>
      </c>
      <c r="D96" s="5">
        <f>DAY(Table1[[#This Row],[Activity Date]])</f>
        <v>17</v>
      </c>
      <c r="E96" s="3">
        <v>2021</v>
      </c>
      <c r="F96" s="3" t="s">
        <v>638</v>
      </c>
      <c r="G96" s="2" t="s">
        <v>158</v>
      </c>
      <c r="H96" s="2">
        <v>1612</v>
      </c>
      <c r="I96" s="2">
        <v>457</v>
      </c>
      <c r="J96" s="2">
        <f>Table1[[#This Row],[Distance]] * 0.621371</f>
        <v>283.96654699999999</v>
      </c>
      <c r="K96" s="2">
        <v>159</v>
      </c>
      <c r="L96" s="2">
        <v>24</v>
      </c>
      <c r="M96" s="2" t="b">
        <v>0</v>
      </c>
      <c r="O96" s="2" t="s">
        <v>538</v>
      </c>
      <c r="R96" s="2">
        <v>1612</v>
      </c>
      <c r="S96" s="2">
        <v>1613</v>
      </c>
      <c r="T96" s="2">
        <v>457.20001220703102</v>
      </c>
      <c r="U96" s="2">
        <v>4.57200002670288</v>
      </c>
      <c r="V96" s="2">
        <v>0.28344699740409801</v>
      </c>
      <c r="W96" s="2">
        <v>0</v>
      </c>
      <c r="AA96" s="2">
        <v>0</v>
      </c>
      <c r="AB96" s="2">
        <v>0</v>
      </c>
      <c r="AH96" s="2">
        <v>132.64599609375</v>
      </c>
      <c r="AK96" s="2">
        <v>139</v>
      </c>
      <c r="AL96" s="2">
        <v>24</v>
      </c>
      <c r="AT96" s="2">
        <v>0</v>
      </c>
      <c r="AV96" s="2">
        <v>1</v>
      </c>
      <c r="BW96" s="2">
        <v>0</v>
      </c>
      <c r="BX96" s="2">
        <v>0.28362283110618502</v>
      </c>
    </row>
    <row r="97" spans="1:76" x14ac:dyDescent="0.5">
      <c r="A97" s="2">
        <v>6394981360</v>
      </c>
      <c r="B97" s="4">
        <v>44912</v>
      </c>
      <c r="C97" s="5">
        <f>MONTH(Table1[[#This Row],[Activity Date]])</f>
        <v>12</v>
      </c>
      <c r="D97" s="5">
        <f>DAY(Table1[[#This Row],[Activity Date]])</f>
        <v>17</v>
      </c>
      <c r="E97" s="3">
        <v>2021</v>
      </c>
      <c r="F97" s="3" t="s">
        <v>639</v>
      </c>
      <c r="G97" s="2" t="s">
        <v>234</v>
      </c>
      <c r="H97" s="2">
        <v>1716</v>
      </c>
      <c r="I97" s="2">
        <v>0</v>
      </c>
      <c r="J97" s="2">
        <f>Table1[[#This Row],[Distance]] * 0.621371</f>
        <v>0</v>
      </c>
      <c r="K97" s="2">
        <v>134</v>
      </c>
      <c r="L97" s="2">
        <v>6</v>
      </c>
      <c r="M97" s="2" t="b">
        <v>0</v>
      </c>
      <c r="O97" s="2" t="s">
        <v>541</v>
      </c>
      <c r="R97" s="2">
        <v>1716</v>
      </c>
      <c r="S97" s="2">
        <v>1716</v>
      </c>
      <c r="T97" s="2">
        <v>0</v>
      </c>
      <c r="U97" s="2">
        <v>0</v>
      </c>
      <c r="V97" s="2">
        <v>0</v>
      </c>
      <c r="W97" s="2">
        <v>0</v>
      </c>
      <c r="AA97" s="2">
        <v>0</v>
      </c>
      <c r="AB97" s="2">
        <v>0</v>
      </c>
      <c r="AH97" s="2">
        <v>123.39160919189401</v>
      </c>
      <c r="AK97" s="2">
        <v>286</v>
      </c>
      <c r="AL97" s="2">
        <v>6</v>
      </c>
      <c r="AR97" s="2">
        <v>0</v>
      </c>
      <c r="AT97" s="2">
        <v>0</v>
      </c>
      <c r="AV97" s="2">
        <v>1</v>
      </c>
      <c r="BW97" s="2">
        <v>0</v>
      </c>
      <c r="BX97" s="2">
        <v>0</v>
      </c>
    </row>
    <row r="98" spans="1:76" x14ac:dyDescent="0.5">
      <c r="A98" s="2">
        <v>6410349579</v>
      </c>
      <c r="B98" s="4">
        <v>44916</v>
      </c>
      <c r="C98" s="5">
        <f>MONTH(Table1[[#This Row],[Activity Date]])</f>
        <v>12</v>
      </c>
      <c r="D98" s="5">
        <f>DAY(Table1[[#This Row],[Activity Date]])</f>
        <v>21</v>
      </c>
      <c r="E98" s="3">
        <v>2021</v>
      </c>
      <c r="F98" s="3" t="s">
        <v>640</v>
      </c>
      <c r="G98" s="2" t="s">
        <v>61</v>
      </c>
      <c r="H98" s="2">
        <v>1432</v>
      </c>
      <c r="I98" s="2">
        <v>3.47</v>
      </c>
      <c r="J98" s="2">
        <f>Table1[[#This Row],[Distance]] * 0.621371</f>
        <v>2.1561573700000003</v>
      </c>
      <c r="M98" s="2" t="b">
        <v>0</v>
      </c>
      <c r="N98" s="2" t="s">
        <v>501</v>
      </c>
      <c r="O98" s="2" t="s">
        <v>543</v>
      </c>
      <c r="R98" s="2">
        <v>1432</v>
      </c>
      <c r="S98" s="2">
        <v>1424</v>
      </c>
      <c r="T98" s="2">
        <v>3471.67993164062</v>
      </c>
      <c r="U98" s="2">
        <v>3.5680053234100302</v>
      </c>
      <c r="V98" s="2">
        <v>2.43797755241394</v>
      </c>
      <c r="W98" s="2">
        <v>12.4540510177612</v>
      </c>
      <c r="X98" s="2">
        <v>10.9540996551513</v>
      </c>
      <c r="Y98" s="2">
        <v>87.400001525878906</v>
      </c>
      <c r="Z98" s="2">
        <v>96.400001525878906</v>
      </c>
      <c r="AA98" s="2">
        <v>7.65305471420288</v>
      </c>
      <c r="AB98" s="2">
        <v>4.3206747621297802E-2</v>
      </c>
      <c r="AK98" s="2">
        <v>226</v>
      </c>
      <c r="AR98" s="2">
        <v>0</v>
      </c>
      <c r="AT98" s="2">
        <v>0</v>
      </c>
      <c r="AV98" s="2">
        <v>1</v>
      </c>
      <c r="AW98" s="2">
        <v>3489.69995117187</v>
      </c>
      <c r="BM98" s="2">
        <v>9477583</v>
      </c>
      <c r="BW98" s="2">
        <v>0</v>
      </c>
      <c r="BX98" s="2">
        <v>2.4243574142456001</v>
      </c>
    </row>
    <row r="99" spans="1:76" x14ac:dyDescent="0.5">
      <c r="A99" s="2">
        <v>6417048808</v>
      </c>
      <c r="B99" s="4">
        <v>44918</v>
      </c>
      <c r="C99" s="5">
        <f>MONTH(Table1[[#This Row],[Activity Date]])</f>
        <v>12</v>
      </c>
      <c r="D99" s="5">
        <f>DAY(Table1[[#This Row],[Activity Date]])</f>
        <v>23</v>
      </c>
      <c r="E99" s="3">
        <v>2021</v>
      </c>
      <c r="F99" s="3" t="s">
        <v>641</v>
      </c>
      <c r="G99" s="2" t="s">
        <v>158</v>
      </c>
      <c r="H99" s="2">
        <v>1235</v>
      </c>
      <c r="I99" s="2">
        <v>434</v>
      </c>
      <c r="J99" s="2">
        <f>Table1[[#This Row],[Distance]] * 0.621371</f>
        <v>269.67501399999998</v>
      </c>
      <c r="K99" s="2">
        <v>149</v>
      </c>
      <c r="L99" s="2">
        <v>9</v>
      </c>
      <c r="M99" s="2" t="b">
        <v>0</v>
      </c>
      <c r="O99" s="2" t="s">
        <v>544</v>
      </c>
      <c r="R99" s="2">
        <v>1235</v>
      </c>
      <c r="S99" s="2">
        <v>1512</v>
      </c>
      <c r="T99" s="2">
        <v>434.33999633789</v>
      </c>
      <c r="U99" s="2">
        <v>3.8100001811981201</v>
      </c>
      <c r="V99" s="2">
        <v>0.28726190328598</v>
      </c>
      <c r="W99" s="2">
        <v>0</v>
      </c>
      <c r="AA99" s="2">
        <v>0</v>
      </c>
      <c r="AB99" s="2">
        <v>0</v>
      </c>
      <c r="AH99" s="2">
        <v>116.62368011474599</v>
      </c>
      <c r="AK99" s="2">
        <v>128</v>
      </c>
      <c r="AL99" s="2">
        <v>9</v>
      </c>
      <c r="AT99" s="2">
        <v>0</v>
      </c>
      <c r="AV99" s="2">
        <v>1</v>
      </c>
      <c r="BW99" s="2">
        <v>0</v>
      </c>
      <c r="BX99" s="2">
        <v>0.35169231891632002</v>
      </c>
    </row>
    <row r="100" spans="1:76" x14ac:dyDescent="0.5">
      <c r="A100" s="2">
        <v>4538776099</v>
      </c>
      <c r="B100" s="4">
        <v>44925</v>
      </c>
      <c r="C100" s="5">
        <f>MONTH(Table1[[#This Row],[Activity Date]])</f>
        <v>12</v>
      </c>
      <c r="D100" s="5">
        <f>DAY(Table1[[#This Row],[Activity Date]])</f>
        <v>30</v>
      </c>
      <c r="E100" s="3">
        <v>2020</v>
      </c>
      <c r="F100" s="3" t="s">
        <v>642</v>
      </c>
      <c r="G100" s="2" t="s">
        <v>61</v>
      </c>
      <c r="H100" s="2">
        <v>494</v>
      </c>
      <c r="I100" s="2">
        <v>1.1299999999999999</v>
      </c>
      <c r="J100" s="2">
        <f>Table1[[#This Row],[Distance]] * 0.621371</f>
        <v>0.70214922999999996</v>
      </c>
      <c r="K100" s="2">
        <v>119</v>
      </c>
      <c r="L100" s="2">
        <v>1</v>
      </c>
      <c r="M100" s="2" t="b">
        <v>0</v>
      </c>
      <c r="O100" s="2" t="s">
        <v>256</v>
      </c>
      <c r="R100" s="2">
        <v>494</v>
      </c>
      <c r="S100" s="2">
        <v>390</v>
      </c>
      <c r="T100" s="2">
        <v>1138.55932617187</v>
      </c>
      <c r="U100" s="2">
        <v>5.5</v>
      </c>
      <c r="V100" s="2">
        <v>2.91938281059265</v>
      </c>
      <c r="W100" s="2">
        <v>5.7587299346923801</v>
      </c>
      <c r="X100" s="2">
        <v>5.65873003005981</v>
      </c>
      <c r="Y100" s="2">
        <v>88.900001525878906</v>
      </c>
      <c r="Z100" s="2">
        <v>95.099998474121094</v>
      </c>
      <c r="AA100" s="2">
        <v>4.4000000953674299</v>
      </c>
      <c r="AB100" s="2">
        <v>8.8339224457740697E-3</v>
      </c>
      <c r="AH100" s="2">
        <v>116.77662658691401</v>
      </c>
      <c r="AK100" s="2">
        <v>108.91022491455</v>
      </c>
      <c r="AL100" s="2">
        <v>1</v>
      </c>
      <c r="AT100" s="2">
        <v>0</v>
      </c>
      <c r="AV100" s="2">
        <v>1</v>
      </c>
      <c r="AW100" s="2">
        <v>1142.80004882812</v>
      </c>
      <c r="AX100" s="2">
        <v>1609329664</v>
      </c>
      <c r="AY100" s="2">
        <v>3</v>
      </c>
      <c r="AZ100" s="2">
        <v>11.8400001525878</v>
      </c>
      <c r="BA100" s="2">
        <v>11.8400001525878</v>
      </c>
      <c r="BB100" s="2">
        <v>9.8900003433227504</v>
      </c>
      <c r="BC100" s="2">
        <v>0.87999999523162797</v>
      </c>
      <c r="BD100" s="2">
        <v>1017.90002441406</v>
      </c>
      <c r="BE100" s="2">
        <v>5.8899998664855904</v>
      </c>
      <c r="BF100" s="2">
        <v>14.300000190734799</v>
      </c>
      <c r="BG100" s="2">
        <v>169</v>
      </c>
      <c r="BH100" s="2">
        <v>0</v>
      </c>
      <c r="BI100" s="2">
        <v>1609333760</v>
      </c>
      <c r="BJ100" s="2">
        <v>1609369088</v>
      </c>
      <c r="BK100" s="2">
        <v>0.52999997138976995</v>
      </c>
      <c r="BM100" s="2">
        <v>6169885</v>
      </c>
      <c r="BN100" s="2">
        <v>0</v>
      </c>
      <c r="BP100" s="2">
        <v>0.97000002861022905</v>
      </c>
      <c r="BQ100" s="2">
        <v>16093</v>
      </c>
      <c r="BR100" s="2">
        <v>0</v>
      </c>
      <c r="BS100" s="2">
        <v>259.70001220703102</v>
      </c>
    </row>
    <row r="101" spans="1:76" x14ac:dyDescent="0.5">
      <c r="A101" s="2">
        <v>6343358922</v>
      </c>
      <c r="B101" s="4">
        <v>44899</v>
      </c>
      <c r="C101" s="5">
        <f>MONTH(Table1[[#This Row],[Activity Date]])</f>
        <v>12</v>
      </c>
      <c r="D101" s="5">
        <f>DAY(Table1[[#This Row],[Activity Date]])</f>
        <v>4</v>
      </c>
      <c r="E101" s="3">
        <v>2021</v>
      </c>
      <c r="F101" s="3" t="s">
        <v>643</v>
      </c>
      <c r="G101" s="2" t="s">
        <v>61</v>
      </c>
      <c r="H101" s="2">
        <v>13760</v>
      </c>
      <c r="I101" s="2">
        <v>42.33</v>
      </c>
      <c r="J101" s="2">
        <f>Table1[[#This Row],[Distance]] * 0.621371</f>
        <v>26.302634429999998</v>
      </c>
      <c r="K101" s="2">
        <v>170</v>
      </c>
      <c r="L101" s="2">
        <v>298</v>
      </c>
      <c r="M101" s="2" t="b">
        <v>0</v>
      </c>
      <c r="N101" s="2" t="s">
        <v>501</v>
      </c>
      <c r="O101" s="2" t="s">
        <v>536</v>
      </c>
      <c r="R101" s="2">
        <v>13760</v>
      </c>
      <c r="S101" s="2">
        <v>13596</v>
      </c>
      <c r="T101" s="2">
        <v>42333.30078125</v>
      </c>
      <c r="U101" s="2">
        <v>6.3000001907348597</v>
      </c>
      <c r="V101" s="2">
        <v>3.1136584281921298</v>
      </c>
      <c r="W101" s="2">
        <v>199.97868347167901</v>
      </c>
      <c r="X101" s="2">
        <v>196.87899780273401</v>
      </c>
      <c r="Y101" s="2">
        <v>67.800003051757798</v>
      </c>
      <c r="Z101" s="2">
        <v>90.199996948242102</v>
      </c>
      <c r="AA101" s="2">
        <v>7.84173583984375</v>
      </c>
      <c r="AB101" s="2">
        <v>7.3228403925895604E-3</v>
      </c>
      <c r="AH101" s="2">
        <v>152.114501953125</v>
      </c>
      <c r="AK101" s="2">
        <v>2957</v>
      </c>
      <c r="AL101" s="2">
        <v>298</v>
      </c>
      <c r="AM101" s="2">
        <v>8</v>
      </c>
      <c r="AR101" s="2">
        <v>0</v>
      </c>
      <c r="AS101" s="2">
        <v>585</v>
      </c>
      <c r="AT101" s="2">
        <v>0</v>
      </c>
      <c r="AV101" s="2">
        <v>1</v>
      </c>
      <c r="AW101" s="2">
        <v>42511.3984375</v>
      </c>
      <c r="BM101" s="2">
        <v>9477583</v>
      </c>
      <c r="BW101" s="2">
        <v>0</v>
      </c>
      <c r="BX101" s="2">
        <v>3.07654809951782</v>
      </c>
    </row>
    <row r="102" spans="1:76" x14ac:dyDescent="0.5">
      <c r="A102" s="2">
        <v>4452037473</v>
      </c>
      <c r="B102" s="4">
        <v>44904</v>
      </c>
      <c r="C102" s="5">
        <f>MONTH(Table1[[#This Row],[Activity Date]])</f>
        <v>12</v>
      </c>
      <c r="D102" s="5">
        <f>DAY(Table1[[#This Row],[Activity Date]])</f>
        <v>9</v>
      </c>
      <c r="E102" s="3">
        <v>2020</v>
      </c>
      <c r="F102" s="3" t="s">
        <v>644</v>
      </c>
      <c r="G102" s="2" t="s">
        <v>61</v>
      </c>
      <c r="H102" s="2">
        <v>28932</v>
      </c>
      <c r="I102" s="2">
        <v>50.03</v>
      </c>
      <c r="J102" s="2">
        <f>Table1[[#This Row],[Distance]] * 0.621371</f>
        <v>31.087191130000001</v>
      </c>
      <c r="M102" s="2" t="b">
        <v>0</v>
      </c>
      <c r="O102" s="2" t="s">
        <v>255</v>
      </c>
      <c r="R102" s="2">
        <v>28932</v>
      </c>
      <c r="S102" s="2">
        <v>23870</v>
      </c>
      <c r="T102" s="2">
        <v>50030.80078125</v>
      </c>
      <c r="U102" s="2">
        <v>8.6000003814697195</v>
      </c>
      <c r="V102" s="2">
        <v>2.0959699153900102</v>
      </c>
      <c r="W102" s="2">
        <v>180.96444702148401</v>
      </c>
      <c r="X102" s="2">
        <v>180.96444702148401</v>
      </c>
      <c r="Y102" s="2">
        <v>76.800003051757798</v>
      </c>
      <c r="Z102" s="2">
        <v>96.300003051757798</v>
      </c>
      <c r="AA102" s="2">
        <v>27</v>
      </c>
      <c r="AB102" s="2">
        <v>0</v>
      </c>
      <c r="AK102" s="2">
        <v>4790.4072265625</v>
      </c>
      <c r="AT102" s="2">
        <v>0</v>
      </c>
      <c r="AV102" s="2">
        <v>1</v>
      </c>
      <c r="AW102" s="2">
        <v>50265.8984375</v>
      </c>
      <c r="AX102" s="2">
        <v>1607515136</v>
      </c>
      <c r="AY102" s="2">
        <v>1</v>
      </c>
      <c r="AZ102" s="2">
        <v>2.38000011444091</v>
      </c>
      <c r="BA102" s="2">
        <v>-0.56000000238418501</v>
      </c>
      <c r="BB102" s="2">
        <v>-5.9999998658895402E-2</v>
      </c>
      <c r="BC102" s="2">
        <v>0.83999997377395597</v>
      </c>
      <c r="BD102" s="2">
        <v>1018.5</v>
      </c>
      <c r="BE102" s="2">
        <v>2.9000000953674299</v>
      </c>
      <c r="BF102" s="2">
        <v>5.5999999046325604</v>
      </c>
      <c r="BG102" s="2">
        <v>210</v>
      </c>
      <c r="BH102" s="2">
        <v>0</v>
      </c>
      <c r="BI102" s="2">
        <v>1607518720</v>
      </c>
      <c r="BJ102" s="2">
        <v>1607554176</v>
      </c>
      <c r="BK102" s="2">
        <v>0.82999998331069902</v>
      </c>
      <c r="BM102" s="2">
        <v>6169885</v>
      </c>
      <c r="BN102" s="2">
        <v>0</v>
      </c>
      <c r="BP102" s="2">
        <v>0.21999999880790699</v>
      </c>
      <c r="BQ102" s="2">
        <v>16093</v>
      </c>
      <c r="BR102" s="2">
        <v>0</v>
      </c>
      <c r="BS102" s="2">
        <v>261.20001220703102</v>
      </c>
    </row>
    <row r="103" spans="1:76" x14ac:dyDescent="0.5">
      <c r="A103" s="2">
        <v>4716197320</v>
      </c>
      <c r="B103" s="4">
        <v>44593</v>
      </c>
      <c r="C103" s="5">
        <f>MONTH(Table1[[#This Row],[Activity Date]])</f>
        <v>2</v>
      </c>
      <c r="D103" s="5">
        <f>DAY(Table1[[#This Row],[Activity Date]])</f>
        <v>1</v>
      </c>
      <c r="E103" s="3">
        <v>2021</v>
      </c>
      <c r="F103" s="3" t="s">
        <v>645</v>
      </c>
      <c r="G103" s="2" t="s">
        <v>61</v>
      </c>
      <c r="H103" s="2">
        <v>769</v>
      </c>
      <c r="I103" s="2">
        <v>2.2999999999999998</v>
      </c>
      <c r="J103" s="2">
        <f>Table1[[#This Row],[Distance]] * 0.621371</f>
        <v>1.4291532999999998</v>
      </c>
      <c r="K103" s="2">
        <v>163</v>
      </c>
      <c r="L103" s="2">
        <v>18</v>
      </c>
      <c r="M103" s="2" t="b">
        <v>0</v>
      </c>
      <c r="O103" s="2" t="s">
        <v>286</v>
      </c>
      <c r="R103" s="2">
        <v>769</v>
      </c>
      <c r="S103" s="2">
        <v>769</v>
      </c>
      <c r="T103" s="2">
        <v>2304.70727539062</v>
      </c>
      <c r="U103" s="2">
        <v>5.6999998092651296</v>
      </c>
      <c r="V103" s="2">
        <v>2.9970185756683301</v>
      </c>
      <c r="W103" s="2">
        <v>6.6902775764465297</v>
      </c>
      <c r="X103" s="2">
        <v>6.7902779579162598</v>
      </c>
      <c r="Y103" s="2">
        <v>85.300003051757798</v>
      </c>
      <c r="Z103" s="2">
        <v>92.5</v>
      </c>
      <c r="AA103" s="2">
        <v>3.2999999523162802</v>
      </c>
      <c r="AB103" s="2">
        <v>-4.33895969763398E-3</v>
      </c>
      <c r="AH103" s="2">
        <v>151.16644287109301</v>
      </c>
      <c r="AK103" s="2">
        <v>220.18391418457</v>
      </c>
      <c r="AL103" s="2">
        <v>18</v>
      </c>
      <c r="AT103" s="2">
        <v>0</v>
      </c>
      <c r="AV103" s="2">
        <v>1</v>
      </c>
      <c r="AW103" s="2">
        <v>2310.39990234375</v>
      </c>
      <c r="BM103" s="2">
        <v>6169885</v>
      </c>
    </row>
    <row r="104" spans="1:76" x14ac:dyDescent="0.5">
      <c r="A104" s="2">
        <v>4764748244</v>
      </c>
      <c r="B104" s="4">
        <v>44602</v>
      </c>
      <c r="C104" s="5">
        <f>MONTH(Table1[[#This Row],[Activity Date]])</f>
        <v>2</v>
      </c>
      <c r="D104" s="5">
        <f>DAY(Table1[[#This Row],[Activity Date]])</f>
        <v>10</v>
      </c>
      <c r="E104" s="3">
        <v>2021</v>
      </c>
      <c r="F104" s="3" t="s">
        <v>646</v>
      </c>
      <c r="G104" s="2" t="s">
        <v>74</v>
      </c>
      <c r="H104" s="2">
        <v>358</v>
      </c>
      <c r="I104" s="2">
        <v>2.08</v>
      </c>
      <c r="J104" s="2">
        <f>Table1[[#This Row],[Distance]] * 0.621371</f>
        <v>1.2924516800000001</v>
      </c>
      <c r="K104" s="2">
        <v>144</v>
      </c>
      <c r="L104" s="2">
        <v>2</v>
      </c>
      <c r="M104" s="2" t="b">
        <v>0</v>
      </c>
      <c r="N104" s="2" t="s">
        <v>129</v>
      </c>
      <c r="O104" s="2" t="s">
        <v>294</v>
      </c>
      <c r="Q104" s="2">
        <v>9.0718498229980398</v>
      </c>
      <c r="R104" s="2">
        <v>358</v>
      </c>
      <c r="S104" s="2">
        <v>343</v>
      </c>
      <c r="T104" s="2">
        <v>2088.8408203125</v>
      </c>
      <c r="U104" s="2">
        <v>12.199999809265099</v>
      </c>
      <c r="V104" s="2">
        <v>6.0899147987365696</v>
      </c>
      <c r="W104" s="2">
        <v>2.0964286327361998</v>
      </c>
      <c r="X104" s="2">
        <v>13.0964288711547</v>
      </c>
      <c r="Y104" s="2">
        <v>80.300003051757798</v>
      </c>
      <c r="Z104" s="2">
        <v>92.900001525878906</v>
      </c>
      <c r="AA104" s="2">
        <v>3.20000004768371</v>
      </c>
      <c r="AB104" s="2">
        <v>-0.52800846099853505</v>
      </c>
      <c r="AH104" s="2">
        <v>122.042556762695</v>
      </c>
      <c r="AJ104" s="2">
        <v>58.960487365722599</v>
      </c>
      <c r="AK104" s="2">
        <v>22.5491428375244</v>
      </c>
      <c r="AL104" s="2">
        <v>2</v>
      </c>
      <c r="AT104" s="2">
        <v>0</v>
      </c>
      <c r="AV104" s="2">
        <v>1</v>
      </c>
      <c r="BL104" s="2">
        <v>7239918</v>
      </c>
    </row>
    <row r="105" spans="1:76" x14ac:dyDescent="0.5">
      <c r="A105" s="2">
        <v>4764775650</v>
      </c>
      <c r="B105" s="4">
        <v>44602</v>
      </c>
      <c r="C105" s="5">
        <f>MONTH(Table1[[#This Row],[Activity Date]])</f>
        <v>2</v>
      </c>
      <c r="D105" s="5">
        <f>DAY(Table1[[#This Row],[Activity Date]])</f>
        <v>10</v>
      </c>
      <c r="E105" s="3">
        <v>2021</v>
      </c>
      <c r="F105" s="3" t="s">
        <v>647</v>
      </c>
      <c r="G105" s="2" t="s">
        <v>61</v>
      </c>
      <c r="H105" s="2">
        <v>150</v>
      </c>
      <c r="I105" s="2">
        <v>0.52</v>
      </c>
      <c r="J105" s="2">
        <f>Table1[[#This Row],[Distance]] * 0.621371</f>
        <v>0.32311292000000003</v>
      </c>
      <c r="K105" s="2">
        <v>160</v>
      </c>
      <c r="L105" s="2">
        <v>4</v>
      </c>
      <c r="M105" s="2" t="b">
        <v>0</v>
      </c>
      <c r="O105" s="2" t="s">
        <v>295</v>
      </c>
      <c r="R105" s="2">
        <v>150</v>
      </c>
      <c r="S105" s="2">
        <v>150</v>
      </c>
      <c r="T105" s="2">
        <v>523.17535400390602</v>
      </c>
      <c r="U105" s="2">
        <v>4.5</v>
      </c>
      <c r="V105" s="2">
        <v>3.4878356456756499</v>
      </c>
      <c r="W105" s="2">
        <v>2.2767856121063201</v>
      </c>
      <c r="X105" s="2">
        <v>2.5767858028411799</v>
      </c>
      <c r="Y105" s="2">
        <v>80</v>
      </c>
      <c r="Z105" s="2">
        <v>83.300003051757798</v>
      </c>
      <c r="AA105" s="2">
        <v>4.3000001907348597</v>
      </c>
      <c r="AB105" s="2">
        <v>-6.5573766827583299E-2</v>
      </c>
      <c r="AH105" s="2">
        <v>160</v>
      </c>
      <c r="AK105" s="2">
        <v>43.924327850341797</v>
      </c>
      <c r="AL105" s="2">
        <v>4</v>
      </c>
      <c r="AT105" s="2">
        <v>0</v>
      </c>
      <c r="AV105" s="2">
        <v>1</v>
      </c>
      <c r="AW105" s="2">
        <v>460.89999389648398</v>
      </c>
      <c r="BM105" s="2">
        <v>6169885</v>
      </c>
    </row>
    <row r="106" spans="1:76" x14ac:dyDescent="0.5">
      <c r="A106" s="2">
        <v>4764889355</v>
      </c>
      <c r="B106" s="4">
        <v>44602</v>
      </c>
      <c r="C106" s="5">
        <f>MONTH(Table1[[#This Row],[Activity Date]])</f>
        <v>2</v>
      </c>
      <c r="D106" s="5">
        <f>DAY(Table1[[#This Row],[Activity Date]])</f>
        <v>10</v>
      </c>
      <c r="E106" s="3">
        <v>2021</v>
      </c>
      <c r="F106" s="3" t="s">
        <v>648</v>
      </c>
      <c r="G106" s="2" t="s">
        <v>74</v>
      </c>
      <c r="H106" s="2">
        <v>437</v>
      </c>
      <c r="I106" s="2">
        <v>2.4900000000000002</v>
      </c>
      <c r="J106" s="2">
        <f>Table1[[#This Row],[Distance]] * 0.621371</f>
        <v>1.5472137900000003</v>
      </c>
      <c r="K106" s="2">
        <v>168</v>
      </c>
      <c r="L106" s="2">
        <v>10</v>
      </c>
      <c r="M106" s="2" t="b">
        <v>0</v>
      </c>
      <c r="N106" s="2" t="s">
        <v>129</v>
      </c>
      <c r="O106" s="2" t="s">
        <v>296</v>
      </c>
      <c r="Q106" s="2">
        <v>9.0718498229980398</v>
      </c>
      <c r="R106" s="2">
        <v>437</v>
      </c>
      <c r="S106" s="2">
        <v>435</v>
      </c>
      <c r="T106" s="2">
        <v>2496.33618164062</v>
      </c>
      <c r="U106" s="2">
        <v>12.1000003814697</v>
      </c>
      <c r="V106" s="2">
        <v>5.73870372772216</v>
      </c>
      <c r="W106" s="2">
        <v>20.056715011596602</v>
      </c>
      <c r="X106" s="2">
        <v>7.6567153930664</v>
      </c>
      <c r="Y106" s="2">
        <v>80.400001525878906</v>
      </c>
      <c r="Z106" s="2">
        <v>95.300003051757798</v>
      </c>
      <c r="AA106" s="2">
        <v>4.1999998092651296</v>
      </c>
      <c r="AB106" s="2">
        <v>0.49739271402358998</v>
      </c>
      <c r="AH106" s="2">
        <v>152.29302978515599</v>
      </c>
      <c r="AJ106" s="2">
        <v>89.483718872070298</v>
      </c>
      <c r="AK106" s="2">
        <v>43.401840209960902</v>
      </c>
      <c r="AL106" s="2">
        <v>10</v>
      </c>
      <c r="AT106" s="2">
        <v>0</v>
      </c>
      <c r="AV106" s="2">
        <v>1</v>
      </c>
      <c r="BL106" s="2">
        <v>7239918</v>
      </c>
    </row>
    <row r="107" spans="1:76" x14ac:dyDescent="0.5">
      <c r="A107" s="2">
        <v>4724919205</v>
      </c>
      <c r="B107" s="4">
        <v>44594</v>
      </c>
      <c r="C107" s="5">
        <f>MONTH(Table1[[#This Row],[Activity Date]])</f>
        <v>2</v>
      </c>
      <c r="D107" s="5">
        <f>DAY(Table1[[#This Row],[Activity Date]])</f>
        <v>2</v>
      </c>
      <c r="E107" s="3">
        <v>2021</v>
      </c>
      <c r="F107" s="3" t="s">
        <v>649</v>
      </c>
      <c r="G107" s="2" t="s">
        <v>61</v>
      </c>
      <c r="H107" s="2">
        <v>851</v>
      </c>
      <c r="I107" s="2">
        <v>2.34</v>
      </c>
      <c r="J107" s="2">
        <f>Table1[[#This Row],[Distance]] * 0.621371</f>
        <v>1.45400814</v>
      </c>
      <c r="K107" s="2">
        <v>175</v>
      </c>
      <c r="L107" s="2">
        <v>29</v>
      </c>
      <c r="M107" s="2" t="b">
        <v>0</v>
      </c>
      <c r="O107" s="2" t="s">
        <v>287</v>
      </c>
      <c r="R107" s="2">
        <v>851</v>
      </c>
      <c r="S107" s="2">
        <v>832</v>
      </c>
      <c r="T107" s="2">
        <v>2348.56884765625</v>
      </c>
      <c r="U107" s="2">
        <v>4.3000001907348597</v>
      </c>
      <c r="V107" s="2">
        <v>2.8227989673614502</v>
      </c>
      <c r="W107" s="2">
        <v>2.2555556297302202</v>
      </c>
      <c r="X107" s="2">
        <v>4.4555554389953604</v>
      </c>
      <c r="Y107" s="2">
        <v>85.599998474121094</v>
      </c>
      <c r="Z107" s="2">
        <v>91.099998474121094</v>
      </c>
      <c r="AA107" s="2">
        <v>3</v>
      </c>
      <c r="AB107" s="2">
        <v>-0.124532997608184</v>
      </c>
      <c r="AH107" s="2">
        <v>169.22616577148401</v>
      </c>
      <c r="AK107" s="2">
        <v>168.45442199707</v>
      </c>
      <c r="AL107" s="2">
        <v>29</v>
      </c>
      <c r="AT107" s="2">
        <v>0</v>
      </c>
      <c r="AV107" s="2">
        <v>1</v>
      </c>
      <c r="AW107" s="2">
        <v>1767.59997558593</v>
      </c>
      <c r="BM107" s="2">
        <v>6169885</v>
      </c>
    </row>
    <row r="108" spans="1:76" x14ac:dyDescent="0.5">
      <c r="A108" s="2">
        <v>4724926353</v>
      </c>
      <c r="B108" s="4">
        <v>44594</v>
      </c>
      <c r="C108" s="5">
        <f>MONTH(Table1[[#This Row],[Activity Date]])</f>
        <v>2</v>
      </c>
      <c r="D108" s="5">
        <f>DAY(Table1[[#This Row],[Activity Date]])</f>
        <v>2</v>
      </c>
      <c r="E108" s="3">
        <v>2021</v>
      </c>
      <c r="F108" s="3" t="s">
        <v>650</v>
      </c>
      <c r="G108" s="2" t="s">
        <v>61</v>
      </c>
      <c r="H108" s="2">
        <v>1031</v>
      </c>
      <c r="I108" s="2">
        <v>3.24</v>
      </c>
      <c r="J108" s="2">
        <f>Table1[[#This Row],[Distance]] * 0.621371</f>
        <v>2.0132420400000002</v>
      </c>
      <c r="K108" s="2">
        <v>181</v>
      </c>
      <c r="L108" s="2">
        <v>44</v>
      </c>
      <c r="M108" s="2" t="b">
        <v>0</v>
      </c>
      <c r="O108" s="2" t="s">
        <v>288</v>
      </c>
      <c r="R108" s="2">
        <v>1031</v>
      </c>
      <c r="S108" s="2">
        <v>915</v>
      </c>
      <c r="T108" s="2">
        <v>3241.82568359375</v>
      </c>
      <c r="U108" s="2">
        <v>5.1999998092651296</v>
      </c>
      <c r="V108" s="2">
        <v>3.5429790019989</v>
      </c>
      <c r="W108" s="2">
        <v>0</v>
      </c>
      <c r="X108" s="2">
        <v>0</v>
      </c>
      <c r="Y108" s="2">
        <v>91.199996948242102</v>
      </c>
      <c r="Z108" s="2">
        <v>91.699996948242102</v>
      </c>
      <c r="AA108" s="2">
        <v>0.69999998807907104</v>
      </c>
      <c r="AB108" s="2">
        <v>0</v>
      </c>
      <c r="AH108" s="2">
        <v>169.63934326171801</v>
      </c>
      <c r="AK108" s="2">
        <v>308.82357788085898</v>
      </c>
      <c r="AL108" s="2">
        <v>44</v>
      </c>
      <c r="AT108" s="2">
        <v>0</v>
      </c>
      <c r="AV108" s="2">
        <v>1</v>
      </c>
      <c r="AW108" s="2">
        <v>3240.5</v>
      </c>
      <c r="BM108" s="2">
        <v>6169885</v>
      </c>
    </row>
    <row r="109" spans="1:76" x14ac:dyDescent="0.5">
      <c r="A109" s="2">
        <v>4839535033</v>
      </c>
      <c r="B109" s="4">
        <v>44615</v>
      </c>
      <c r="C109" s="5">
        <f>MONTH(Table1[[#This Row],[Activity Date]])</f>
        <v>2</v>
      </c>
      <c r="D109" s="5">
        <f>DAY(Table1[[#This Row],[Activity Date]])</f>
        <v>23</v>
      </c>
      <c r="E109" s="3">
        <v>2021</v>
      </c>
      <c r="F109" s="3" t="s">
        <v>651</v>
      </c>
      <c r="G109" s="2" t="s">
        <v>61</v>
      </c>
      <c r="H109" s="2">
        <v>1224</v>
      </c>
      <c r="I109" s="2">
        <v>3.9</v>
      </c>
      <c r="J109" s="2">
        <f>Table1[[#This Row],[Distance]] * 0.621371</f>
        <v>2.4233468999999999</v>
      </c>
      <c r="K109" s="2">
        <v>182</v>
      </c>
      <c r="L109" s="2">
        <v>61</v>
      </c>
      <c r="M109" s="2" t="b">
        <v>0</v>
      </c>
      <c r="O109" s="2" t="s">
        <v>298</v>
      </c>
      <c r="R109" s="2">
        <v>1224</v>
      </c>
      <c r="S109" s="2">
        <v>1210</v>
      </c>
      <c r="T109" s="2">
        <v>3906.30004882812</v>
      </c>
      <c r="U109" s="2">
        <v>5.8000001907348597</v>
      </c>
      <c r="V109" s="2">
        <v>3.2283470630645699</v>
      </c>
      <c r="W109" s="2">
        <v>43.092624664306598</v>
      </c>
      <c r="X109" s="2">
        <v>44.892623901367102</v>
      </c>
      <c r="Y109" s="2">
        <v>90.400001525878906</v>
      </c>
      <c r="Z109" s="2">
        <v>94.800003051757798</v>
      </c>
      <c r="AA109" s="2">
        <v>18.600000381469702</v>
      </c>
      <c r="AB109" s="2">
        <v>-4.6079408377408898E-2</v>
      </c>
      <c r="AH109" s="2">
        <v>170.01882934570301</v>
      </c>
      <c r="AK109" s="2">
        <v>299</v>
      </c>
      <c r="AL109" s="2">
        <v>61</v>
      </c>
      <c r="AT109" s="2">
        <v>0</v>
      </c>
      <c r="AV109" s="2">
        <v>1</v>
      </c>
      <c r="AW109" s="2">
        <v>4044</v>
      </c>
      <c r="BM109" s="2">
        <v>6169885</v>
      </c>
    </row>
    <row r="110" spans="1:76" x14ac:dyDescent="0.5">
      <c r="A110" s="2">
        <v>4873690897</v>
      </c>
      <c r="B110" s="4">
        <v>44617</v>
      </c>
      <c r="C110" s="5">
        <f>MONTH(Table1[[#This Row],[Activity Date]])</f>
        <v>2</v>
      </c>
      <c r="D110" s="5">
        <f>DAY(Table1[[#This Row],[Activity Date]])</f>
        <v>25</v>
      </c>
      <c r="E110" s="3">
        <v>2021</v>
      </c>
      <c r="F110" s="3" t="s">
        <v>652</v>
      </c>
      <c r="G110" s="2" t="s">
        <v>74</v>
      </c>
      <c r="H110" s="2">
        <v>6567</v>
      </c>
      <c r="I110" s="2">
        <v>33.69</v>
      </c>
      <c r="J110" s="2">
        <f>Table1[[#This Row],[Distance]] * 0.621371</f>
        <v>20.93398899</v>
      </c>
      <c r="K110" s="2">
        <v>185</v>
      </c>
      <c r="L110" s="2">
        <v>196</v>
      </c>
      <c r="M110" s="2" t="b">
        <v>0</v>
      </c>
      <c r="N110" s="2" t="s">
        <v>129</v>
      </c>
      <c r="O110" s="2" t="s">
        <v>301</v>
      </c>
      <c r="Q110" s="2">
        <v>9.0718498229980398</v>
      </c>
      <c r="R110" s="2">
        <v>6567</v>
      </c>
      <c r="S110" s="2">
        <v>6045</v>
      </c>
      <c r="T110" s="2">
        <v>33691.84765625</v>
      </c>
      <c r="U110" s="2">
        <v>17.100000381469702</v>
      </c>
      <c r="V110" s="2">
        <v>5.5735068321228001</v>
      </c>
      <c r="W110" s="2">
        <v>135.26060485839801</v>
      </c>
      <c r="X110" s="2">
        <v>130.76060485839801</v>
      </c>
      <c r="Y110" s="2">
        <v>76.800003051757798</v>
      </c>
      <c r="Z110" s="2">
        <v>95.300003051757798</v>
      </c>
      <c r="AA110" s="2">
        <v>11.899999618530201</v>
      </c>
      <c r="AB110" s="2">
        <v>1.33576346561312E-2</v>
      </c>
      <c r="AH110" s="2">
        <v>157.58270263671801</v>
      </c>
      <c r="AJ110" s="2">
        <v>68.733963012695298</v>
      </c>
      <c r="AK110" s="2">
        <v>463.27896118164</v>
      </c>
      <c r="AL110" s="2">
        <v>196</v>
      </c>
      <c r="AT110" s="2">
        <v>0</v>
      </c>
      <c r="AV110" s="2">
        <v>1</v>
      </c>
      <c r="BL110" s="2">
        <v>7239918</v>
      </c>
    </row>
    <row r="111" spans="1:76" x14ac:dyDescent="0.5">
      <c r="A111" s="2">
        <v>4848073915</v>
      </c>
      <c r="B111" s="4">
        <v>44617</v>
      </c>
      <c r="C111" s="5">
        <f>MONTH(Table1[[#This Row],[Activity Date]])</f>
        <v>2</v>
      </c>
      <c r="D111" s="5">
        <f>DAY(Table1[[#This Row],[Activity Date]])</f>
        <v>25</v>
      </c>
      <c r="E111" s="3">
        <v>2021</v>
      </c>
      <c r="F111" s="3" t="s">
        <v>653</v>
      </c>
      <c r="G111" s="2" t="s">
        <v>74</v>
      </c>
      <c r="H111" s="2">
        <v>5924</v>
      </c>
      <c r="I111" s="2">
        <v>29.42</v>
      </c>
      <c r="J111" s="2">
        <f>Table1[[#This Row],[Distance]] * 0.621371</f>
        <v>18.280734820000003</v>
      </c>
      <c r="K111" s="2">
        <v>185</v>
      </c>
      <c r="L111" s="2">
        <v>158</v>
      </c>
      <c r="M111" s="2" t="b">
        <v>0</v>
      </c>
      <c r="N111" s="2" t="s">
        <v>129</v>
      </c>
      <c r="O111" s="2" t="s">
        <v>299</v>
      </c>
      <c r="Q111" s="2">
        <v>9.0718498229980398</v>
      </c>
      <c r="R111" s="2">
        <v>5924</v>
      </c>
      <c r="S111" s="2">
        <v>5639</v>
      </c>
      <c r="T111" s="2">
        <v>29424.599609375</v>
      </c>
      <c r="U111" s="2">
        <v>11.1000003814697</v>
      </c>
      <c r="V111" s="2">
        <v>5.2180528640746999</v>
      </c>
      <c r="W111" s="2">
        <v>106.69228363037099</v>
      </c>
      <c r="X111" s="2">
        <v>104.992286682128</v>
      </c>
      <c r="Y111" s="2">
        <v>76.800003051757798</v>
      </c>
      <c r="Z111" s="2">
        <v>95.300003051757798</v>
      </c>
      <c r="AA111" s="2">
        <v>11.399999618530201</v>
      </c>
      <c r="AB111" s="2">
        <v>5.7774786837398997E-3</v>
      </c>
      <c r="AH111" s="2">
        <v>156.24966430664</v>
      </c>
      <c r="AJ111" s="2">
        <v>76.520263671875</v>
      </c>
      <c r="AK111" s="2">
        <v>620</v>
      </c>
      <c r="AL111" s="2">
        <v>158</v>
      </c>
      <c r="AT111" s="2">
        <v>0</v>
      </c>
      <c r="AV111" s="2">
        <v>1</v>
      </c>
      <c r="BL111" s="2">
        <v>7239918</v>
      </c>
    </row>
    <row r="112" spans="1:76" x14ac:dyDescent="0.5">
      <c r="A112" s="2">
        <v>4734216834</v>
      </c>
      <c r="B112" s="4">
        <v>44596</v>
      </c>
      <c r="C112" s="5">
        <f>MONTH(Table1[[#This Row],[Activity Date]])</f>
        <v>2</v>
      </c>
      <c r="D112" s="5">
        <f>DAY(Table1[[#This Row],[Activity Date]])</f>
        <v>4</v>
      </c>
      <c r="E112" s="3">
        <v>2021</v>
      </c>
      <c r="F112" s="3" t="s">
        <v>654</v>
      </c>
      <c r="G112" s="2" t="s">
        <v>61</v>
      </c>
      <c r="H112" s="2">
        <v>660</v>
      </c>
      <c r="I112" s="2">
        <v>1.89</v>
      </c>
      <c r="J112" s="2">
        <f>Table1[[#This Row],[Distance]] * 0.621371</f>
        <v>1.1743911899999999</v>
      </c>
      <c r="K112" s="2">
        <v>143</v>
      </c>
      <c r="L112" s="2">
        <v>3</v>
      </c>
      <c r="M112" s="2" t="b">
        <v>0</v>
      </c>
      <c r="O112" s="2" t="s">
        <v>289</v>
      </c>
      <c r="R112" s="2">
        <v>660</v>
      </c>
      <c r="S112" s="2">
        <v>649</v>
      </c>
      <c r="T112" s="2">
        <v>1895.8349609375</v>
      </c>
      <c r="U112" s="2">
        <v>6.4000000953674299</v>
      </c>
      <c r="V112" s="2">
        <v>2.9211633205413801</v>
      </c>
      <c r="W112" s="2">
        <v>5.9499998092651296</v>
      </c>
      <c r="X112" s="2">
        <v>6.0500001907348597</v>
      </c>
      <c r="Y112" s="2">
        <v>86.300003051757798</v>
      </c>
      <c r="Z112" s="2">
        <v>92.900001525878906</v>
      </c>
      <c r="AA112" s="2">
        <v>3</v>
      </c>
      <c r="AB112" s="2">
        <v>-5.4021934047341303E-3</v>
      </c>
      <c r="AH112" s="2">
        <v>127.15870666503901</v>
      </c>
      <c r="AK112" s="2">
        <v>176.89811706542901</v>
      </c>
      <c r="AL112" s="2">
        <v>3</v>
      </c>
      <c r="AT112" s="2">
        <v>0</v>
      </c>
      <c r="AV112" s="2">
        <v>1</v>
      </c>
      <c r="AW112" s="2">
        <v>1856.19995117187</v>
      </c>
      <c r="BM112" s="2">
        <v>6169885</v>
      </c>
    </row>
    <row r="113" spans="1:71" x14ac:dyDescent="0.5">
      <c r="A113" s="2">
        <v>4776964041</v>
      </c>
      <c r="B113" s="4">
        <v>44596</v>
      </c>
      <c r="C113" s="5">
        <f>MONTH(Table1[[#This Row],[Activity Date]])</f>
        <v>2</v>
      </c>
      <c r="D113" s="5">
        <f>DAY(Table1[[#This Row],[Activity Date]])</f>
        <v>4</v>
      </c>
      <c r="E113" s="3">
        <v>2021</v>
      </c>
      <c r="F113" s="3" t="s">
        <v>655</v>
      </c>
      <c r="G113" s="2" t="s">
        <v>61</v>
      </c>
      <c r="H113" s="2">
        <v>379</v>
      </c>
      <c r="I113" s="2">
        <v>0.93</v>
      </c>
      <c r="J113" s="2">
        <f>Table1[[#This Row],[Distance]] * 0.621371</f>
        <v>0.57787503000000007</v>
      </c>
      <c r="K113" s="2">
        <v>154</v>
      </c>
      <c r="L113" s="2">
        <v>4</v>
      </c>
      <c r="M113" s="2" t="b">
        <v>0</v>
      </c>
      <c r="O113" s="2" t="s">
        <v>297</v>
      </c>
      <c r="R113" s="2">
        <v>379</v>
      </c>
      <c r="S113" s="2">
        <v>355</v>
      </c>
      <c r="T113" s="2">
        <v>933.29998779296795</v>
      </c>
      <c r="U113" s="2">
        <v>5</v>
      </c>
      <c r="V113" s="2">
        <v>2.6290140151977499</v>
      </c>
      <c r="W113" s="2">
        <v>2.5396924018859801</v>
      </c>
      <c r="X113" s="2">
        <v>0.83969229459762496</v>
      </c>
      <c r="Y113" s="2">
        <v>92.199996948242102</v>
      </c>
      <c r="Z113" s="2">
        <v>95</v>
      </c>
      <c r="AA113" s="2">
        <v>6.8000001907348597</v>
      </c>
      <c r="AB113" s="2">
        <v>0.18214936554431899</v>
      </c>
      <c r="AH113" s="2">
        <v>141.31288146972599</v>
      </c>
      <c r="AK113" s="2">
        <v>69</v>
      </c>
      <c r="AL113" s="2">
        <v>4</v>
      </c>
      <c r="AT113" s="2">
        <v>0</v>
      </c>
      <c r="AV113" s="2">
        <v>1</v>
      </c>
      <c r="AW113" s="2">
        <v>940.20001220703102</v>
      </c>
      <c r="BM113" s="2">
        <v>6169885</v>
      </c>
    </row>
    <row r="114" spans="1:71" x14ac:dyDescent="0.5">
      <c r="A114" s="2">
        <v>4734650270</v>
      </c>
      <c r="B114" s="4">
        <v>44596</v>
      </c>
      <c r="C114" s="5">
        <f>MONTH(Table1[[#This Row],[Activity Date]])</f>
        <v>2</v>
      </c>
      <c r="D114" s="5">
        <f>DAY(Table1[[#This Row],[Activity Date]])</f>
        <v>4</v>
      </c>
      <c r="E114" s="3">
        <v>2021</v>
      </c>
      <c r="F114" s="3" t="s">
        <v>656</v>
      </c>
      <c r="G114" s="2" t="s">
        <v>61</v>
      </c>
      <c r="H114" s="2">
        <v>3776</v>
      </c>
      <c r="I114" s="2">
        <v>7.6</v>
      </c>
      <c r="J114" s="2">
        <f>Table1[[#This Row],[Distance]] * 0.621371</f>
        <v>4.7224196000000003</v>
      </c>
      <c r="K114" s="2">
        <v>167</v>
      </c>
      <c r="L114" s="2">
        <v>24</v>
      </c>
      <c r="M114" s="2" t="b">
        <v>0</v>
      </c>
      <c r="O114" s="2" t="s">
        <v>290</v>
      </c>
      <c r="R114" s="2">
        <v>3776</v>
      </c>
      <c r="S114" s="2">
        <v>3223</v>
      </c>
      <c r="T114" s="2">
        <v>7608.67236328125</v>
      </c>
      <c r="U114" s="2">
        <v>7.3000001907348597</v>
      </c>
      <c r="V114" s="2">
        <v>2.3607423305511399</v>
      </c>
      <c r="W114" s="2">
        <v>7.4625000953674299</v>
      </c>
      <c r="X114" s="2">
        <v>7.6624999046325604</v>
      </c>
      <c r="Y114" s="2">
        <v>88.300003051757798</v>
      </c>
      <c r="Z114" s="2">
        <v>95.800003051757798</v>
      </c>
      <c r="AA114" s="2">
        <v>3</v>
      </c>
      <c r="AB114" s="2">
        <v>-2.6295376010239098E-3</v>
      </c>
      <c r="AH114" s="2">
        <v>139.25222778320301</v>
      </c>
      <c r="AK114" s="2">
        <v>725.77593994140602</v>
      </c>
      <c r="AL114" s="2">
        <v>24</v>
      </c>
      <c r="AT114" s="2">
        <v>0</v>
      </c>
      <c r="AV114" s="2">
        <v>1</v>
      </c>
      <c r="AW114" s="2">
        <v>7615.60009765625</v>
      </c>
      <c r="BM114" s="2">
        <v>6169885</v>
      </c>
    </row>
    <row r="115" spans="1:71" x14ac:dyDescent="0.5">
      <c r="A115" s="2">
        <v>4744737060</v>
      </c>
      <c r="B115" s="4">
        <v>44598</v>
      </c>
      <c r="C115" s="5">
        <f>MONTH(Table1[[#This Row],[Activity Date]])</f>
        <v>2</v>
      </c>
      <c r="D115" s="5">
        <f>DAY(Table1[[#This Row],[Activity Date]])</f>
        <v>6</v>
      </c>
      <c r="E115" s="3">
        <v>2021</v>
      </c>
      <c r="F115" s="3" t="s">
        <v>657</v>
      </c>
      <c r="G115" s="2" t="s">
        <v>61</v>
      </c>
      <c r="H115" s="2">
        <v>1325</v>
      </c>
      <c r="I115" s="2">
        <v>3.78</v>
      </c>
      <c r="J115" s="2">
        <f>Table1[[#This Row],[Distance]] * 0.621371</f>
        <v>2.3487823799999998</v>
      </c>
      <c r="K115" s="2">
        <v>149</v>
      </c>
      <c r="L115" s="2">
        <v>17</v>
      </c>
      <c r="M115" s="2" t="b">
        <v>0</v>
      </c>
      <c r="O115" s="2" t="s">
        <v>291</v>
      </c>
      <c r="R115" s="2">
        <v>1325</v>
      </c>
      <c r="S115" s="2">
        <v>1311</v>
      </c>
      <c r="T115" s="2">
        <v>3782.2197265625</v>
      </c>
      <c r="U115" s="2">
        <v>4.5</v>
      </c>
      <c r="V115" s="2">
        <v>2.88498830795288</v>
      </c>
      <c r="W115" s="2">
        <v>12.0214281082153</v>
      </c>
      <c r="X115" s="2">
        <v>12.0214281082153</v>
      </c>
      <c r="Y115" s="2">
        <v>89.599998474121094</v>
      </c>
      <c r="Z115" s="2">
        <v>96.599998474121094</v>
      </c>
      <c r="AA115" s="2">
        <v>5.1999998092651296</v>
      </c>
      <c r="AB115" s="2">
        <v>0</v>
      </c>
      <c r="AH115" s="2">
        <v>141.99185180664</v>
      </c>
      <c r="AK115" s="2">
        <v>357.67498779296801</v>
      </c>
      <c r="AL115" s="2">
        <v>17</v>
      </c>
      <c r="AT115" s="2">
        <v>0</v>
      </c>
      <c r="AV115" s="2">
        <v>1</v>
      </c>
      <c r="AW115" s="2">
        <v>3753.10009765625</v>
      </c>
      <c r="BM115" s="2">
        <v>6169885</v>
      </c>
    </row>
    <row r="116" spans="1:71" x14ac:dyDescent="0.5">
      <c r="A116" s="2">
        <v>4751537095</v>
      </c>
      <c r="B116" s="4">
        <v>44599</v>
      </c>
      <c r="C116" s="5">
        <f>MONTH(Table1[[#This Row],[Activity Date]])</f>
        <v>2</v>
      </c>
      <c r="D116" s="5">
        <f>DAY(Table1[[#This Row],[Activity Date]])</f>
        <v>7</v>
      </c>
      <c r="E116" s="3">
        <v>2021</v>
      </c>
      <c r="F116" s="3" t="s">
        <v>658</v>
      </c>
      <c r="G116" s="2" t="s">
        <v>61</v>
      </c>
      <c r="H116" s="2">
        <v>2654</v>
      </c>
      <c r="I116" s="2">
        <v>9.4499999999999993</v>
      </c>
      <c r="J116" s="2">
        <f>Table1[[#This Row],[Distance]] * 0.621371</f>
        <v>5.8719559499999994</v>
      </c>
      <c r="K116" s="2">
        <v>168</v>
      </c>
      <c r="L116" s="2">
        <v>82</v>
      </c>
      <c r="M116" s="2" t="b">
        <v>0</v>
      </c>
      <c r="O116" s="2" t="s">
        <v>292</v>
      </c>
      <c r="R116" s="2">
        <v>2654</v>
      </c>
      <c r="S116" s="2">
        <v>2638</v>
      </c>
      <c r="T116" s="2">
        <v>9454.30859375</v>
      </c>
      <c r="U116" s="2">
        <v>7.5</v>
      </c>
      <c r="V116" s="2">
        <v>3.5838925838470401</v>
      </c>
      <c r="W116" s="2">
        <v>42.250358581542898</v>
      </c>
      <c r="X116" s="2">
        <v>43.450355529785099</v>
      </c>
      <c r="Y116" s="2">
        <v>80</v>
      </c>
      <c r="Z116" s="2">
        <v>95.099998474121094</v>
      </c>
      <c r="AA116" s="2">
        <v>3.7999999523162802</v>
      </c>
      <c r="AB116" s="2">
        <v>-1.29119725897908E-2</v>
      </c>
      <c r="AH116" s="2">
        <v>157.50303649902301</v>
      </c>
      <c r="AK116" s="2">
        <v>889.29376220703102</v>
      </c>
      <c r="AL116" s="2">
        <v>82</v>
      </c>
      <c r="AT116" s="2">
        <v>0</v>
      </c>
      <c r="AV116" s="2">
        <v>1</v>
      </c>
      <c r="AW116" s="2">
        <v>9331.400390625</v>
      </c>
      <c r="BM116" s="2">
        <v>6169885</v>
      </c>
    </row>
    <row r="117" spans="1:71" x14ac:dyDescent="0.5">
      <c r="A117" s="2">
        <v>4764781826</v>
      </c>
      <c r="B117" s="4">
        <v>44601</v>
      </c>
      <c r="C117" s="5">
        <f>MONTH(Table1[[#This Row],[Activity Date]])</f>
        <v>2</v>
      </c>
      <c r="D117" s="5">
        <f>DAY(Table1[[#This Row],[Activity Date]])</f>
        <v>9</v>
      </c>
      <c r="E117" s="3">
        <v>2021</v>
      </c>
      <c r="F117" s="3" t="s">
        <v>659</v>
      </c>
      <c r="G117" s="2" t="s">
        <v>61</v>
      </c>
      <c r="H117" s="2">
        <v>360</v>
      </c>
      <c r="I117" s="2">
        <v>1.28</v>
      </c>
      <c r="J117" s="2">
        <f>Table1[[#This Row],[Distance]] * 0.621371</f>
        <v>0.79535487999999999</v>
      </c>
      <c r="M117" s="2" t="b">
        <v>0</v>
      </c>
      <c r="R117" s="2">
        <v>360</v>
      </c>
      <c r="S117" s="2">
        <v>360</v>
      </c>
      <c r="T117" s="2">
        <v>1287.47778320312</v>
      </c>
      <c r="V117" s="2">
        <v>3.5763270854949898</v>
      </c>
      <c r="AB117" s="2">
        <v>0</v>
      </c>
      <c r="AK117" s="2">
        <v>122.698196411132</v>
      </c>
      <c r="AT117" s="2">
        <v>0</v>
      </c>
      <c r="AV117" s="2">
        <v>0</v>
      </c>
      <c r="BM117" s="2">
        <v>6169885</v>
      </c>
    </row>
    <row r="118" spans="1:71" x14ac:dyDescent="0.5">
      <c r="A118" s="2">
        <v>4762158399</v>
      </c>
      <c r="B118" s="4">
        <v>44601</v>
      </c>
      <c r="C118" s="5">
        <f>MONTH(Table1[[#This Row],[Activity Date]])</f>
        <v>2</v>
      </c>
      <c r="D118" s="5">
        <f>DAY(Table1[[#This Row],[Activity Date]])</f>
        <v>9</v>
      </c>
      <c r="E118" s="3">
        <v>2021</v>
      </c>
      <c r="F118" s="3" t="s">
        <v>660</v>
      </c>
      <c r="G118" s="2" t="s">
        <v>61</v>
      </c>
      <c r="H118" s="2">
        <v>2438</v>
      </c>
      <c r="I118" s="2">
        <v>6.37</v>
      </c>
      <c r="J118" s="2">
        <f>Table1[[#This Row],[Distance]] * 0.621371</f>
        <v>3.9581332700000003</v>
      </c>
      <c r="K118" s="2">
        <v>169</v>
      </c>
      <c r="L118" s="2">
        <v>26</v>
      </c>
      <c r="M118" s="2" t="b">
        <v>0</v>
      </c>
      <c r="O118" s="2" t="s">
        <v>293</v>
      </c>
      <c r="R118" s="2">
        <v>2438</v>
      </c>
      <c r="S118" s="2">
        <v>2308</v>
      </c>
      <c r="T118" s="2">
        <v>6369.97802734375</v>
      </c>
      <c r="U118" s="2">
        <v>7.9000000953674299</v>
      </c>
      <c r="V118" s="2">
        <v>2.7599558830261199</v>
      </c>
      <c r="W118" s="2">
        <v>0</v>
      </c>
      <c r="X118" s="2">
        <v>0.10000000149011599</v>
      </c>
      <c r="Y118" s="2">
        <v>91.199996948242102</v>
      </c>
      <c r="Z118" s="2">
        <v>91.699996948242102</v>
      </c>
      <c r="AA118" s="2">
        <v>1</v>
      </c>
      <c r="AB118" s="2">
        <v>-1.5854393132030901E-3</v>
      </c>
      <c r="AH118" s="2">
        <v>138.643463134765</v>
      </c>
      <c r="AK118" s="2">
        <v>601.34112548828102</v>
      </c>
      <c r="AL118" s="2">
        <v>26</v>
      </c>
      <c r="AT118" s="2">
        <v>0</v>
      </c>
      <c r="AV118" s="2">
        <v>1</v>
      </c>
      <c r="AW118" s="2">
        <v>6309.89990234375</v>
      </c>
      <c r="BM118" s="2">
        <v>6169885</v>
      </c>
    </row>
    <row r="119" spans="1:71" x14ac:dyDescent="0.5">
      <c r="A119" s="2">
        <v>4547166769</v>
      </c>
      <c r="B119" s="4">
        <v>44562</v>
      </c>
      <c r="C119" s="5">
        <f>MONTH(Table1[[#This Row],[Activity Date]])</f>
        <v>1</v>
      </c>
      <c r="D119" s="5">
        <f>DAY(Table1[[#This Row],[Activity Date]])</f>
        <v>1</v>
      </c>
      <c r="E119" s="3">
        <v>2021</v>
      </c>
      <c r="F119" s="3" t="s">
        <v>661</v>
      </c>
      <c r="G119" s="2" t="s">
        <v>74</v>
      </c>
      <c r="H119" s="2">
        <v>68</v>
      </c>
      <c r="I119" s="2">
        <v>0</v>
      </c>
      <c r="J119" s="2">
        <f>Table1[[#This Row],[Distance]] * 0.621371</f>
        <v>0</v>
      </c>
      <c r="K119" s="2">
        <v>116</v>
      </c>
      <c r="L119" s="2">
        <v>0</v>
      </c>
      <c r="M119" s="2" t="b">
        <v>0</v>
      </c>
      <c r="N119" s="2" t="s">
        <v>129</v>
      </c>
      <c r="O119" s="2" t="s">
        <v>257</v>
      </c>
      <c r="Q119" s="2">
        <v>9.0718498229980398</v>
      </c>
      <c r="R119" s="2">
        <v>68</v>
      </c>
      <c r="S119" s="2">
        <v>68</v>
      </c>
      <c r="T119" s="2">
        <v>0</v>
      </c>
      <c r="U119" s="2">
        <v>0</v>
      </c>
      <c r="V119" s="2">
        <v>0</v>
      </c>
      <c r="W119" s="2">
        <v>0</v>
      </c>
      <c r="AA119" s="2">
        <v>0</v>
      </c>
      <c r="AB119" s="2">
        <v>0</v>
      </c>
      <c r="AH119" s="2">
        <v>112.51470947265599</v>
      </c>
      <c r="AK119" s="2">
        <v>8</v>
      </c>
      <c r="AL119" s="2">
        <v>0</v>
      </c>
      <c r="AT119" s="2">
        <v>0</v>
      </c>
      <c r="AV119" s="2">
        <v>1</v>
      </c>
      <c r="BL119" s="2">
        <v>7239918</v>
      </c>
    </row>
    <row r="120" spans="1:71" x14ac:dyDescent="0.5">
      <c r="A120" s="2">
        <v>4547166781</v>
      </c>
      <c r="B120" s="4">
        <v>44562</v>
      </c>
      <c r="C120" s="5">
        <f>MONTH(Table1[[#This Row],[Activity Date]])</f>
        <v>1</v>
      </c>
      <c r="D120" s="5">
        <f>DAY(Table1[[#This Row],[Activity Date]])</f>
        <v>1</v>
      </c>
      <c r="E120" s="3">
        <v>2021</v>
      </c>
      <c r="F120" s="3" t="s">
        <v>662</v>
      </c>
      <c r="G120" s="2" t="s">
        <v>74</v>
      </c>
      <c r="H120" s="2">
        <v>1006</v>
      </c>
      <c r="I120" s="2">
        <v>0</v>
      </c>
      <c r="J120" s="2">
        <f>Table1[[#This Row],[Distance]] * 0.621371</f>
        <v>0</v>
      </c>
      <c r="K120" s="2">
        <v>147</v>
      </c>
      <c r="L120" s="2">
        <v>8</v>
      </c>
      <c r="M120" s="2" t="b">
        <v>0</v>
      </c>
      <c r="N120" s="2" t="s">
        <v>129</v>
      </c>
      <c r="O120" s="2" t="s">
        <v>258</v>
      </c>
      <c r="Q120" s="2">
        <v>9.0718498229980398</v>
      </c>
      <c r="R120" s="2">
        <v>1006</v>
      </c>
      <c r="S120" s="2">
        <v>1006</v>
      </c>
      <c r="T120" s="2">
        <v>0</v>
      </c>
      <c r="U120" s="2">
        <v>0</v>
      </c>
      <c r="V120" s="2">
        <v>0</v>
      </c>
      <c r="W120" s="2">
        <v>0</v>
      </c>
      <c r="AA120" s="2">
        <v>0</v>
      </c>
      <c r="AB120" s="2">
        <v>0</v>
      </c>
      <c r="AH120" s="2">
        <v>132.79025268554599</v>
      </c>
      <c r="AK120" s="2">
        <v>169</v>
      </c>
      <c r="AL120" s="2">
        <v>8</v>
      </c>
      <c r="AT120" s="2">
        <v>0</v>
      </c>
      <c r="AV120" s="2">
        <v>1</v>
      </c>
      <c r="BL120" s="2">
        <v>7239918</v>
      </c>
    </row>
    <row r="121" spans="1:71" x14ac:dyDescent="0.5">
      <c r="A121" s="2">
        <v>4613625764</v>
      </c>
      <c r="B121" s="4">
        <v>44574</v>
      </c>
      <c r="C121" s="5">
        <f>MONTH(Table1[[#This Row],[Activity Date]])</f>
        <v>1</v>
      </c>
      <c r="D121" s="5">
        <f>DAY(Table1[[#This Row],[Activity Date]])</f>
        <v>13</v>
      </c>
      <c r="E121" s="3">
        <v>2021</v>
      </c>
      <c r="F121" s="3" t="s">
        <v>663</v>
      </c>
      <c r="G121" s="2" t="s">
        <v>61</v>
      </c>
      <c r="H121" s="2">
        <v>336</v>
      </c>
      <c r="I121" s="2">
        <v>1.19</v>
      </c>
      <c r="J121" s="2">
        <f>Table1[[#This Row],[Distance]] * 0.621371</f>
        <v>0.73943148999999997</v>
      </c>
      <c r="K121" s="2">
        <v>179</v>
      </c>
      <c r="L121" s="2">
        <v>17</v>
      </c>
      <c r="M121" s="2" t="b">
        <v>0</v>
      </c>
      <c r="O121" s="2" t="s">
        <v>269</v>
      </c>
      <c r="R121" s="2">
        <v>336</v>
      </c>
      <c r="S121" s="2">
        <v>336</v>
      </c>
      <c r="T121" s="2">
        <v>1197.4736328125</v>
      </c>
      <c r="U121" s="2">
        <v>8.1999998092651296</v>
      </c>
      <c r="V121" s="2">
        <v>3.56390976905822</v>
      </c>
      <c r="W121" s="2">
        <v>5.7638888359069798</v>
      </c>
      <c r="X121" s="2">
        <v>6.9638891220092702</v>
      </c>
      <c r="Y121" s="2">
        <v>88.900001525878906</v>
      </c>
      <c r="Z121" s="2">
        <v>95.099998474121094</v>
      </c>
      <c r="AA121" s="2">
        <v>4.4000000953674299</v>
      </c>
      <c r="AB121" s="2">
        <v>-0.122988626360893</v>
      </c>
      <c r="AH121" s="2">
        <v>170.660720825195</v>
      </c>
      <c r="AK121" s="2">
        <v>93.728744506835895</v>
      </c>
      <c r="AL121" s="2">
        <v>17</v>
      </c>
      <c r="AT121" s="2">
        <v>0</v>
      </c>
      <c r="AV121" s="2">
        <v>1</v>
      </c>
      <c r="AW121" s="2">
        <v>983.5</v>
      </c>
      <c r="AX121" s="2">
        <v>1610539264</v>
      </c>
      <c r="AY121" s="2">
        <v>1</v>
      </c>
      <c r="AZ121" s="2">
        <v>-1.9299999475479099</v>
      </c>
      <c r="BA121" s="2">
        <v>-5.67000007629394</v>
      </c>
      <c r="BB121" s="2">
        <v>-2.1800000667571999</v>
      </c>
      <c r="BC121" s="2">
        <v>0.980000019073486</v>
      </c>
      <c r="BD121" s="2">
        <v>1023.20001220703</v>
      </c>
      <c r="BE121" s="2">
        <v>2.8499999046325599</v>
      </c>
      <c r="BF121" s="2">
        <v>5.2600002288818297</v>
      </c>
      <c r="BG121" s="2">
        <v>210</v>
      </c>
      <c r="BH121" s="2">
        <v>0</v>
      </c>
      <c r="BI121" s="2">
        <v>1610543360</v>
      </c>
      <c r="BJ121" s="2">
        <v>1610579456</v>
      </c>
      <c r="BK121" s="2">
        <v>2.9999999329447701E-2</v>
      </c>
      <c r="BM121" s="2">
        <v>6169885</v>
      </c>
      <c r="BN121" s="2">
        <v>0</v>
      </c>
      <c r="BP121" s="2">
        <v>0.15999999642372101</v>
      </c>
      <c r="BQ121" s="2">
        <v>16093</v>
      </c>
      <c r="BR121" s="2">
        <v>0</v>
      </c>
      <c r="BS121" s="2">
        <v>336</v>
      </c>
    </row>
    <row r="122" spans="1:71" x14ac:dyDescent="0.5">
      <c r="A122" s="2">
        <v>4618774168</v>
      </c>
      <c r="B122" s="4">
        <v>44575</v>
      </c>
      <c r="C122" s="5">
        <f>MONTH(Table1[[#This Row],[Activity Date]])</f>
        <v>1</v>
      </c>
      <c r="D122" s="5">
        <f>DAY(Table1[[#This Row],[Activity Date]])</f>
        <v>14</v>
      </c>
      <c r="E122" s="3">
        <v>2021</v>
      </c>
      <c r="F122" s="3" t="s">
        <v>664</v>
      </c>
      <c r="G122" s="2" t="s">
        <v>61</v>
      </c>
      <c r="H122" s="2">
        <v>1769</v>
      </c>
      <c r="I122" s="2">
        <v>4.49</v>
      </c>
      <c r="J122" s="2">
        <f>Table1[[#This Row],[Distance]] * 0.621371</f>
        <v>2.78995579</v>
      </c>
      <c r="K122" s="2">
        <v>148</v>
      </c>
      <c r="L122" s="2">
        <v>12</v>
      </c>
      <c r="M122" s="2" t="b">
        <v>0</v>
      </c>
      <c r="O122" s="2" t="s">
        <v>270</v>
      </c>
      <c r="R122" s="2">
        <v>1769</v>
      </c>
      <c r="S122" s="2">
        <v>1733</v>
      </c>
      <c r="T122" s="2">
        <v>4497.1767578125</v>
      </c>
      <c r="U122" s="2">
        <v>4.9000000953674299</v>
      </c>
      <c r="V122" s="2">
        <v>2.5950241088867099</v>
      </c>
      <c r="W122" s="2">
        <v>16.352777481079102</v>
      </c>
      <c r="X122" s="2">
        <v>16.552778244018501</v>
      </c>
      <c r="Y122" s="2">
        <v>80</v>
      </c>
      <c r="Z122" s="2">
        <v>92.900001525878906</v>
      </c>
      <c r="AA122" s="2">
        <v>4.5999999046325604</v>
      </c>
      <c r="AB122" s="2">
        <v>-4.4540455564856503E-3</v>
      </c>
      <c r="AH122" s="2">
        <v>125.03865814208901</v>
      </c>
      <c r="AK122" s="2">
        <v>429.312896728515</v>
      </c>
      <c r="AL122" s="2">
        <v>12</v>
      </c>
      <c r="AT122" s="2">
        <v>0</v>
      </c>
      <c r="AV122" s="2">
        <v>1</v>
      </c>
      <c r="AW122" s="2">
        <v>4504.7998046875</v>
      </c>
      <c r="AX122" s="2">
        <v>1610625536</v>
      </c>
      <c r="AY122" s="2">
        <v>1</v>
      </c>
      <c r="AZ122" s="2">
        <v>2.0899999141693102</v>
      </c>
      <c r="BA122" s="2">
        <v>-1.96000003814697</v>
      </c>
      <c r="BB122" s="2">
        <v>1.0199999809265099</v>
      </c>
      <c r="BC122" s="2">
        <v>0.93000000715255704</v>
      </c>
      <c r="BD122" s="2">
        <v>1010.70001220703</v>
      </c>
      <c r="BE122" s="2">
        <v>4.4099998474120996</v>
      </c>
      <c r="BF122" s="2">
        <v>9.2700004577636701</v>
      </c>
      <c r="BG122" s="2">
        <v>196</v>
      </c>
      <c r="BH122" s="2">
        <v>0</v>
      </c>
      <c r="BI122" s="2">
        <v>1610629760</v>
      </c>
      <c r="BJ122" s="2">
        <v>1610665856</v>
      </c>
      <c r="BK122" s="2">
        <v>7.0000000298023196E-2</v>
      </c>
      <c r="BM122" s="2">
        <v>6169885</v>
      </c>
      <c r="BN122" s="2">
        <v>0</v>
      </c>
      <c r="BP122" s="2">
        <v>0.15999999642372101</v>
      </c>
      <c r="BQ122" s="2">
        <v>16093</v>
      </c>
      <c r="BR122" s="2">
        <v>0</v>
      </c>
      <c r="BS122" s="2">
        <v>335.5</v>
      </c>
    </row>
    <row r="123" spans="1:71" x14ac:dyDescent="0.5">
      <c r="A123" s="2">
        <v>4621244147</v>
      </c>
      <c r="B123" s="4">
        <v>44575</v>
      </c>
      <c r="C123" s="5">
        <f>MONTH(Table1[[#This Row],[Activity Date]])</f>
        <v>1</v>
      </c>
      <c r="D123" s="5">
        <f>DAY(Table1[[#This Row],[Activity Date]])</f>
        <v>14</v>
      </c>
      <c r="E123" s="3">
        <v>2021</v>
      </c>
      <c r="F123" s="3" t="s">
        <v>665</v>
      </c>
      <c r="G123" s="2" t="s">
        <v>74</v>
      </c>
      <c r="H123" s="2">
        <v>4796</v>
      </c>
      <c r="I123" s="2">
        <v>12.56</v>
      </c>
      <c r="J123" s="2">
        <f>Table1[[#This Row],[Distance]] * 0.621371</f>
        <v>7.80441976</v>
      </c>
      <c r="K123" s="2">
        <v>156</v>
      </c>
      <c r="L123" s="2">
        <v>28</v>
      </c>
      <c r="M123" s="2" t="b">
        <v>0</v>
      </c>
      <c r="N123" s="2" t="s">
        <v>129</v>
      </c>
      <c r="O123" s="2" t="s">
        <v>271</v>
      </c>
      <c r="Q123" s="2">
        <v>9.0718498229980398</v>
      </c>
      <c r="R123" s="2">
        <v>4796</v>
      </c>
      <c r="S123" s="2">
        <v>3843</v>
      </c>
      <c r="T123" s="2">
        <v>12567.1884765625</v>
      </c>
      <c r="U123" s="2">
        <v>7.0999999046325604</v>
      </c>
      <c r="V123" s="2">
        <v>3.2701504230499201</v>
      </c>
      <c r="W123" s="2">
        <v>139.13392639160099</v>
      </c>
      <c r="X123" s="2">
        <v>139.23393249511699</v>
      </c>
      <c r="Y123" s="2">
        <v>84.199996948242102</v>
      </c>
      <c r="Z123" s="2">
        <v>103.900001525878</v>
      </c>
      <c r="AA123" s="2">
        <v>12</v>
      </c>
      <c r="AB123" s="2">
        <v>-7.95785512309521E-4</v>
      </c>
      <c r="AH123" s="2">
        <v>130.45899963378901</v>
      </c>
      <c r="AJ123" s="2">
        <v>53.480953216552699</v>
      </c>
      <c r="AK123" s="2">
        <v>229.16293334960901</v>
      </c>
      <c r="AL123" s="2">
        <v>28</v>
      </c>
      <c r="AT123" s="2">
        <v>0</v>
      </c>
      <c r="AV123" s="2">
        <v>1</v>
      </c>
      <c r="AX123" s="2">
        <v>1610650752</v>
      </c>
      <c r="AY123" s="2">
        <v>2</v>
      </c>
      <c r="AZ123" s="2">
        <v>12.3800001144409</v>
      </c>
      <c r="BA123" s="2">
        <v>12.3800001144409</v>
      </c>
      <c r="BB123" s="2">
        <v>4.7699999809265101</v>
      </c>
      <c r="BC123" s="2">
        <v>0.60000002384185702</v>
      </c>
      <c r="BD123" s="2">
        <v>1006.59997558593</v>
      </c>
      <c r="BE123" s="2">
        <v>6.9299998283386204</v>
      </c>
      <c r="BF123" s="2">
        <v>12.310000419616699</v>
      </c>
      <c r="BG123" s="2">
        <v>224</v>
      </c>
      <c r="BH123" s="2">
        <v>0</v>
      </c>
      <c r="BI123" s="2">
        <v>1610629632</v>
      </c>
      <c r="BJ123" s="2">
        <v>1610665856</v>
      </c>
      <c r="BK123" s="2">
        <v>7.0000000298023196E-2</v>
      </c>
      <c r="BL123" s="2">
        <v>7239918</v>
      </c>
      <c r="BN123" s="2">
        <v>0</v>
      </c>
      <c r="BP123" s="2">
        <v>0.43999999761581399</v>
      </c>
      <c r="BQ123" s="2">
        <v>16093</v>
      </c>
      <c r="BR123" s="2">
        <v>2</v>
      </c>
      <c r="BS123" s="2">
        <v>341.89999389648398</v>
      </c>
    </row>
    <row r="124" spans="1:71" x14ac:dyDescent="0.5">
      <c r="A124" s="2">
        <v>4627222633</v>
      </c>
      <c r="B124" s="4">
        <v>44576</v>
      </c>
      <c r="C124" s="5">
        <f>MONTH(Table1[[#This Row],[Activity Date]])</f>
        <v>1</v>
      </c>
      <c r="D124" s="5">
        <f>DAY(Table1[[#This Row],[Activity Date]])</f>
        <v>15</v>
      </c>
      <c r="E124" s="3">
        <v>2021</v>
      </c>
      <c r="F124" s="3" t="s">
        <v>666</v>
      </c>
      <c r="G124" s="2" t="s">
        <v>61</v>
      </c>
      <c r="H124" s="2">
        <v>357</v>
      </c>
      <c r="I124" s="2">
        <v>1.17</v>
      </c>
      <c r="J124" s="2">
        <f>Table1[[#This Row],[Distance]] * 0.621371</f>
        <v>0.72700407</v>
      </c>
      <c r="K124" s="2">
        <v>163</v>
      </c>
      <c r="L124" s="2">
        <v>12</v>
      </c>
      <c r="M124" s="2" t="b">
        <v>0</v>
      </c>
      <c r="O124" s="2" t="s">
        <v>272</v>
      </c>
      <c r="R124" s="2">
        <v>357</v>
      </c>
      <c r="S124" s="2">
        <v>357</v>
      </c>
      <c r="T124" s="2">
        <v>1174.95947265625</v>
      </c>
      <c r="U124" s="2">
        <v>7</v>
      </c>
      <c r="V124" s="2">
        <v>3.2912030220031698</v>
      </c>
      <c r="W124" s="2">
        <v>5.8222222328186</v>
      </c>
      <c r="X124" s="2">
        <v>6.2222223281860298</v>
      </c>
      <c r="Y124" s="2">
        <v>88.900001525878906</v>
      </c>
      <c r="Z124" s="2">
        <v>95.099998474121094</v>
      </c>
      <c r="AA124" s="2">
        <v>4.9000000953674299</v>
      </c>
      <c r="AB124" s="2">
        <v>-3.8725916296243598E-2</v>
      </c>
      <c r="AH124" s="2">
        <v>162.60223388671801</v>
      </c>
      <c r="AK124" s="2">
        <v>99.380104064941406</v>
      </c>
      <c r="AL124" s="2">
        <v>12</v>
      </c>
      <c r="AT124" s="2">
        <v>0</v>
      </c>
      <c r="AV124" s="2">
        <v>1</v>
      </c>
      <c r="AW124" s="2">
        <v>1042.80004882812</v>
      </c>
      <c r="AX124" s="2">
        <v>1610712064</v>
      </c>
      <c r="AY124" s="2">
        <v>2</v>
      </c>
      <c r="AZ124" s="2">
        <v>1.8400000333786</v>
      </c>
      <c r="BA124" s="2">
        <v>-1.6799999475479099</v>
      </c>
      <c r="BB124" s="2">
        <v>-1.7799999713897701</v>
      </c>
      <c r="BC124" s="2">
        <v>0.76999998092651301</v>
      </c>
      <c r="BD124" s="2">
        <v>1008.40002441406</v>
      </c>
      <c r="BE124" s="2">
        <v>3.5</v>
      </c>
      <c r="BF124" s="2">
        <v>8.0299997329711896</v>
      </c>
      <c r="BG124" s="2">
        <v>243</v>
      </c>
      <c r="BH124" s="2">
        <v>0</v>
      </c>
      <c r="BI124" s="2">
        <v>1610716032</v>
      </c>
      <c r="BJ124" s="2">
        <v>1610752256</v>
      </c>
      <c r="BK124" s="2">
        <v>0.10000000149011599</v>
      </c>
      <c r="BM124" s="2">
        <v>6169885</v>
      </c>
      <c r="BN124" s="2">
        <v>0</v>
      </c>
      <c r="BP124" s="2">
        <v>0.33000001311302102</v>
      </c>
      <c r="BQ124" s="2">
        <v>16093</v>
      </c>
      <c r="BR124" s="2">
        <v>0</v>
      </c>
      <c r="BS124" s="2">
        <v>400.79998779296801</v>
      </c>
    </row>
    <row r="125" spans="1:71" x14ac:dyDescent="0.5">
      <c r="A125" s="2">
        <v>4635935979</v>
      </c>
      <c r="B125" s="4">
        <v>44578</v>
      </c>
      <c r="C125" s="5">
        <f>MONTH(Table1[[#This Row],[Activity Date]])</f>
        <v>1</v>
      </c>
      <c r="D125" s="5">
        <f>DAY(Table1[[#This Row],[Activity Date]])</f>
        <v>17</v>
      </c>
      <c r="E125" s="3">
        <v>2021</v>
      </c>
      <c r="F125" s="3" t="s">
        <v>667</v>
      </c>
      <c r="G125" s="2" t="s">
        <v>133</v>
      </c>
      <c r="H125" s="2">
        <v>1628</v>
      </c>
      <c r="I125" s="2">
        <v>4.24</v>
      </c>
      <c r="J125" s="2">
        <f>Table1[[#This Row],[Distance]] * 0.621371</f>
        <v>2.6346130400000001</v>
      </c>
      <c r="K125" s="2">
        <v>158</v>
      </c>
      <c r="L125" s="2">
        <v>10</v>
      </c>
      <c r="M125" s="2" t="b">
        <v>0</v>
      </c>
      <c r="O125" s="2" t="s">
        <v>273</v>
      </c>
      <c r="R125" s="2">
        <v>1628</v>
      </c>
      <c r="S125" s="2">
        <v>1589</v>
      </c>
      <c r="T125" s="2">
        <v>4244.93798828125</v>
      </c>
      <c r="U125" s="2">
        <v>3.5999999046325599</v>
      </c>
      <c r="V125" s="2">
        <v>2.6714525222778298</v>
      </c>
      <c r="W125" s="2">
        <v>15.904166221618601</v>
      </c>
      <c r="X125" s="2">
        <v>16.004167556762599</v>
      </c>
      <c r="Y125" s="2">
        <v>80.400001525878906</v>
      </c>
      <c r="Z125" s="2">
        <v>92.900001525878906</v>
      </c>
      <c r="AA125" s="2">
        <v>3.5999999046325599</v>
      </c>
      <c r="AB125" s="2">
        <v>-2.3759177420288298E-3</v>
      </c>
      <c r="AH125" s="2">
        <v>130.716796875</v>
      </c>
      <c r="AK125" s="2">
        <v>404.547760009765</v>
      </c>
      <c r="AL125" s="2">
        <v>10</v>
      </c>
      <c r="AT125" s="2">
        <v>0</v>
      </c>
      <c r="AV125" s="2">
        <v>1</v>
      </c>
      <c r="AX125" s="2">
        <v>1610888448</v>
      </c>
      <c r="AY125" s="2">
        <v>2</v>
      </c>
      <c r="AZ125" s="2">
        <v>1.0299999713897701</v>
      </c>
      <c r="BA125" s="2">
        <v>-1.8099999427795399</v>
      </c>
      <c r="BB125" s="2">
        <v>-0.40999999642372098</v>
      </c>
      <c r="BC125" s="2">
        <v>0.89999997615814198</v>
      </c>
      <c r="BD125" s="2">
        <v>1015</v>
      </c>
      <c r="BE125" s="2">
        <v>2.5099999904632502</v>
      </c>
      <c r="BF125" s="2">
        <v>5.0700001716613698</v>
      </c>
      <c r="BG125" s="2">
        <v>245</v>
      </c>
      <c r="BH125" s="2">
        <v>0</v>
      </c>
      <c r="BI125" s="2">
        <v>1610888832</v>
      </c>
      <c r="BJ125" s="2">
        <v>1610925184</v>
      </c>
      <c r="BK125" s="2">
        <v>0.17000000178813901</v>
      </c>
      <c r="BM125" s="2">
        <v>6169885</v>
      </c>
      <c r="BN125" s="2">
        <v>0</v>
      </c>
      <c r="BP125" s="2">
        <v>0.38999998569488498</v>
      </c>
      <c r="BQ125" s="2">
        <v>16093</v>
      </c>
      <c r="BR125" s="2">
        <v>0</v>
      </c>
      <c r="BS125" s="2">
        <v>358</v>
      </c>
    </row>
    <row r="126" spans="1:71" x14ac:dyDescent="0.5">
      <c r="A126" s="2">
        <v>4691179649</v>
      </c>
      <c r="B126" s="4">
        <v>44579</v>
      </c>
      <c r="C126" s="5">
        <f>MONTH(Table1[[#This Row],[Activity Date]])</f>
        <v>1</v>
      </c>
      <c r="D126" s="5">
        <f>DAY(Table1[[#This Row],[Activity Date]])</f>
        <v>18</v>
      </c>
      <c r="E126" s="3">
        <v>2021</v>
      </c>
      <c r="F126" s="3" t="s">
        <v>668</v>
      </c>
      <c r="G126" s="2" t="s">
        <v>61</v>
      </c>
      <c r="H126" s="2">
        <v>367</v>
      </c>
      <c r="I126" s="2">
        <v>1.01</v>
      </c>
      <c r="J126" s="2">
        <f>Table1[[#This Row],[Distance]] * 0.621371</f>
        <v>0.62758471000000005</v>
      </c>
      <c r="K126" s="2">
        <v>165</v>
      </c>
      <c r="L126" s="2">
        <v>11</v>
      </c>
      <c r="M126" s="2" t="b">
        <v>0</v>
      </c>
      <c r="O126" s="2" t="s">
        <v>282</v>
      </c>
      <c r="R126" s="2">
        <v>367</v>
      </c>
      <c r="S126" s="2">
        <v>367</v>
      </c>
      <c r="T126" s="2">
        <v>1011.5</v>
      </c>
      <c r="U126" s="2">
        <v>5.1999998092651296</v>
      </c>
      <c r="V126" s="2">
        <v>2.75613069534301</v>
      </c>
      <c r="W126" s="2">
        <v>7.9273076057434002</v>
      </c>
      <c r="X126" s="2">
        <v>3.7273077964782702</v>
      </c>
      <c r="Y126" s="2">
        <v>87.099998474121094</v>
      </c>
      <c r="Z126" s="2">
        <v>95.300003051757798</v>
      </c>
      <c r="AA126" s="2">
        <v>4.4000000953674299</v>
      </c>
      <c r="AB126" s="2">
        <v>0.415224909782409</v>
      </c>
      <c r="AH126" s="2">
        <v>159.46281433105401</v>
      </c>
      <c r="AK126" s="2">
        <v>104</v>
      </c>
      <c r="AL126" s="2">
        <v>11</v>
      </c>
      <c r="AT126" s="2">
        <v>0</v>
      </c>
      <c r="AV126" s="2">
        <v>1</v>
      </c>
      <c r="AW126" s="2">
        <v>1028.30004882812</v>
      </c>
      <c r="BM126" s="2">
        <v>6169885</v>
      </c>
    </row>
    <row r="127" spans="1:71" x14ac:dyDescent="0.5">
      <c r="A127" s="2">
        <v>4647541908</v>
      </c>
      <c r="B127" s="4">
        <v>44580</v>
      </c>
      <c r="C127" s="5">
        <f>MONTH(Table1[[#This Row],[Activity Date]])</f>
        <v>1</v>
      </c>
      <c r="D127" s="5">
        <f>DAY(Table1[[#This Row],[Activity Date]])</f>
        <v>19</v>
      </c>
      <c r="E127" s="3">
        <v>2021</v>
      </c>
      <c r="F127" s="3" t="s">
        <v>669</v>
      </c>
      <c r="G127" s="2" t="s">
        <v>61</v>
      </c>
      <c r="H127" s="2">
        <v>2205</v>
      </c>
      <c r="I127" s="2">
        <v>4.32</v>
      </c>
      <c r="J127" s="2">
        <f>Table1[[#This Row],[Distance]] * 0.621371</f>
        <v>2.6843227200000004</v>
      </c>
      <c r="K127" s="2">
        <v>163</v>
      </c>
      <c r="L127" s="2">
        <v>15</v>
      </c>
      <c r="M127" s="2" t="b">
        <v>0</v>
      </c>
      <c r="O127" s="2" t="s">
        <v>274</v>
      </c>
      <c r="R127" s="2">
        <v>2205</v>
      </c>
      <c r="S127" s="2">
        <v>1519</v>
      </c>
      <c r="T127" s="2">
        <v>4320.0361328125</v>
      </c>
      <c r="U127" s="2">
        <v>5.3000001907348597</v>
      </c>
      <c r="V127" s="2">
        <v>2.84400010108947</v>
      </c>
      <c r="W127" s="2">
        <v>16.3353176116943</v>
      </c>
      <c r="X127" s="2">
        <v>16.3353176116943</v>
      </c>
      <c r="Y127" s="2">
        <v>80.300003051757798</v>
      </c>
      <c r="Z127" s="2">
        <v>92.900001525878906</v>
      </c>
      <c r="AA127" s="2">
        <v>3.9000000953674299</v>
      </c>
      <c r="AB127" s="2">
        <v>0</v>
      </c>
      <c r="AH127" s="2">
        <v>122.63751220703099</v>
      </c>
      <c r="AK127" s="2">
        <v>413.06405639648398</v>
      </c>
      <c r="AL127" s="2">
        <v>15</v>
      </c>
      <c r="AT127" s="2">
        <v>0</v>
      </c>
      <c r="AV127" s="2">
        <v>1</v>
      </c>
      <c r="AW127" s="2">
        <v>4334.2998046875</v>
      </c>
      <c r="BM127" s="2">
        <v>6169885</v>
      </c>
    </row>
    <row r="128" spans="1:71" x14ac:dyDescent="0.5">
      <c r="A128" s="2">
        <v>4553813838</v>
      </c>
      <c r="B128" s="4">
        <v>44563</v>
      </c>
      <c r="C128" s="5">
        <f>MONTH(Table1[[#This Row],[Activity Date]])</f>
        <v>1</v>
      </c>
      <c r="D128" s="5">
        <f>DAY(Table1[[#This Row],[Activity Date]])</f>
        <v>2</v>
      </c>
      <c r="E128" s="3">
        <v>2021</v>
      </c>
      <c r="F128" s="3" t="s">
        <v>670</v>
      </c>
      <c r="G128" s="2" t="s">
        <v>61</v>
      </c>
      <c r="H128" s="2">
        <v>563</v>
      </c>
      <c r="I128" s="2">
        <v>1.17</v>
      </c>
      <c r="J128" s="2">
        <f>Table1[[#This Row],[Distance]] * 0.621371</f>
        <v>0.72700407</v>
      </c>
      <c r="K128" s="2">
        <v>131</v>
      </c>
      <c r="L128" s="2">
        <v>1</v>
      </c>
      <c r="M128" s="2" t="b">
        <v>0</v>
      </c>
      <c r="O128" s="2" t="s">
        <v>259</v>
      </c>
      <c r="R128" s="2">
        <v>563</v>
      </c>
      <c r="S128" s="2">
        <v>431</v>
      </c>
      <c r="T128" s="2">
        <v>1172.06030273437</v>
      </c>
      <c r="U128" s="2">
        <v>4.1999998092651296</v>
      </c>
      <c r="V128" s="2">
        <v>2.7193975448608398</v>
      </c>
      <c r="W128" s="2">
        <v>5.8708333969116202</v>
      </c>
      <c r="X128" s="2">
        <v>5.7708334922790501</v>
      </c>
      <c r="Y128" s="2">
        <v>88.900001525878906</v>
      </c>
      <c r="Z128" s="2">
        <v>95.099998474121094</v>
      </c>
      <c r="AA128" s="2">
        <v>4.9000000953674299</v>
      </c>
      <c r="AB128" s="2">
        <v>8.5932798683643306E-3</v>
      </c>
      <c r="AH128" s="2">
        <v>114.584953308105</v>
      </c>
      <c r="AK128" s="2">
        <v>111.931274414062</v>
      </c>
      <c r="AL128" s="2">
        <v>1</v>
      </c>
      <c r="AT128" s="2">
        <v>0</v>
      </c>
      <c r="AV128" s="2">
        <v>1</v>
      </c>
      <c r="AW128" s="2">
        <v>1174.5</v>
      </c>
      <c r="AX128" s="2">
        <v>1609588736</v>
      </c>
      <c r="AY128" s="2">
        <v>2</v>
      </c>
      <c r="AZ128" s="2">
        <v>4.63000011444091</v>
      </c>
      <c r="BA128" s="2">
        <v>4.63000011444091</v>
      </c>
      <c r="BB128" s="2">
        <v>3.2599999904632502</v>
      </c>
      <c r="BC128" s="2">
        <v>0.91000002622604304</v>
      </c>
      <c r="BD128" s="2">
        <v>1017.70001220703</v>
      </c>
      <c r="BE128" s="2">
        <v>1.29999995231628</v>
      </c>
      <c r="BF128" s="2">
        <v>1.79999995231628</v>
      </c>
      <c r="BG128" s="2">
        <v>270</v>
      </c>
      <c r="BH128" s="2">
        <v>0</v>
      </c>
      <c r="BI128" s="2">
        <v>1609592960</v>
      </c>
      <c r="BJ128" s="2">
        <v>1609628416</v>
      </c>
      <c r="BK128" s="2">
        <v>0.62999999523162797</v>
      </c>
      <c r="BM128" s="2">
        <v>6169885</v>
      </c>
      <c r="BN128" s="2">
        <v>0</v>
      </c>
      <c r="BP128" s="2">
        <v>0.87000000476837103</v>
      </c>
      <c r="BQ128" s="2">
        <v>16093</v>
      </c>
      <c r="BR128" s="2">
        <v>0</v>
      </c>
      <c r="BS128" s="2">
        <v>258.29998779296801</v>
      </c>
    </row>
    <row r="129" spans="1:71" x14ac:dyDescent="0.5">
      <c r="A129" s="2">
        <v>4556420152</v>
      </c>
      <c r="B129" s="4">
        <v>44563</v>
      </c>
      <c r="C129" s="5">
        <f>MONTH(Table1[[#This Row],[Activity Date]])</f>
        <v>1</v>
      </c>
      <c r="D129" s="5">
        <f>DAY(Table1[[#This Row],[Activity Date]])</f>
        <v>2</v>
      </c>
      <c r="E129" s="3">
        <v>2021</v>
      </c>
      <c r="F129" s="3" t="s">
        <v>671</v>
      </c>
      <c r="G129" s="2" t="s">
        <v>74</v>
      </c>
      <c r="H129" s="2">
        <v>1048</v>
      </c>
      <c r="I129" s="2">
        <v>4.25</v>
      </c>
      <c r="J129" s="2">
        <f>Table1[[#This Row],[Distance]] * 0.621371</f>
        <v>2.64082675</v>
      </c>
      <c r="K129" s="2">
        <v>164</v>
      </c>
      <c r="L129" s="2">
        <v>16</v>
      </c>
      <c r="M129" s="2" t="b">
        <v>0</v>
      </c>
      <c r="N129" s="2" t="s">
        <v>129</v>
      </c>
      <c r="O129" s="2" t="s">
        <v>260</v>
      </c>
      <c r="Q129" s="2">
        <v>9.0718498229980398</v>
      </c>
      <c r="R129" s="2">
        <v>1048</v>
      </c>
      <c r="S129" s="2">
        <v>991</v>
      </c>
      <c r="T129" s="2">
        <v>4251.0634765625</v>
      </c>
      <c r="U129" s="2">
        <v>9.1000003814697195</v>
      </c>
      <c r="V129" s="2">
        <v>4.2896704673767001</v>
      </c>
      <c r="W129" s="2">
        <v>7.0711469650268501</v>
      </c>
      <c r="X129" s="2">
        <v>9.0711469650268501</v>
      </c>
      <c r="Y129" s="2">
        <v>87.5</v>
      </c>
      <c r="Z129" s="2">
        <v>91.599998474121094</v>
      </c>
      <c r="AA129" s="2">
        <v>6.9000000953674299</v>
      </c>
      <c r="AB129" s="2">
        <v>-4.7079872339963899E-2</v>
      </c>
      <c r="AH129" s="2">
        <v>143.70594787597599</v>
      </c>
      <c r="AJ129" s="2">
        <v>85.647529602050696</v>
      </c>
      <c r="AK129" s="2">
        <v>94.637527465820298</v>
      </c>
      <c r="AL129" s="2">
        <v>16</v>
      </c>
      <c r="AT129" s="2">
        <v>0</v>
      </c>
      <c r="AV129" s="2">
        <v>1</v>
      </c>
      <c r="AX129" s="2">
        <v>1609613952</v>
      </c>
      <c r="AY129" s="2">
        <v>3</v>
      </c>
      <c r="AZ129" s="2">
        <v>6.2800002098083496</v>
      </c>
      <c r="BA129" s="2">
        <v>4.2600002288818297</v>
      </c>
      <c r="BB129" s="2">
        <v>5.5799999237060502</v>
      </c>
      <c r="BC129" s="2">
        <v>0.94999998807907104</v>
      </c>
      <c r="BD129" s="2">
        <v>1016.90002441406</v>
      </c>
      <c r="BE129" s="2">
        <v>2.70000004768371</v>
      </c>
      <c r="BF129" s="2">
        <v>4.7899999618530202</v>
      </c>
      <c r="BG129" s="2">
        <v>219</v>
      </c>
      <c r="BH129" s="2">
        <v>0</v>
      </c>
      <c r="BI129" s="2">
        <v>1609592960</v>
      </c>
      <c r="BJ129" s="2">
        <v>1609628416</v>
      </c>
      <c r="BK129" s="2">
        <v>0.62999999523162797</v>
      </c>
      <c r="BL129" s="2">
        <v>7239918</v>
      </c>
      <c r="BN129" s="2">
        <v>0</v>
      </c>
      <c r="BP129" s="2">
        <v>0.99000000953674305</v>
      </c>
      <c r="BQ129" s="2">
        <v>16093</v>
      </c>
      <c r="BR129" s="2">
        <v>2</v>
      </c>
      <c r="BS129" s="2">
        <v>289.70001220703102</v>
      </c>
    </row>
    <row r="130" spans="1:71" x14ac:dyDescent="0.5">
      <c r="A130" s="2">
        <v>4559879517</v>
      </c>
      <c r="B130" s="4">
        <v>44563</v>
      </c>
      <c r="C130" s="5">
        <f>MONTH(Table1[[#This Row],[Activity Date]])</f>
        <v>1</v>
      </c>
      <c r="D130" s="5">
        <f>DAY(Table1[[#This Row],[Activity Date]])</f>
        <v>2</v>
      </c>
      <c r="E130" s="3">
        <v>2021</v>
      </c>
      <c r="F130" s="3" t="s">
        <v>672</v>
      </c>
      <c r="G130" s="2" t="s">
        <v>234</v>
      </c>
      <c r="H130" s="2">
        <v>411</v>
      </c>
      <c r="I130" s="2">
        <v>0</v>
      </c>
      <c r="J130" s="2">
        <f>Table1[[#This Row],[Distance]] * 0.621371</f>
        <v>0</v>
      </c>
      <c r="K130" s="2">
        <v>152</v>
      </c>
      <c r="L130" s="2">
        <v>3</v>
      </c>
      <c r="M130" s="2" t="b">
        <v>0</v>
      </c>
      <c r="O130" s="2" t="s">
        <v>261</v>
      </c>
      <c r="R130" s="2">
        <v>411</v>
      </c>
      <c r="S130" s="2">
        <v>411</v>
      </c>
      <c r="T130" s="2">
        <v>0</v>
      </c>
      <c r="U130" s="2">
        <v>0</v>
      </c>
      <c r="V130" s="2">
        <v>0</v>
      </c>
      <c r="W130" s="2">
        <v>0</v>
      </c>
      <c r="AA130" s="2">
        <v>0</v>
      </c>
      <c r="AB130" s="2">
        <v>0</v>
      </c>
      <c r="AH130" s="2">
        <v>133.40145874023401</v>
      </c>
      <c r="AL130" s="2">
        <v>3</v>
      </c>
      <c r="AT130" s="2">
        <v>0</v>
      </c>
      <c r="AV130" s="2">
        <v>1</v>
      </c>
    </row>
    <row r="131" spans="1:71" x14ac:dyDescent="0.5">
      <c r="A131" s="2">
        <v>4651535768</v>
      </c>
      <c r="B131" s="4">
        <v>44581</v>
      </c>
      <c r="C131" s="5">
        <f>MONTH(Table1[[#This Row],[Activity Date]])</f>
        <v>1</v>
      </c>
      <c r="D131" s="5">
        <f>DAY(Table1[[#This Row],[Activity Date]])</f>
        <v>20</v>
      </c>
      <c r="E131" s="3">
        <v>2021</v>
      </c>
      <c r="F131" s="3" t="s">
        <v>673</v>
      </c>
      <c r="G131" s="2" t="s">
        <v>61</v>
      </c>
      <c r="H131" s="2">
        <v>580</v>
      </c>
      <c r="I131" s="2">
        <v>1.1200000000000001</v>
      </c>
      <c r="J131" s="2">
        <f>Table1[[#This Row],[Distance]] * 0.621371</f>
        <v>0.69593552000000003</v>
      </c>
      <c r="M131" s="2" t="b">
        <v>0</v>
      </c>
      <c r="O131" s="2" t="s">
        <v>275</v>
      </c>
      <c r="R131" s="2">
        <v>580</v>
      </c>
      <c r="S131" s="2">
        <v>442</v>
      </c>
      <c r="T131" s="2">
        <v>1124.60595703125</v>
      </c>
      <c r="U131" s="2">
        <v>3.7999999523162802</v>
      </c>
      <c r="V131" s="2">
        <v>2.5443575382232599</v>
      </c>
      <c r="W131" s="2">
        <v>5.8977274894714302</v>
      </c>
      <c r="X131" s="2">
        <v>5.6977272033691397</v>
      </c>
      <c r="Y131" s="2">
        <v>88.900001525878906</v>
      </c>
      <c r="Z131" s="2">
        <v>95.099998474121094</v>
      </c>
      <c r="AA131" s="2">
        <v>4.4000000953674299</v>
      </c>
      <c r="AB131" s="2">
        <v>1.7969451844692199E-2</v>
      </c>
      <c r="AK131" s="2">
        <v>107.13762664794901</v>
      </c>
      <c r="AT131" s="2">
        <v>0</v>
      </c>
      <c r="AV131" s="2">
        <v>1</v>
      </c>
      <c r="AW131" s="2">
        <v>1124.19995117187</v>
      </c>
      <c r="BM131" s="2">
        <v>6169885</v>
      </c>
    </row>
    <row r="132" spans="1:71" x14ac:dyDescent="0.5">
      <c r="A132" s="2">
        <v>4654031681</v>
      </c>
      <c r="B132" s="4">
        <v>44581</v>
      </c>
      <c r="C132" s="5">
        <f>MONTH(Table1[[#This Row],[Activity Date]])</f>
        <v>1</v>
      </c>
      <c r="D132" s="5">
        <f>DAY(Table1[[#This Row],[Activity Date]])</f>
        <v>20</v>
      </c>
      <c r="E132" s="3">
        <v>2021</v>
      </c>
      <c r="F132" s="3" t="s">
        <v>674</v>
      </c>
      <c r="G132" s="2" t="s">
        <v>61</v>
      </c>
      <c r="H132" s="2">
        <v>744</v>
      </c>
      <c r="I132" s="2">
        <v>3.12</v>
      </c>
      <c r="J132" s="2">
        <f>Table1[[#This Row],[Distance]] * 0.621371</f>
        <v>1.9386775200000002</v>
      </c>
      <c r="K132" s="2">
        <v>184</v>
      </c>
      <c r="L132" s="2">
        <v>40</v>
      </c>
      <c r="M132" s="2" t="b">
        <v>0</v>
      </c>
      <c r="O132" s="2" t="s">
        <v>276</v>
      </c>
      <c r="R132" s="2">
        <v>744</v>
      </c>
      <c r="S132" s="2">
        <v>722</v>
      </c>
      <c r="T132" s="2">
        <v>3126.46142578125</v>
      </c>
      <c r="U132" s="2">
        <v>5.5999999046325604</v>
      </c>
      <c r="V132" s="2">
        <v>4.3302793502807599</v>
      </c>
      <c r="W132" s="2">
        <v>0</v>
      </c>
      <c r="X132" s="2">
        <v>0.30000001192092801</v>
      </c>
      <c r="Y132" s="2">
        <v>91.199996948242102</v>
      </c>
      <c r="Z132" s="2">
        <v>91.699996948242102</v>
      </c>
      <c r="AA132" s="2">
        <v>0.69999998807907104</v>
      </c>
      <c r="AB132" s="2">
        <v>-9.6596581861376693E-3</v>
      </c>
      <c r="AH132" s="2">
        <v>174.89689636230401</v>
      </c>
      <c r="AK132" s="2">
        <v>296.08181762695301</v>
      </c>
      <c r="AL132" s="2">
        <v>40</v>
      </c>
      <c r="AR132" s="2">
        <v>0</v>
      </c>
      <c r="AT132" s="2">
        <v>0</v>
      </c>
      <c r="AV132" s="2">
        <v>1</v>
      </c>
      <c r="AW132" s="2">
        <v>3106.80004882812</v>
      </c>
      <c r="BM132" s="2">
        <v>6169885</v>
      </c>
    </row>
    <row r="133" spans="1:71" x14ac:dyDescent="0.5">
      <c r="A133" s="2">
        <v>4658321614</v>
      </c>
      <c r="B133" s="4">
        <v>44582</v>
      </c>
      <c r="C133" s="5">
        <f>MONTH(Table1[[#This Row],[Activity Date]])</f>
        <v>1</v>
      </c>
      <c r="D133" s="5">
        <f>DAY(Table1[[#This Row],[Activity Date]])</f>
        <v>21</v>
      </c>
      <c r="E133" s="3">
        <v>2021</v>
      </c>
      <c r="F133" s="3" t="s">
        <v>675</v>
      </c>
      <c r="G133" s="2" t="s">
        <v>61</v>
      </c>
      <c r="H133" s="2">
        <v>1662</v>
      </c>
      <c r="I133" s="2">
        <v>2.88</v>
      </c>
      <c r="J133" s="2">
        <f>Table1[[#This Row],[Distance]] * 0.621371</f>
        <v>1.7895484799999999</v>
      </c>
      <c r="K133" s="2">
        <v>144</v>
      </c>
      <c r="L133" s="2">
        <v>8</v>
      </c>
      <c r="M133" s="2" t="b">
        <v>0</v>
      </c>
      <c r="O133" s="2" t="s">
        <v>277</v>
      </c>
      <c r="R133" s="2">
        <v>1662</v>
      </c>
      <c r="S133" s="2">
        <v>1307</v>
      </c>
      <c r="T133" s="2">
        <v>2884.16455078125</v>
      </c>
      <c r="U133" s="2">
        <v>4.4000000953674299</v>
      </c>
      <c r="V133" s="2">
        <v>2.2067058086395201</v>
      </c>
      <c r="W133" s="2">
        <v>0</v>
      </c>
      <c r="X133" s="2">
        <v>0</v>
      </c>
      <c r="Y133" s="2">
        <v>91.099998474121094</v>
      </c>
      <c r="Z133" s="2">
        <v>91.800003051757798</v>
      </c>
      <c r="AA133" s="2">
        <v>1.20000004768371</v>
      </c>
      <c r="AB133" s="2">
        <v>0</v>
      </c>
      <c r="AH133" s="2">
        <v>128.97621154785099</v>
      </c>
      <c r="AK133" s="2">
        <v>264.88018798828102</v>
      </c>
      <c r="AL133" s="2">
        <v>8</v>
      </c>
      <c r="AT133" s="2">
        <v>0</v>
      </c>
      <c r="AV133" s="2">
        <v>1</v>
      </c>
      <c r="AW133" s="2">
        <v>2779.39990234375</v>
      </c>
      <c r="BM133" s="2">
        <v>6169885</v>
      </c>
    </row>
    <row r="134" spans="1:71" x14ac:dyDescent="0.5">
      <c r="A134" s="2">
        <v>4679066329</v>
      </c>
      <c r="B134" s="4">
        <v>44586</v>
      </c>
      <c r="C134" s="5">
        <f>MONTH(Table1[[#This Row],[Activity Date]])</f>
        <v>1</v>
      </c>
      <c r="D134" s="5">
        <f>DAY(Table1[[#This Row],[Activity Date]])</f>
        <v>25</v>
      </c>
      <c r="E134" s="3">
        <v>2021</v>
      </c>
      <c r="F134" s="3" t="s">
        <v>676</v>
      </c>
      <c r="G134" s="2" t="s">
        <v>61</v>
      </c>
      <c r="H134" s="2">
        <v>2538</v>
      </c>
      <c r="I134" s="2">
        <v>8.14</v>
      </c>
      <c r="J134" s="2">
        <f>Table1[[#This Row],[Distance]] * 0.621371</f>
        <v>5.0579599400000008</v>
      </c>
      <c r="K134" s="2">
        <v>170</v>
      </c>
      <c r="L134" s="2">
        <v>69</v>
      </c>
      <c r="M134" s="2" t="b">
        <v>0</v>
      </c>
      <c r="O134" s="2" t="s">
        <v>278</v>
      </c>
      <c r="R134" s="2">
        <v>2538</v>
      </c>
      <c r="S134" s="2">
        <v>2512</v>
      </c>
      <c r="T134" s="2">
        <v>8148.6005859375</v>
      </c>
      <c r="U134" s="2">
        <v>4.6999998092651296</v>
      </c>
      <c r="V134" s="2">
        <v>3.2438695430755602</v>
      </c>
      <c r="W134" s="2">
        <v>40.746429443359297</v>
      </c>
      <c r="X134" s="2">
        <v>40.646427154541001</v>
      </c>
      <c r="Y134" s="2">
        <v>83</v>
      </c>
      <c r="Z134" s="2">
        <v>95.099998474121094</v>
      </c>
      <c r="AA134" s="2">
        <v>4.0999999046325604</v>
      </c>
      <c r="AB134" s="2">
        <v>1.2319063534960101E-3</v>
      </c>
      <c r="AH134" s="2">
        <v>154.22619628906199</v>
      </c>
      <c r="AK134" s="2">
        <v>777.34338378906205</v>
      </c>
      <c r="AL134" s="2">
        <v>69</v>
      </c>
      <c r="AT134" s="2">
        <v>0</v>
      </c>
      <c r="AV134" s="2">
        <v>1</v>
      </c>
      <c r="AW134" s="2">
        <v>8156.7001953125</v>
      </c>
      <c r="BM134" s="2">
        <v>6169885</v>
      </c>
    </row>
    <row r="135" spans="1:71" x14ac:dyDescent="0.5">
      <c r="A135" s="2">
        <v>4683711481</v>
      </c>
      <c r="B135" s="4">
        <v>44587</v>
      </c>
      <c r="C135" s="5">
        <f>MONTH(Table1[[#This Row],[Activity Date]])</f>
        <v>1</v>
      </c>
      <c r="D135" s="5">
        <f>DAY(Table1[[#This Row],[Activity Date]])</f>
        <v>26</v>
      </c>
      <c r="E135" s="3">
        <v>2021</v>
      </c>
      <c r="F135" s="3" t="s">
        <v>677</v>
      </c>
      <c r="G135" s="2" t="s">
        <v>61</v>
      </c>
      <c r="H135" s="2">
        <v>361</v>
      </c>
      <c r="I135" s="2">
        <v>1.18</v>
      </c>
      <c r="J135" s="2">
        <f>Table1[[#This Row],[Distance]] * 0.621371</f>
        <v>0.73321777999999993</v>
      </c>
      <c r="K135" s="2">
        <v>165</v>
      </c>
      <c r="L135" s="2">
        <v>12</v>
      </c>
      <c r="M135" s="2" t="b">
        <v>0</v>
      </c>
      <c r="O135" s="2" t="s">
        <v>279</v>
      </c>
      <c r="R135" s="2">
        <v>361</v>
      </c>
      <c r="S135" s="2">
        <v>361</v>
      </c>
      <c r="T135" s="2">
        <v>1184.51586914062</v>
      </c>
      <c r="U135" s="2">
        <v>5</v>
      </c>
      <c r="V135" s="2">
        <v>3.2812073230743399</v>
      </c>
      <c r="W135" s="2">
        <v>5.9222221374511701</v>
      </c>
      <c r="X135" s="2">
        <v>7.4222221374511701</v>
      </c>
      <c r="Y135" s="2">
        <v>88.900001525878906</v>
      </c>
      <c r="Z135" s="2">
        <v>95.099998474121094</v>
      </c>
      <c r="AA135" s="2">
        <v>5</v>
      </c>
      <c r="AB135" s="2">
        <v>-0.14832393825054099</v>
      </c>
      <c r="AH135" s="2">
        <v>164.35734558105401</v>
      </c>
      <c r="AK135" s="2">
        <v>97.054756164550696</v>
      </c>
      <c r="AL135" s="2">
        <v>12</v>
      </c>
      <c r="AT135" s="2">
        <v>0</v>
      </c>
      <c r="AV135" s="2">
        <v>1</v>
      </c>
      <c r="AW135" s="2">
        <v>1018.40002441406</v>
      </c>
      <c r="BM135" s="2">
        <v>6169885</v>
      </c>
    </row>
    <row r="136" spans="1:71" x14ac:dyDescent="0.5">
      <c r="A136" s="2">
        <v>4685550557</v>
      </c>
      <c r="B136" s="4">
        <v>44587</v>
      </c>
      <c r="C136" s="5">
        <f>MONTH(Table1[[#This Row],[Activity Date]])</f>
        <v>1</v>
      </c>
      <c r="D136" s="5">
        <f>DAY(Table1[[#This Row],[Activity Date]])</f>
        <v>26</v>
      </c>
      <c r="E136" s="3">
        <v>2021</v>
      </c>
      <c r="F136" s="3" t="s">
        <v>678</v>
      </c>
      <c r="G136" s="2" t="s">
        <v>61</v>
      </c>
      <c r="H136" s="2">
        <v>2547</v>
      </c>
      <c r="I136" s="2">
        <v>6.7</v>
      </c>
      <c r="J136" s="2">
        <f>Table1[[#This Row],[Distance]] * 0.621371</f>
        <v>4.1631857000000005</v>
      </c>
      <c r="K136" s="2">
        <v>161</v>
      </c>
      <c r="L136" s="2">
        <v>38</v>
      </c>
      <c r="M136" s="2" t="b">
        <v>0</v>
      </c>
      <c r="O136" s="2" t="s">
        <v>280</v>
      </c>
      <c r="R136" s="2">
        <v>2547</v>
      </c>
      <c r="S136" s="2">
        <v>2165</v>
      </c>
      <c r="T136" s="2">
        <v>6700.6923828125</v>
      </c>
      <c r="U136" s="2">
        <v>6.6999998092651296</v>
      </c>
      <c r="V136" s="2">
        <v>3.0950081348419101</v>
      </c>
      <c r="W136" s="2">
        <v>0</v>
      </c>
      <c r="X136" s="2">
        <v>0.10000000149011599</v>
      </c>
      <c r="Y136" s="2">
        <v>91.199996948242102</v>
      </c>
      <c r="Z136" s="2">
        <v>91.699996948242102</v>
      </c>
      <c r="AA136" s="2">
        <v>1.29999995231628</v>
      </c>
      <c r="AB136" s="2">
        <v>-1.4930499019101199E-3</v>
      </c>
      <c r="AH136" s="2">
        <v>146.78233337402301</v>
      </c>
      <c r="AK136" s="2">
        <v>638.56579589843705</v>
      </c>
      <c r="AL136" s="2">
        <v>38</v>
      </c>
      <c r="AT136" s="2">
        <v>0</v>
      </c>
      <c r="AV136" s="2">
        <v>1</v>
      </c>
      <c r="AW136" s="2">
        <v>6700.5</v>
      </c>
      <c r="BM136" s="2">
        <v>6169885</v>
      </c>
    </row>
    <row r="137" spans="1:71" x14ac:dyDescent="0.5">
      <c r="A137" s="2">
        <v>4688790024</v>
      </c>
      <c r="B137" s="4">
        <v>44588</v>
      </c>
      <c r="C137" s="5">
        <f>MONTH(Table1[[#This Row],[Activity Date]])</f>
        <v>1</v>
      </c>
      <c r="D137" s="5">
        <f>DAY(Table1[[#This Row],[Activity Date]])</f>
        <v>27</v>
      </c>
      <c r="E137" s="3">
        <v>2021</v>
      </c>
      <c r="F137" s="3" t="s">
        <v>679</v>
      </c>
      <c r="G137" s="2" t="s">
        <v>61</v>
      </c>
      <c r="H137" s="2">
        <v>1086</v>
      </c>
      <c r="I137" s="2">
        <v>3.68</v>
      </c>
      <c r="J137" s="2">
        <f>Table1[[#This Row],[Distance]] * 0.621371</f>
        <v>2.2866452800000001</v>
      </c>
      <c r="K137" s="2">
        <v>150</v>
      </c>
      <c r="L137" s="2">
        <v>13</v>
      </c>
      <c r="M137" s="2" t="b">
        <v>0</v>
      </c>
      <c r="O137" s="2" t="s">
        <v>281</v>
      </c>
      <c r="R137" s="2">
        <v>1086</v>
      </c>
      <c r="S137" s="2">
        <v>1086</v>
      </c>
      <c r="T137" s="2">
        <v>3682.9677734375</v>
      </c>
      <c r="U137" s="2">
        <v>5.5999999046325604</v>
      </c>
      <c r="V137" s="2">
        <v>3.3913147449493399</v>
      </c>
      <c r="W137" s="2">
        <v>13.511904716491699</v>
      </c>
      <c r="X137" s="2">
        <v>13.311900138854901</v>
      </c>
      <c r="Y137" s="2">
        <v>87.300003051757798</v>
      </c>
      <c r="Z137" s="2">
        <v>96.300003051757798</v>
      </c>
      <c r="AA137" s="2">
        <v>3.20000004768371</v>
      </c>
      <c r="AB137" s="2">
        <v>5.6468462571501697E-3</v>
      </c>
      <c r="AH137" s="2">
        <v>141.27809143066401</v>
      </c>
      <c r="AK137" s="2">
        <v>338.66238403320301</v>
      </c>
      <c r="AL137" s="2">
        <v>13</v>
      </c>
      <c r="AR137" s="2">
        <v>0</v>
      </c>
      <c r="AT137" s="2">
        <v>0</v>
      </c>
      <c r="AV137" s="2">
        <v>1</v>
      </c>
      <c r="AW137" s="2">
        <v>3553.60009765625</v>
      </c>
      <c r="BM137" s="2">
        <v>6169885</v>
      </c>
    </row>
    <row r="138" spans="1:71" x14ac:dyDescent="0.5">
      <c r="A138" s="2">
        <v>4694295987</v>
      </c>
      <c r="B138" s="4">
        <v>44589</v>
      </c>
      <c r="C138" s="5">
        <f>MONTH(Table1[[#This Row],[Activity Date]])</f>
        <v>1</v>
      </c>
      <c r="D138" s="5">
        <f>DAY(Table1[[#This Row],[Activity Date]])</f>
        <v>28</v>
      </c>
      <c r="E138" s="3">
        <v>2021</v>
      </c>
      <c r="F138" s="3" t="s">
        <v>680</v>
      </c>
      <c r="G138" s="2" t="s">
        <v>61</v>
      </c>
      <c r="H138" s="2">
        <v>266</v>
      </c>
      <c r="I138" s="2">
        <v>1.18</v>
      </c>
      <c r="J138" s="2">
        <f>Table1[[#This Row],[Distance]] * 0.621371</f>
        <v>0.73321777999999993</v>
      </c>
      <c r="M138" s="2" t="b">
        <v>0</v>
      </c>
      <c r="O138" s="2" t="s">
        <v>284</v>
      </c>
      <c r="R138" s="2">
        <v>266</v>
      </c>
      <c r="S138" s="2">
        <v>262</v>
      </c>
      <c r="T138" s="2">
        <v>1184.15673828125</v>
      </c>
      <c r="U138" s="2">
        <v>5.3000001907348597</v>
      </c>
      <c r="V138" s="2">
        <v>4.5196824073791504</v>
      </c>
      <c r="W138" s="2">
        <v>5.7624998092651296</v>
      </c>
      <c r="X138" s="2">
        <v>4.8625001907348597</v>
      </c>
      <c r="Y138" s="2">
        <v>88.900001525878906</v>
      </c>
      <c r="Z138" s="2">
        <v>95.099998474121094</v>
      </c>
      <c r="AA138" s="2">
        <v>4.3000001907348597</v>
      </c>
      <c r="AB138" s="2">
        <v>0.11240164935588801</v>
      </c>
      <c r="AK138" s="2">
        <v>77.470352172851506</v>
      </c>
      <c r="AT138" s="2">
        <v>0</v>
      </c>
      <c r="AV138" s="2">
        <v>1</v>
      </c>
      <c r="AW138" s="2">
        <v>812.90002441406205</v>
      </c>
      <c r="BM138" s="2">
        <v>6169885</v>
      </c>
    </row>
    <row r="139" spans="1:71" x14ac:dyDescent="0.5">
      <c r="A139" s="2">
        <v>4696085148</v>
      </c>
      <c r="B139" s="4">
        <v>44589</v>
      </c>
      <c r="C139" s="5">
        <f>MONTH(Table1[[#This Row],[Activity Date]])</f>
        <v>1</v>
      </c>
      <c r="D139" s="5">
        <f>DAY(Table1[[#This Row],[Activity Date]])</f>
        <v>28</v>
      </c>
      <c r="E139" s="3">
        <v>2021</v>
      </c>
      <c r="F139" s="3" t="s">
        <v>681</v>
      </c>
      <c r="G139" s="2" t="s">
        <v>61</v>
      </c>
      <c r="H139" s="2">
        <v>1998</v>
      </c>
      <c r="I139" s="2">
        <v>5.89</v>
      </c>
      <c r="J139" s="2">
        <f>Table1[[#This Row],[Distance]] * 0.621371</f>
        <v>3.6598751899999997</v>
      </c>
      <c r="K139" s="2">
        <v>173</v>
      </c>
      <c r="L139" s="2">
        <v>27</v>
      </c>
      <c r="M139" s="2" t="b">
        <v>0</v>
      </c>
      <c r="O139" s="2" t="s">
        <v>285</v>
      </c>
      <c r="R139" s="2">
        <v>1998</v>
      </c>
      <c r="S139" s="2">
        <v>1983</v>
      </c>
      <c r="T139" s="2">
        <v>5898.1943359375</v>
      </c>
      <c r="U139" s="2">
        <v>4</v>
      </c>
      <c r="V139" s="2">
        <v>2.9743793010711599</v>
      </c>
      <c r="W139" s="2">
        <v>0</v>
      </c>
      <c r="X139" s="2">
        <v>0.10000000149011599</v>
      </c>
      <c r="Y139" s="2">
        <v>91.199996948242102</v>
      </c>
      <c r="Z139" s="2">
        <v>91.699996948242102</v>
      </c>
      <c r="AA139" s="2">
        <v>0.80000001192092896</v>
      </c>
      <c r="AB139" s="2">
        <v>-1.70800031628459E-3</v>
      </c>
      <c r="AH139" s="2">
        <v>142.63236999511699</v>
      </c>
      <c r="AK139" s="2">
        <v>558.207763671875</v>
      </c>
      <c r="AL139" s="2">
        <v>27</v>
      </c>
      <c r="AT139" s="2">
        <v>0</v>
      </c>
      <c r="AV139" s="2">
        <v>1</v>
      </c>
      <c r="AW139" s="2">
        <v>5857.2998046875</v>
      </c>
      <c r="BM139" s="2">
        <v>6169885</v>
      </c>
    </row>
    <row r="140" spans="1:71" x14ac:dyDescent="0.5">
      <c r="A140" s="2">
        <v>4559879545</v>
      </c>
      <c r="B140" s="4">
        <v>44564</v>
      </c>
      <c r="C140" s="5">
        <f>MONTH(Table1[[#This Row],[Activity Date]])</f>
        <v>1</v>
      </c>
      <c r="D140" s="5">
        <f>DAY(Table1[[#This Row],[Activity Date]])</f>
        <v>3</v>
      </c>
      <c r="E140" s="3">
        <v>2021</v>
      </c>
      <c r="F140" s="3" t="s">
        <v>682</v>
      </c>
      <c r="G140" s="2" t="s">
        <v>61</v>
      </c>
      <c r="H140" s="2">
        <v>489</v>
      </c>
      <c r="I140" s="2">
        <v>1.1200000000000001</v>
      </c>
      <c r="J140" s="2">
        <f>Table1[[#This Row],[Distance]] * 0.621371</f>
        <v>0.69593552000000003</v>
      </c>
      <c r="M140" s="2" t="b">
        <v>0</v>
      </c>
      <c r="O140" s="2" t="s">
        <v>262</v>
      </c>
      <c r="R140" s="2">
        <v>489</v>
      </c>
      <c r="S140" s="2">
        <v>365</v>
      </c>
      <c r="T140" s="2">
        <v>1128.04772949218</v>
      </c>
      <c r="U140" s="2">
        <v>4.1999998092651296</v>
      </c>
      <c r="V140" s="2">
        <v>3.0905416011810298</v>
      </c>
      <c r="W140" s="2">
        <v>5.8303570747375399</v>
      </c>
      <c r="X140" s="2">
        <v>5.8303570747375399</v>
      </c>
      <c r="Y140" s="2">
        <v>88.900001525878906</v>
      </c>
      <c r="Z140" s="2">
        <v>95.099998474121094</v>
      </c>
      <c r="AA140" s="2">
        <v>4.5999999046325604</v>
      </c>
      <c r="AB140" s="2">
        <v>0</v>
      </c>
      <c r="AK140" s="2">
        <v>108.52902221679599</v>
      </c>
      <c r="AT140" s="2">
        <v>0</v>
      </c>
      <c r="AV140" s="2">
        <v>1</v>
      </c>
      <c r="AW140" s="2">
        <v>1138.80004882812</v>
      </c>
      <c r="AX140" s="2">
        <v>1609675264</v>
      </c>
      <c r="AY140" s="2">
        <v>1</v>
      </c>
      <c r="AZ140" s="2">
        <v>-0.60000002384185702</v>
      </c>
      <c r="BA140" s="2">
        <v>-3.16000008583068</v>
      </c>
      <c r="BB140" s="2">
        <v>-0.83999997377395597</v>
      </c>
      <c r="BC140" s="2">
        <v>0.980000019073486</v>
      </c>
      <c r="BD140" s="2">
        <v>1020.09997558593</v>
      </c>
      <c r="BE140" s="2">
        <v>2</v>
      </c>
      <c r="BF140" s="2">
        <v>4.2800002098083496</v>
      </c>
      <c r="BG140" s="2">
        <v>249</v>
      </c>
      <c r="BH140" s="2">
        <v>0</v>
      </c>
      <c r="BI140" s="2">
        <v>1609679360</v>
      </c>
      <c r="BJ140" s="2">
        <v>1609714944</v>
      </c>
      <c r="BK140" s="2">
        <v>0.67000001668929998</v>
      </c>
      <c r="BM140" s="2">
        <v>6169885</v>
      </c>
      <c r="BN140" s="2">
        <v>0</v>
      </c>
      <c r="BP140" s="2">
        <v>7.0000000298023196E-2</v>
      </c>
      <c r="BQ140" s="2">
        <v>16093</v>
      </c>
      <c r="BR140" s="2">
        <v>0</v>
      </c>
      <c r="BS140" s="2">
        <v>302.39999389648398</v>
      </c>
    </row>
    <row r="141" spans="1:71" x14ac:dyDescent="0.5">
      <c r="A141" s="2">
        <v>4565459358</v>
      </c>
      <c r="B141" s="4">
        <v>44565</v>
      </c>
      <c r="C141" s="5">
        <f>MONTH(Table1[[#This Row],[Activity Date]])</f>
        <v>1</v>
      </c>
      <c r="D141" s="5">
        <f>DAY(Table1[[#This Row],[Activity Date]])</f>
        <v>4</v>
      </c>
      <c r="E141" s="3">
        <v>2021</v>
      </c>
      <c r="F141" s="3" t="s">
        <v>683</v>
      </c>
      <c r="G141" s="2" t="s">
        <v>61</v>
      </c>
      <c r="H141" s="2">
        <v>373</v>
      </c>
      <c r="I141" s="2">
        <v>1.2</v>
      </c>
      <c r="J141" s="2">
        <f>Table1[[#This Row],[Distance]] * 0.621371</f>
        <v>0.74564520000000001</v>
      </c>
      <c r="K141" s="2">
        <v>121</v>
      </c>
      <c r="L141" s="2">
        <v>1</v>
      </c>
      <c r="M141" s="2" t="b">
        <v>0</v>
      </c>
      <c r="O141" s="2" t="s">
        <v>263</v>
      </c>
      <c r="R141" s="2">
        <v>373</v>
      </c>
      <c r="S141" s="2">
        <v>363</v>
      </c>
      <c r="T141" s="2">
        <v>1208.97937011718</v>
      </c>
      <c r="U141" s="2">
        <v>4.3000001907348597</v>
      </c>
      <c r="V141" s="2">
        <v>3.33052158355712</v>
      </c>
      <c r="W141" s="2">
        <v>5.8933334350585902</v>
      </c>
      <c r="X141" s="2">
        <v>7.4933333396911603</v>
      </c>
      <c r="Y141" s="2">
        <v>88.900001525878906</v>
      </c>
      <c r="Z141" s="2">
        <v>95.099998474121094</v>
      </c>
      <c r="AA141" s="2">
        <v>4.8000001907348597</v>
      </c>
      <c r="AB141" s="2">
        <v>-0.16525511443614899</v>
      </c>
      <c r="AH141" s="2">
        <v>120.917358398437</v>
      </c>
      <c r="AK141" s="2">
        <v>92.937744140625</v>
      </c>
      <c r="AL141" s="2">
        <v>1</v>
      </c>
      <c r="AT141" s="2">
        <v>0</v>
      </c>
      <c r="AV141" s="2">
        <v>1</v>
      </c>
      <c r="AW141" s="2">
        <v>975.20001220703102</v>
      </c>
      <c r="AX141" s="2">
        <v>1609765248</v>
      </c>
      <c r="AY141" s="2">
        <v>1</v>
      </c>
      <c r="AZ141" s="2">
        <v>4.3099999427795401</v>
      </c>
      <c r="BA141" s="2">
        <v>1.8500000238418499</v>
      </c>
      <c r="BB141" s="2">
        <v>3.2400000095367401</v>
      </c>
      <c r="BC141" s="2">
        <v>0.93000000715255704</v>
      </c>
      <c r="BD141" s="2">
        <v>1017.5</v>
      </c>
      <c r="BE141" s="2">
        <v>2.7699999809265101</v>
      </c>
      <c r="BF141" s="2">
        <v>6.3400001525878897</v>
      </c>
      <c r="BG141" s="2">
        <v>194</v>
      </c>
      <c r="BH141" s="2">
        <v>0</v>
      </c>
      <c r="BI141" s="2">
        <v>1609765760</v>
      </c>
      <c r="BJ141" s="2">
        <v>1609801344</v>
      </c>
      <c r="BK141" s="2">
        <v>0.69999998807907104</v>
      </c>
      <c r="BM141" s="2">
        <v>6169885</v>
      </c>
      <c r="BN141" s="2">
        <v>0</v>
      </c>
      <c r="BP141" s="2">
        <v>0.259999990463256</v>
      </c>
      <c r="BQ141" s="2">
        <v>16093</v>
      </c>
      <c r="BR141" s="2">
        <v>0</v>
      </c>
      <c r="BS141" s="2">
        <v>317.79998779296801</v>
      </c>
    </row>
    <row r="142" spans="1:71" x14ac:dyDescent="0.5">
      <c r="A142" s="2">
        <v>4570526230</v>
      </c>
      <c r="B142" s="4">
        <v>44566</v>
      </c>
      <c r="C142" s="5">
        <f>MONTH(Table1[[#This Row],[Activity Date]])</f>
        <v>1</v>
      </c>
      <c r="D142" s="5">
        <f>DAY(Table1[[#This Row],[Activity Date]])</f>
        <v>5</v>
      </c>
      <c r="E142" s="3">
        <v>2021</v>
      </c>
      <c r="F142" s="3" t="s">
        <v>684</v>
      </c>
      <c r="G142" s="2" t="s">
        <v>61</v>
      </c>
      <c r="H142" s="2">
        <v>335</v>
      </c>
      <c r="I142" s="2">
        <v>1.1499999999999999</v>
      </c>
      <c r="J142" s="2">
        <f>Table1[[#This Row],[Distance]] * 0.621371</f>
        <v>0.71457664999999992</v>
      </c>
      <c r="M142" s="2" t="b">
        <v>0</v>
      </c>
      <c r="O142" s="2" t="s">
        <v>264</v>
      </c>
      <c r="R142" s="2">
        <v>335</v>
      </c>
      <c r="S142" s="2">
        <v>335</v>
      </c>
      <c r="T142" s="2">
        <v>1158.5205078125</v>
      </c>
      <c r="U142" s="2">
        <v>4.5</v>
      </c>
      <c r="V142" s="2">
        <v>3.4582703113555899</v>
      </c>
      <c r="W142" s="2">
        <v>5.7222223281860298</v>
      </c>
      <c r="X142" s="2">
        <v>7.2222223281860298</v>
      </c>
      <c r="Y142" s="2">
        <v>88.900001525878906</v>
      </c>
      <c r="Z142" s="2">
        <v>95</v>
      </c>
      <c r="AA142" s="2">
        <v>4.4000000953674299</v>
      </c>
      <c r="AB142" s="2">
        <v>-0.15696944296359999</v>
      </c>
      <c r="AK142" s="2">
        <v>91.794128417968693</v>
      </c>
      <c r="AT142" s="2">
        <v>0</v>
      </c>
      <c r="AV142" s="2">
        <v>1</v>
      </c>
      <c r="AW142" s="2">
        <v>963.20001220703102</v>
      </c>
      <c r="AX142" s="2">
        <v>1609848064</v>
      </c>
      <c r="AY142" s="2">
        <v>1</v>
      </c>
      <c r="AZ142" s="2">
        <v>1.8899999856948799</v>
      </c>
      <c r="BA142" s="2">
        <v>-1.5299999713897701</v>
      </c>
      <c r="BB142" s="2">
        <v>1.8500000238418499</v>
      </c>
      <c r="BC142" s="2">
        <v>1</v>
      </c>
      <c r="BD142" s="2">
        <v>1020.59997558593</v>
      </c>
      <c r="BE142" s="2">
        <v>3.38000011444091</v>
      </c>
      <c r="BF142" s="2">
        <v>8.2600002288818306</v>
      </c>
      <c r="BG142" s="2">
        <v>346</v>
      </c>
      <c r="BH142" s="2">
        <v>0</v>
      </c>
      <c r="BI142" s="2">
        <v>1609852160</v>
      </c>
      <c r="BJ142" s="2">
        <v>1609887744</v>
      </c>
      <c r="BK142" s="2">
        <v>0.74000000953674305</v>
      </c>
      <c r="BM142" s="2">
        <v>6169885</v>
      </c>
      <c r="BN142" s="2">
        <v>0</v>
      </c>
      <c r="BP142" s="2">
        <v>0.28999999165534901</v>
      </c>
      <c r="BQ142" s="2">
        <v>16093</v>
      </c>
      <c r="BR142" s="2">
        <v>0</v>
      </c>
      <c r="BS142" s="2">
        <v>316.5</v>
      </c>
    </row>
    <row r="143" spans="1:71" x14ac:dyDescent="0.5">
      <c r="A143" s="2">
        <v>4576188166</v>
      </c>
      <c r="B143" s="4">
        <v>44567</v>
      </c>
      <c r="C143" s="5">
        <f>MONTH(Table1[[#This Row],[Activity Date]])</f>
        <v>1</v>
      </c>
      <c r="D143" s="5">
        <f>DAY(Table1[[#This Row],[Activity Date]])</f>
        <v>6</v>
      </c>
      <c r="E143" s="3">
        <v>2021</v>
      </c>
      <c r="F143" s="3" t="s">
        <v>685</v>
      </c>
      <c r="G143" s="2" t="s">
        <v>61</v>
      </c>
      <c r="H143" s="2">
        <v>524</v>
      </c>
      <c r="I143" s="2">
        <v>1.1399999999999999</v>
      </c>
      <c r="J143" s="2">
        <f>Table1[[#This Row],[Distance]] * 0.621371</f>
        <v>0.70836294</v>
      </c>
      <c r="M143" s="2" t="b">
        <v>0</v>
      </c>
      <c r="O143" s="2" t="s">
        <v>265</v>
      </c>
      <c r="R143" s="2">
        <v>524</v>
      </c>
      <c r="S143" s="2">
        <v>408</v>
      </c>
      <c r="T143" s="2">
        <v>1141.07629394531</v>
      </c>
      <c r="U143" s="2">
        <v>4.0999999046325604</v>
      </c>
      <c r="V143" s="2">
        <v>2.7967557907104399</v>
      </c>
      <c r="W143" s="2">
        <v>5.8571429252624503</v>
      </c>
      <c r="X143" s="2">
        <v>5.4571428298950098</v>
      </c>
      <c r="Y143" s="2">
        <v>88.900001525878906</v>
      </c>
      <c r="Z143" s="2">
        <v>95.099998474121094</v>
      </c>
      <c r="AA143" s="2">
        <v>4.9000000953674299</v>
      </c>
      <c r="AB143" s="2">
        <v>4.9560151994228301E-2</v>
      </c>
      <c r="AK143" s="2">
        <v>77.956390380859304</v>
      </c>
      <c r="AT143" s="2">
        <v>0</v>
      </c>
      <c r="AV143" s="2">
        <v>1</v>
      </c>
      <c r="AW143" s="2">
        <v>818</v>
      </c>
      <c r="AX143" s="2">
        <v>1609934336</v>
      </c>
      <c r="AY143" s="2">
        <v>2</v>
      </c>
      <c r="AZ143" s="2">
        <v>0.31000000238418501</v>
      </c>
      <c r="BA143" s="2">
        <v>-3.1900000572204501</v>
      </c>
      <c r="BB143" s="2">
        <v>-0.81000000238418501</v>
      </c>
      <c r="BC143" s="2">
        <v>0.92000001668929998</v>
      </c>
      <c r="BD143" s="2">
        <v>1023.20001220703</v>
      </c>
      <c r="BE143" s="2">
        <v>3.0699999332427899</v>
      </c>
      <c r="BF143" s="2">
        <v>6.2699999809265101</v>
      </c>
      <c r="BG143" s="2">
        <v>99</v>
      </c>
      <c r="BH143" s="2">
        <v>0</v>
      </c>
      <c r="BI143" s="2">
        <v>1609938560</v>
      </c>
      <c r="BJ143" s="2">
        <v>1609974272</v>
      </c>
      <c r="BK143" s="2">
        <v>0.77999997138976995</v>
      </c>
      <c r="BM143" s="2">
        <v>6169885</v>
      </c>
      <c r="BN143" s="2">
        <v>0</v>
      </c>
      <c r="BP143" s="2">
        <v>0.83999997377395597</v>
      </c>
      <c r="BQ143" s="2">
        <v>16093</v>
      </c>
      <c r="BR143" s="2">
        <v>0</v>
      </c>
      <c r="BS143" s="2">
        <v>303.100006103515</v>
      </c>
    </row>
    <row r="144" spans="1:71" x14ac:dyDescent="0.5">
      <c r="A144" s="2">
        <v>4577234746</v>
      </c>
      <c r="B144" s="4">
        <v>44567</v>
      </c>
      <c r="C144" s="5">
        <f>MONTH(Table1[[#This Row],[Activity Date]])</f>
        <v>1</v>
      </c>
      <c r="D144" s="5">
        <f>DAY(Table1[[#This Row],[Activity Date]])</f>
        <v>6</v>
      </c>
      <c r="E144" s="3">
        <v>2021</v>
      </c>
      <c r="F144" s="3" t="s">
        <v>686</v>
      </c>
      <c r="G144" s="2" t="s">
        <v>74</v>
      </c>
      <c r="H144" s="2">
        <v>3150</v>
      </c>
      <c r="I144" s="2">
        <v>8.07</v>
      </c>
      <c r="J144" s="2">
        <f>Table1[[#This Row],[Distance]] * 0.621371</f>
        <v>5.0144639700000004</v>
      </c>
      <c r="K144" s="2">
        <v>165</v>
      </c>
      <c r="L144" s="2">
        <v>26</v>
      </c>
      <c r="M144" s="2" t="b">
        <v>0</v>
      </c>
      <c r="N144" s="2" t="s">
        <v>129</v>
      </c>
      <c r="O144" s="2" t="s">
        <v>266</v>
      </c>
      <c r="Q144" s="2">
        <v>9.0718498229980398</v>
      </c>
      <c r="R144" s="2">
        <v>3150</v>
      </c>
      <c r="S144" s="2">
        <v>1970</v>
      </c>
      <c r="T144" s="2">
        <v>8076.2998046875</v>
      </c>
      <c r="U144" s="2">
        <v>11.800000190734799</v>
      </c>
      <c r="V144" s="2">
        <v>4.0996446609496999</v>
      </c>
      <c r="W144" s="2">
        <v>29.337806701660099</v>
      </c>
      <c r="X144" s="2">
        <v>24.4378051757812</v>
      </c>
      <c r="Y144" s="2">
        <v>87.400001525878906</v>
      </c>
      <c r="Z144" s="2">
        <v>97.099998474121094</v>
      </c>
      <c r="AA144" s="2">
        <v>8.3000001907348597</v>
      </c>
      <c r="AB144" s="2">
        <v>6.0671348124742501E-2</v>
      </c>
      <c r="AH144" s="2">
        <v>139.44654846191401</v>
      </c>
      <c r="AJ144" s="2">
        <v>69.208793640136705</v>
      </c>
      <c r="AK144" s="2">
        <v>208</v>
      </c>
      <c r="AL144" s="2">
        <v>26</v>
      </c>
      <c r="AT144" s="2">
        <v>0</v>
      </c>
      <c r="AV144" s="2">
        <v>1</v>
      </c>
      <c r="AX144" s="2">
        <v>1609941632</v>
      </c>
      <c r="AY144" s="2">
        <v>2</v>
      </c>
      <c r="AZ144" s="2">
        <v>1.71000003814697</v>
      </c>
      <c r="BA144" s="2">
        <v>-1.3600000143051101</v>
      </c>
      <c r="BB144" s="2">
        <v>-0.25</v>
      </c>
      <c r="BC144" s="2">
        <v>0.87000000476837103</v>
      </c>
      <c r="BD144" s="2">
        <v>1024.09997558593</v>
      </c>
      <c r="BE144" s="2">
        <v>2.9000000953674299</v>
      </c>
      <c r="BF144" s="2">
        <v>6.4499998092651296</v>
      </c>
      <c r="BG144" s="2">
        <v>103</v>
      </c>
      <c r="BH144" s="2">
        <v>0</v>
      </c>
      <c r="BI144" s="2">
        <v>1609938560</v>
      </c>
      <c r="BJ144" s="2">
        <v>1609974272</v>
      </c>
      <c r="BK144" s="2">
        <v>0.77999997138976995</v>
      </c>
      <c r="BL144" s="2">
        <v>7239918</v>
      </c>
      <c r="BN144" s="2">
        <v>0</v>
      </c>
      <c r="BP144" s="2">
        <v>0.85000002384185702</v>
      </c>
      <c r="BQ144" s="2">
        <v>16093</v>
      </c>
      <c r="BR144" s="2">
        <v>0</v>
      </c>
      <c r="BS144" s="2">
        <v>303.20001220703102</v>
      </c>
    </row>
    <row r="145" spans="1:76" x14ac:dyDescent="0.5">
      <c r="A145" s="2">
        <v>4581407650</v>
      </c>
      <c r="B145" s="4">
        <v>44568</v>
      </c>
      <c r="C145" s="5">
        <f>MONTH(Table1[[#This Row],[Activity Date]])</f>
        <v>1</v>
      </c>
      <c r="D145" s="5">
        <f>DAY(Table1[[#This Row],[Activity Date]])</f>
        <v>7</v>
      </c>
      <c r="E145" s="3">
        <v>2021</v>
      </c>
      <c r="F145" s="3" t="s">
        <v>687</v>
      </c>
      <c r="G145" s="2" t="s">
        <v>61</v>
      </c>
      <c r="H145" s="2">
        <v>403</v>
      </c>
      <c r="I145" s="2">
        <v>1.1399999999999999</v>
      </c>
      <c r="J145" s="2">
        <f>Table1[[#This Row],[Distance]] * 0.621371</f>
        <v>0.70836294</v>
      </c>
      <c r="K145" s="2">
        <v>136</v>
      </c>
      <c r="L145" s="2">
        <v>1</v>
      </c>
      <c r="M145" s="2" t="b">
        <v>0</v>
      </c>
      <c r="O145" s="2" t="s">
        <v>267</v>
      </c>
      <c r="R145" s="2">
        <v>403</v>
      </c>
      <c r="S145" s="2">
        <v>393</v>
      </c>
      <c r="T145" s="2">
        <v>1142.11071777343</v>
      </c>
      <c r="U145" s="2">
        <v>4.0999999046325604</v>
      </c>
      <c r="V145" s="2">
        <v>2.90613412857055</v>
      </c>
      <c r="W145" s="2">
        <v>5.7611112594604403</v>
      </c>
      <c r="X145" s="2">
        <v>5.66111087799072</v>
      </c>
      <c r="Y145" s="2">
        <v>88.900001525878906</v>
      </c>
      <c r="Z145" s="2">
        <v>95.099998474121094</v>
      </c>
      <c r="AA145" s="2">
        <v>4.5999999046325604</v>
      </c>
      <c r="AB145" s="2">
        <v>8.9847259223461099E-3</v>
      </c>
      <c r="AH145" s="2">
        <v>126.984733581542</v>
      </c>
      <c r="AK145" s="2">
        <v>107.118560791015</v>
      </c>
      <c r="AL145" s="2">
        <v>1</v>
      </c>
      <c r="AT145" s="2">
        <v>0</v>
      </c>
      <c r="AV145" s="2">
        <v>1</v>
      </c>
      <c r="AW145" s="2">
        <v>1124</v>
      </c>
      <c r="AX145" s="2">
        <v>1610020864</v>
      </c>
      <c r="AY145" s="2">
        <v>3</v>
      </c>
      <c r="AZ145" s="2">
        <v>5.3299999237060502</v>
      </c>
      <c r="BA145" s="2">
        <v>1.33000004291534</v>
      </c>
      <c r="BB145" s="2">
        <v>1.08000004291534</v>
      </c>
      <c r="BC145" s="2">
        <v>0.74000000953674305</v>
      </c>
      <c r="BD145" s="2">
        <v>1016.20001220703</v>
      </c>
      <c r="BE145" s="2">
        <v>5.9699997901916504</v>
      </c>
      <c r="BF145" s="2">
        <v>12.7600002288818</v>
      </c>
      <c r="BG145" s="2">
        <v>62</v>
      </c>
      <c r="BH145" s="2">
        <v>0</v>
      </c>
      <c r="BI145" s="2">
        <v>1610024960</v>
      </c>
      <c r="BJ145" s="2">
        <v>1610060672</v>
      </c>
      <c r="BK145" s="2">
        <v>0.81000000238418501</v>
      </c>
      <c r="BM145" s="2">
        <v>6169885</v>
      </c>
      <c r="BN145" s="2">
        <v>0</v>
      </c>
      <c r="BP145" s="2">
        <v>0.99000000953674305</v>
      </c>
      <c r="BQ145" s="2">
        <v>16093</v>
      </c>
      <c r="BR145" s="2">
        <v>0</v>
      </c>
      <c r="BS145" s="2">
        <v>331.70001220703102</v>
      </c>
    </row>
    <row r="146" spans="1:76" x14ac:dyDescent="0.5">
      <c r="A146" s="2">
        <v>4586676426</v>
      </c>
      <c r="B146" s="4">
        <v>44569</v>
      </c>
      <c r="C146" s="5">
        <f>MONTH(Table1[[#This Row],[Activity Date]])</f>
        <v>1</v>
      </c>
      <c r="D146" s="5">
        <f>DAY(Table1[[#This Row],[Activity Date]])</f>
        <v>8</v>
      </c>
      <c r="E146" s="3">
        <v>2021</v>
      </c>
      <c r="F146" s="3" t="s">
        <v>688</v>
      </c>
      <c r="G146" s="2" t="s">
        <v>61</v>
      </c>
      <c r="H146" s="2">
        <v>490</v>
      </c>
      <c r="I146" s="2">
        <v>1.21</v>
      </c>
      <c r="J146" s="2">
        <f>Table1[[#This Row],[Distance]] * 0.621371</f>
        <v>0.75185890999999994</v>
      </c>
      <c r="K146" s="2">
        <v>156</v>
      </c>
      <c r="L146" s="2">
        <v>3</v>
      </c>
      <c r="M146" s="2" t="b">
        <v>0</v>
      </c>
      <c r="O146" s="2" t="s">
        <v>268</v>
      </c>
      <c r="R146" s="2">
        <v>490</v>
      </c>
      <c r="S146" s="2">
        <v>444</v>
      </c>
      <c r="T146" s="2">
        <v>1213.19018554687</v>
      </c>
      <c r="U146" s="2">
        <v>7.5</v>
      </c>
      <c r="V146" s="2">
        <v>2.73241019248962</v>
      </c>
      <c r="W146" s="2">
        <v>5.9166665077209402</v>
      </c>
      <c r="X146" s="2">
        <v>5.9166665077209402</v>
      </c>
      <c r="Y146" s="2">
        <v>88.900001525878906</v>
      </c>
      <c r="Z146" s="2">
        <v>95.099998474121094</v>
      </c>
      <c r="AA146" s="2">
        <v>5.0999999046325604</v>
      </c>
      <c r="AB146" s="2">
        <v>0</v>
      </c>
      <c r="AH146" s="2">
        <v>129.38664245605401</v>
      </c>
      <c r="AK146" s="2">
        <v>116.38184356689401</v>
      </c>
      <c r="AL146" s="2">
        <v>3</v>
      </c>
      <c r="AT146" s="2">
        <v>0</v>
      </c>
      <c r="AV146" s="2">
        <v>1</v>
      </c>
      <c r="AW146" s="2">
        <v>1221.19995117187</v>
      </c>
      <c r="AX146" s="2">
        <v>1610110848</v>
      </c>
      <c r="AY146" s="2">
        <v>2</v>
      </c>
      <c r="AZ146" s="2">
        <v>0.18000000715255701</v>
      </c>
      <c r="BA146" s="2">
        <v>-4.4699997901916504</v>
      </c>
      <c r="BB146" s="2">
        <v>-0.38999998569488498</v>
      </c>
      <c r="BC146" s="2">
        <v>0.95999997854232699</v>
      </c>
      <c r="BD146" s="2">
        <v>1022.59997558593</v>
      </c>
      <c r="BE146" s="2">
        <v>4.6199998855590803</v>
      </c>
      <c r="BF146" s="2">
        <v>10.8500003814697</v>
      </c>
      <c r="BG146" s="2">
        <v>346</v>
      </c>
      <c r="BH146" s="2">
        <v>0</v>
      </c>
      <c r="BI146" s="2">
        <v>1610111360</v>
      </c>
      <c r="BJ146" s="2">
        <v>1610147200</v>
      </c>
      <c r="BK146" s="2">
        <v>0.85000002384185702</v>
      </c>
      <c r="BM146" s="2">
        <v>6169885</v>
      </c>
      <c r="BN146" s="2">
        <v>0</v>
      </c>
      <c r="BP146" s="2">
        <v>0.68999999761581399</v>
      </c>
      <c r="BQ146" s="2">
        <v>16093</v>
      </c>
      <c r="BR146" s="2">
        <v>0</v>
      </c>
      <c r="BS146" s="2">
        <v>310.79998779296801</v>
      </c>
    </row>
    <row r="147" spans="1:76" x14ac:dyDescent="0.5">
      <c r="A147" s="2">
        <v>4691179815</v>
      </c>
      <c r="B147" s="4">
        <v>44569</v>
      </c>
      <c r="C147" s="5">
        <f>MONTH(Table1[[#This Row],[Activity Date]])</f>
        <v>1</v>
      </c>
      <c r="D147" s="5">
        <f>DAY(Table1[[#This Row],[Activity Date]])</f>
        <v>8</v>
      </c>
      <c r="E147" s="3">
        <v>2021</v>
      </c>
      <c r="F147" s="3" t="s">
        <v>689</v>
      </c>
      <c r="G147" s="2" t="s">
        <v>74</v>
      </c>
      <c r="H147" s="2">
        <v>1859</v>
      </c>
      <c r="I147" s="2">
        <v>5.67</v>
      </c>
      <c r="J147" s="2">
        <f>Table1[[#This Row],[Distance]] * 0.621371</f>
        <v>3.52317357</v>
      </c>
      <c r="K147" s="2">
        <v>149</v>
      </c>
      <c r="L147" s="2">
        <v>5</v>
      </c>
      <c r="M147" s="2" t="b">
        <v>0</v>
      </c>
      <c r="N147" s="2" t="s">
        <v>129</v>
      </c>
      <c r="O147" s="2" t="s">
        <v>283</v>
      </c>
      <c r="Q147" s="2">
        <v>9.0718498229980398</v>
      </c>
      <c r="R147" s="2">
        <v>1859</v>
      </c>
      <c r="S147" s="2">
        <v>1305</v>
      </c>
      <c r="T147" s="2">
        <v>5673.89990234375</v>
      </c>
      <c r="U147" s="2">
        <v>11.6000003814697</v>
      </c>
      <c r="V147" s="2">
        <v>4.3478159904479901</v>
      </c>
      <c r="W147" s="2">
        <v>25.660638809204102</v>
      </c>
      <c r="X147" s="2">
        <v>25.660638809204102</v>
      </c>
      <c r="Y147" s="2">
        <v>87.599998474121094</v>
      </c>
      <c r="Z147" s="2">
        <v>96.300003051757798</v>
      </c>
      <c r="AA147" s="2">
        <v>9.3000001907348597</v>
      </c>
      <c r="AB147" s="2">
        <v>0</v>
      </c>
      <c r="AH147" s="2">
        <v>116.401161193847</v>
      </c>
      <c r="AJ147" s="2">
        <v>69.405296325683594</v>
      </c>
      <c r="AK147" s="2">
        <v>128</v>
      </c>
      <c r="AL147" s="2">
        <v>5</v>
      </c>
      <c r="AT147" s="2">
        <v>0</v>
      </c>
      <c r="AV147" s="2">
        <v>1</v>
      </c>
      <c r="BL147" s="2">
        <v>7239918</v>
      </c>
    </row>
    <row r="148" spans="1:76" x14ac:dyDescent="0.5">
      <c r="A148" s="2">
        <v>5607501830</v>
      </c>
      <c r="B148" s="4">
        <v>44752</v>
      </c>
      <c r="C148" s="5">
        <f>MONTH(Table1[[#This Row],[Activity Date]])</f>
        <v>7</v>
      </c>
      <c r="D148" s="5">
        <f>DAY(Table1[[#This Row],[Activity Date]])</f>
        <v>10</v>
      </c>
      <c r="E148" s="3">
        <v>2021</v>
      </c>
      <c r="F148" s="3" t="s">
        <v>690</v>
      </c>
      <c r="G148" s="2" t="s">
        <v>61</v>
      </c>
      <c r="H148" s="2">
        <v>2623</v>
      </c>
      <c r="I148" s="2">
        <v>6.49</v>
      </c>
      <c r="J148" s="2">
        <f>Table1[[#This Row],[Distance]] * 0.621371</f>
        <v>4.0326977900000003</v>
      </c>
      <c r="K148" s="2">
        <v>158</v>
      </c>
      <c r="L148" s="2">
        <v>38</v>
      </c>
      <c r="M148" s="2" t="b">
        <v>0</v>
      </c>
      <c r="O148" s="2" t="s">
        <v>377</v>
      </c>
      <c r="R148" s="2">
        <v>2623</v>
      </c>
      <c r="S148" s="2">
        <v>2613</v>
      </c>
      <c r="T148" s="2">
        <v>6497.2001953125</v>
      </c>
      <c r="U148" s="2">
        <v>3.7999999523162802</v>
      </c>
      <c r="V148" s="2">
        <v>2.4864907264709402</v>
      </c>
      <c r="W148" s="2">
        <v>34.023509979247997</v>
      </c>
      <c r="X148" s="2">
        <v>34.023509979247997</v>
      </c>
      <c r="Y148" s="2">
        <v>80</v>
      </c>
      <c r="Z148" s="2">
        <v>95.300003051757798</v>
      </c>
      <c r="AA148" s="2">
        <v>11.399999618530201</v>
      </c>
      <c r="AB148" s="2">
        <v>0</v>
      </c>
      <c r="AH148" s="2">
        <v>143.463943481445</v>
      </c>
      <c r="AK148" s="2">
        <v>454</v>
      </c>
      <c r="AL148" s="2">
        <v>38</v>
      </c>
      <c r="AT148" s="2">
        <v>0</v>
      </c>
      <c r="AV148" s="2">
        <v>1</v>
      </c>
      <c r="AW148" s="2">
        <v>6537.2998046875</v>
      </c>
      <c r="BM148" s="2">
        <v>6169885</v>
      </c>
      <c r="BX148" s="2">
        <v>2.47701096534729</v>
      </c>
    </row>
    <row r="149" spans="1:76" x14ac:dyDescent="0.5">
      <c r="A149" s="2">
        <v>5613492430</v>
      </c>
      <c r="B149" s="4">
        <v>44753</v>
      </c>
      <c r="C149" s="5">
        <f>MONTH(Table1[[#This Row],[Activity Date]])</f>
        <v>7</v>
      </c>
      <c r="D149" s="5">
        <f>DAY(Table1[[#This Row],[Activity Date]])</f>
        <v>11</v>
      </c>
      <c r="E149" s="3">
        <v>2021</v>
      </c>
      <c r="F149" s="3" t="s">
        <v>691</v>
      </c>
      <c r="G149" s="2" t="s">
        <v>61</v>
      </c>
      <c r="H149" s="2">
        <v>1809</v>
      </c>
      <c r="I149" s="2">
        <v>4.82</v>
      </c>
      <c r="J149" s="2">
        <f>Table1[[#This Row],[Distance]] * 0.621371</f>
        <v>2.9950082200000003</v>
      </c>
      <c r="K149" s="2">
        <v>169</v>
      </c>
      <c r="L149" s="2">
        <v>35</v>
      </c>
      <c r="M149" s="2" t="b">
        <v>0</v>
      </c>
      <c r="O149" s="2" t="s">
        <v>378</v>
      </c>
      <c r="R149" s="2">
        <v>1809</v>
      </c>
      <c r="S149" s="2">
        <v>1809</v>
      </c>
      <c r="T149" s="2">
        <v>4824.7001953125</v>
      </c>
      <c r="U149" s="2">
        <v>4.4000000953674299</v>
      </c>
      <c r="V149" s="2">
        <v>2.6670536994934002</v>
      </c>
      <c r="W149" s="2">
        <v>0</v>
      </c>
      <c r="AA149" s="2">
        <v>0</v>
      </c>
      <c r="AB149" s="2">
        <v>0</v>
      </c>
      <c r="AH149" s="2">
        <v>148.46212768554599</v>
      </c>
      <c r="AK149" s="2">
        <v>340</v>
      </c>
      <c r="AL149" s="2">
        <v>35</v>
      </c>
      <c r="AT149" s="2">
        <v>0</v>
      </c>
      <c r="AV149" s="2">
        <v>1</v>
      </c>
      <c r="BM149" s="2">
        <v>6169885</v>
      </c>
      <c r="BX149" s="2">
        <v>2.6670536994934002</v>
      </c>
    </row>
    <row r="150" spans="1:76" x14ac:dyDescent="0.5">
      <c r="A150" s="2">
        <v>5616982006</v>
      </c>
      <c r="B150" s="4">
        <v>44754</v>
      </c>
      <c r="C150" s="5">
        <f>MONTH(Table1[[#This Row],[Activity Date]])</f>
        <v>7</v>
      </c>
      <c r="D150" s="5">
        <f>DAY(Table1[[#This Row],[Activity Date]])</f>
        <v>12</v>
      </c>
      <c r="E150" s="3">
        <v>2021</v>
      </c>
      <c r="F150" s="3" t="s">
        <v>692</v>
      </c>
      <c r="G150" s="2" t="s">
        <v>61</v>
      </c>
      <c r="H150" s="2">
        <v>587</v>
      </c>
      <c r="I150" s="2">
        <v>2.2400000000000002</v>
      </c>
      <c r="J150" s="2">
        <f>Table1[[#This Row],[Distance]] * 0.621371</f>
        <v>1.3918710400000001</v>
      </c>
      <c r="K150" s="2">
        <v>171</v>
      </c>
      <c r="L150" s="2">
        <v>19</v>
      </c>
      <c r="M150" s="2" t="b">
        <v>0</v>
      </c>
      <c r="O150" s="2" t="s">
        <v>379</v>
      </c>
      <c r="R150" s="2">
        <v>587</v>
      </c>
      <c r="S150" s="2">
        <v>587</v>
      </c>
      <c r="T150" s="2">
        <v>2242</v>
      </c>
      <c r="U150" s="2">
        <v>5.1999998092651296</v>
      </c>
      <c r="V150" s="2">
        <v>3.8194208145141602</v>
      </c>
      <c r="W150" s="2">
        <v>13.6797065734863</v>
      </c>
      <c r="X150" s="2">
        <v>13.979706764221101</v>
      </c>
      <c r="Y150" s="2">
        <v>87.400001525878906</v>
      </c>
      <c r="Z150" s="2">
        <v>95.5</v>
      </c>
      <c r="AA150" s="2">
        <v>5.5</v>
      </c>
      <c r="AB150" s="2">
        <v>-1.3380910269916E-2</v>
      </c>
      <c r="AH150" s="2">
        <v>159.79209899902301</v>
      </c>
      <c r="AK150" s="2">
        <v>157</v>
      </c>
      <c r="AL150" s="2">
        <v>19</v>
      </c>
      <c r="AT150" s="2">
        <v>0</v>
      </c>
      <c r="AV150" s="2">
        <v>1</v>
      </c>
      <c r="AW150" s="2">
        <v>2256.30004882812</v>
      </c>
      <c r="BM150" s="2">
        <v>6169885</v>
      </c>
      <c r="BX150" s="2">
        <v>3.8194208145141602</v>
      </c>
    </row>
    <row r="151" spans="1:76" x14ac:dyDescent="0.5">
      <c r="A151" s="2">
        <v>5620624627</v>
      </c>
      <c r="B151" s="4">
        <v>44755</v>
      </c>
      <c r="C151" s="5">
        <f>MONTH(Table1[[#This Row],[Activity Date]])</f>
        <v>7</v>
      </c>
      <c r="D151" s="5">
        <f>DAY(Table1[[#This Row],[Activity Date]])</f>
        <v>13</v>
      </c>
      <c r="E151" s="3">
        <v>2021</v>
      </c>
      <c r="F151" s="3" t="s">
        <v>693</v>
      </c>
      <c r="G151" s="2" t="s">
        <v>61</v>
      </c>
      <c r="H151" s="2">
        <v>1597</v>
      </c>
      <c r="I151" s="2">
        <v>5.16</v>
      </c>
      <c r="J151" s="2">
        <f>Table1[[#This Row],[Distance]] * 0.621371</f>
        <v>3.2062743600000001</v>
      </c>
      <c r="K151" s="2">
        <v>152</v>
      </c>
      <c r="L151" s="2">
        <v>24</v>
      </c>
      <c r="M151" s="2" t="b">
        <v>0</v>
      </c>
      <c r="O151" s="2" t="s">
        <v>380</v>
      </c>
      <c r="R151" s="2">
        <v>1597</v>
      </c>
      <c r="S151" s="2">
        <v>1522</v>
      </c>
      <c r="T151" s="2">
        <v>5161.39990234375</v>
      </c>
      <c r="U151" s="2">
        <v>5.9000000953674299</v>
      </c>
      <c r="V151" s="2">
        <v>3.3911957740783598</v>
      </c>
      <c r="W151" s="2">
        <v>18.621376037597599</v>
      </c>
      <c r="X151" s="2">
        <v>19.721376419067301</v>
      </c>
      <c r="Y151" s="2">
        <v>80.599998474121094</v>
      </c>
      <c r="Z151" s="2">
        <v>92.800003051757798</v>
      </c>
      <c r="AA151" s="2">
        <v>7.5</v>
      </c>
      <c r="AB151" s="2">
        <v>-2.1312046796083398E-2</v>
      </c>
      <c r="AH151" s="2">
        <v>141.73910522460901</v>
      </c>
      <c r="AK151" s="2">
        <v>347</v>
      </c>
      <c r="AL151" s="2">
        <v>24</v>
      </c>
      <c r="AT151" s="2">
        <v>0</v>
      </c>
      <c r="AV151" s="2">
        <v>1</v>
      </c>
      <c r="AW151" s="2">
        <v>5177.89990234375</v>
      </c>
      <c r="BM151" s="2">
        <v>6169885</v>
      </c>
      <c r="BX151" s="2">
        <v>3.2319347858428902</v>
      </c>
    </row>
    <row r="152" spans="1:76" x14ac:dyDescent="0.5">
      <c r="A152" s="2">
        <v>5620624776</v>
      </c>
      <c r="B152" s="4">
        <v>44755</v>
      </c>
      <c r="C152" s="5">
        <f>MONTH(Table1[[#This Row],[Activity Date]])</f>
        <v>7</v>
      </c>
      <c r="D152" s="5">
        <f>DAY(Table1[[#This Row],[Activity Date]])</f>
        <v>13</v>
      </c>
      <c r="E152" s="3">
        <v>2021</v>
      </c>
      <c r="F152" s="3" t="s">
        <v>694</v>
      </c>
      <c r="G152" s="2" t="s">
        <v>169</v>
      </c>
      <c r="H152" s="2">
        <v>1847</v>
      </c>
      <c r="I152" s="2">
        <v>0</v>
      </c>
      <c r="J152" s="2">
        <f>Table1[[#This Row],[Distance]] * 0.621371</f>
        <v>0</v>
      </c>
      <c r="K152" s="2">
        <v>147</v>
      </c>
      <c r="L152" s="2">
        <v>9</v>
      </c>
      <c r="M152" s="2" t="b">
        <v>0</v>
      </c>
      <c r="O152" s="2" t="s">
        <v>381</v>
      </c>
      <c r="R152" s="2">
        <v>1847</v>
      </c>
      <c r="S152" s="2">
        <v>1847</v>
      </c>
      <c r="T152" s="2">
        <v>0</v>
      </c>
      <c r="U152" s="2">
        <v>0</v>
      </c>
      <c r="V152" s="2">
        <v>0</v>
      </c>
      <c r="W152" s="2">
        <v>0</v>
      </c>
      <c r="AA152" s="2">
        <v>0</v>
      </c>
      <c r="AB152" s="2">
        <v>0</v>
      </c>
      <c r="AH152" s="2">
        <v>129.263671875</v>
      </c>
      <c r="AK152" s="2">
        <v>218</v>
      </c>
      <c r="AL152" s="2">
        <v>9</v>
      </c>
      <c r="AR152" s="2">
        <v>0</v>
      </c>
      <c r="AT152" s="2">
        <v>0</v>
      </c>
      <c r="AV152" s="2">
        <v>1</v>
      </c>
      <c r="BX152" s="2">
        <v>0</v>
      </c>
    </row>
    <row r="153" spans="1:76" x14ac:dyDescent="0.5">
      <c r="A153" s="2">
        <v>5629187736</v>
      </c>
      <c r="B153" s="4">
        <v>44757</v>
      </c>
      <c r="C153" s="5">
        <f>MONTH(Table1[[#This Row],[Activity Date]])</f>
        <v>7</v>
      </c>
      <c r="D153" s="5">
        <f>DAY(Table1[[#This Row],[Activity Date]])</f>
        <v>15</v>
      </c>
      <c r="E153" s="3">
        <v>2021</v>
      </c>
      <c r="F153" s="3" t="s">
        <v>695</v>
      </c>
      <c r="G153" s="2" t="s">
        <v>61</v>
      </c>
      <c r="H153" s="2">
        <v>2652</v>
      </c>
      <c r="I153" s="2">
        <v>8.15</v>
      </c>
      <c r="J153" s="2">
        <f>Table1[[#This Row],[Distance]] * 0.621371</f>
        <v>5.0641736499999999</v>
      </c>
      <c r="K153" s="2">
        <v>177</v>
      </c>
      <c r="L153" s="2">
        <v>64</v>
      </c>
      <c r="M153" s="2" t="b">
        <v>0</v>
      </c>
      <c r="O153" s="2" t="s">
        <v>383</v>
      </c>
      <c r="R153" s="2">
        <v>2652</v>
      </c>
      <c r="S153" s="2">
        <v>2391</v>
      </c>
      <c r="T153" s="2">
        <v>8156.89990234375</v>
      </c>
      <c r="U153" s="2">
        <v>5.5</v>
      </c>
      <c r="V153" s="2">
        <v>3.4115014076232901</v>
      </c>
      <c r="W153" s="2">
        <v>38.827060699462798</v>
      </c>
      <c r="X153" s="2">
        <v>39.927059173583899</v>
      </c>
      <c r="Y153" s="2">
        <v>78.300003051757798</v>
      </c>
      <c r="Z153" s="2">
        <v>89.099998474121094</v>
      </c>
      <c r="AA153" s="2">
        <v>11.399999618530201</v>
      </c>
      <c r="AB153" s="2">
        <v>-1.34855154901742E-2</v>
      </c>
      <c r="AH153" s="2">
        <v>155.05387878417901</v>
      </c>
      <c r="AK153" s="2">
        <v>542</v>
      </c>
      <c r="AL153" s="2">
        <v>64</v>
      </c>
      <c r="AT153" s="2">
        <v>0</v>
      </c>
      <c r="AV153" s="2">
        <v>1</v>
      </c>
      <c r="AW153" s="2">
        <v>8197.5</v>
      </c>
      <c r="BM153" s="2">
        <v>6169885</v>
      </c>
      <c r="BX153" s="2">
        <v>3.0757541656494101</v>
      </c>
    </row>
    <row r="154" spans="1:76" x14ac:dyDescent="0.5">
      <c r="A154" s="2">
        <v>5629187697</v>
      </c>
      <c r="B154" s="4">
        <v>44757</v>
      </c>
      <c r="C154" s="5">
        <f>MONTH(Table1[[#This Row],[Activity Date]])</f>
        <v>7</v>
      </c>
      <c r="D154" s="5">
        <f>DAY(Table1[[#This Row],[Activity Date]])</f>
        <v>15</v>
      </c>
      <c r="E154" s="3">
        <v>2021</v>
      </c>
      <c r="F154" s="3" t="s">
        <v>696</v>
      </c>
      <c r="G154" s="2" t="s">
        <v>61</v>
      </c>
      <c r="H154" s="2">
        <v>770</v>
      </c>
      <c r="I154" s="2">
        <v>2.0499999999999998</v>
      </c>
      <c r="J154" s="2">
        <f>Table1[[#This Row],[Distance]] * 0.621371</f>
        <v>1.2738105499999999</v>
      </c>
      <c r="K154" s="2">
        <v>161</v>
      </c>
      <c r="L154" s="2">
        <v>19</v>
      </c>
      <c r="M154" s="2" t="b">
        <v>0</v>
      </c>
      <c r="O154" s="2" t="s">
        <v>382</v>
      </c>
      <c r="R154" s="2">
        <v>770</v>
      </c>
      <c r="S154" s="2">
        <v>770</v>
      </c>
      <c r="T154" s="2">
        <v>2056</v>
      </c>
      <c r="U154" s="2">
        <v>3.9000000953674299</v>
      </c>
      <c r="V154" s="2">
        <v>2.6701297760009699</v>
      </c>
      <c r="W154" s="2">
        <v>13.085191726684499</v>
      </c>
      <c r="X154" s="2">
        <v>12.485199928283601</v>
      </c>
      <c r="Y154" s="2">
        <v>79.400001525878906</v>
      </c>
      <c r="Z154" s="2">
        <v>90</v>
      </c>
      <c r="AA154" s="2">
        <v>7.6999998092651296</v>
      </c>
      <c r="AB154" s="2">
        <v>2.9182879254221899E-2</v>
      </c>
      <c r="AH154" s="2">
        <v>151.45756530761699</v>
      </c>
      <c r="AK154" s="2">
        <v>144</v>
      </c>
      <c r="AL154" s="2">
        <v>19</v>
      </c>
      <c r="AR154" s="2">
        <v>0</v>
      </c>
      <c r="AT154" s="2">
        <v>0</v>
      </c>
      <c r="AV154" s="2">
        <v>1</v>
      </c>
      <c r="AW154" s="2">
        <v>2071.60009765625</v>
      </c>
      <c r="BM154" s="2">
        <v>6169885</v>
      </c>
      <c r="BX154" s="2">
        <v>2.6701297760009699</v>
      </c>
    </row>
    <row r="155" spans="1:76" x14ac:dyDescent="0.5">
      <c r="A155" s="2">
        <v>3773338263</v>
      </c>
      <c r="B155" s="4">
        <v>44758</v>
      </c>
      <c r="C155" s="5">
        <f>MONTH(Table1[[#This Row],[Activity Date]])</f>
        <v>7</v>
      </c>
      <c r="D155" s="5">
        <f>DAY(Table1[[#This Row],[Activity Date]])</f>
        <v>16</v>
      </c>
      <c r="E155" s="3">
        <v>2020</v>
      </c>
      <c r="F155" s="3" t="s">
        <v>697</v>
      </c>
      <c r="G155" s="2" t="s">
        <v>61</v>
      </c>
      <c r="H155" s="2">
        <v>581</v>
      </c>
      <c r="I155" s="2">
        <v>1.1100000000000001</v>
      </c>
      <c r="J155" s="2">
        <f>Table1[[#This Row],[Distance]] * 0.621371</f>
        <v>0.6897218100000001</v>
      </c>
      <c r="M155" s="2" t="b">
        <v>0</v>
      </c>
      <c r="O155" s="2" t="s">
        <v>175</v>
      </c>
      <c r="R155" s="2">
        <v>581</v>
      </c>
      <c r="S155" s="2">
        <v>425</v>
      </c>
      <c r="T155" s="2">
        <v>1117.40002441406</v>
      </c>
      <c r="U155" s="2">
        <v>4.4000000953674299</v>
      </c>
      <c r="V155" s="2">
        <v>2.6291763782501198</v>
      </c>
      <c r="W155" s="2">
        <v>3.8893790245056099</v>
      </c>
      <c r="X155" s="2">
        <v>5.7893791198730398</v>
      </c>
      <c r="Y155" s="2">
        <v>92.199996948242102</v>
      </c>
      <c r="Z155" s="2">
        <v>96.300003051757798</v>
      </c>
      <c r="AA155" s="2">
        <v>11.800000190734799</v>
      </c>
      <c r="AB155" s="2">
        <v>-0.17003758251667001</v>
      </c>
      <c r="AK155" s="2">
        <v>107.137901306152</v>
      </c>
      <c r="AT155" s="2">
        <v>0</v>
      </c>
      <c r="AV155" s="2">
        <v>1</v>
      </c>
      <c r="AW155" s="2">
        <v>1124.19995117187</v>
      </c>
      <c r="AX155" s="2">
        <v>1594940416</v>
      </c>
      <c r="AY155" s="2">
        <v>3</v>
      </c>
      <c r="AZ155" s="2">
        <v>30.2299995422363</v>
      </c>
      <c r="BA155" s="2">
        <v>36.069999694824197</v>
      </c>
      <c r="BB155" s="2">
        <v>24.569999694824201</v>
      </c>
      <c r="BC155" s="2">
        <v>0.72000002861022905</v>
      </c>
      <c r="BD155" s="2">
        <v>1016.59997558593</v>
      </c>
      <c r="BE155" s="2">
        <v>3.4700000286102202</v>
      </c>
      <c r="BF155" s="2">
        <v>8.0299997329711896</v>
      </c>
      <c r="BG155" s="2">
        <v>256</v>
      </c>
      <c r="BH155" s="2">
        <v>0</v>
      </c>
      <c r="BI155" s="2">
        <v>1594897152</v>
      </c>
      <c r="BJ155" s="2">
        <v>1594948480</v>
      </c>
      <c r="BK155" s="2">
        <v>0.87999999523162797</v>
      </c>
      <c r="BM155" s="2">
        <v>6169885</v>
      </c>
      <c r="BN155" s="2">
        <v>0</v>
      </c>
      <c r="BP155" s="2">
        <v>0.97000002861022905</v>
      </c>
      <c r="BQ155" s="2">
        <v>16093</v>
      </c>
      <c r="BR155" s="2">
        <v>1</v>
      </c>
      <c r="BS155" s="2">
        <v>281.70001220703102</v>
      </c>
    </row>
    <row r="156" spans="1:76" x14ac:dyDescent="0.5">
      <c r="A156" s="2">
        <v>5638236738</v>
      </c>
      <c r="B156" s="4">
        <v>44758</v>
      </c>
      <c r="C156" s="5">
        <f>MONTH(Table1[[#This Row],[Activity Date]])</f>
        <v>7</v>
      </c>
      <c r="D156" s="5">
        <f>DAY(Table1[[#This Row],[Activity Date]])</f>
        <v>16</v>
      </c>
      <c r="E156" s="3">
        <v>2021</v>
      </c>
      <c r="F156" s="3" t="s">
        <v>698</v>
      </c>
      <c r="G156" s="2" t="s">
        <v>74</v>
      </c>
      <c r="H156" s="2">
        <v>1769</v>
      </c>
      <c r="I156" s="2">
        <v>0</v>
      </c>
      <c r="J156" s="2">
        <f>Table1[[#This Row],[Distance]] * 0.621371</f>
        <v>0</v>
      </c>
      <c r="K156" s="2">
        <v>188</v>
      </c>
      <c r="L156" s="2">
        <v>42</v>
      </c>
      <c r="M156" s="2" t="b">
        <v>0</v>
      </c>
      <c r="N156" s="2" t="s">
        <v>129</v>
      </c>
      <c r="O156" s="2" t="s">
        <v>384</v>
      </c>
      <c r="Q156" s="2">
        <v>9.0718498229980398</v>
      </c>
      <c r="R156" s="2">
        <v>1769</v>
      </c>
      <c r="S156" s="2">
        <v>1769</v>
      </c>
      <c r="T156" s="2">
        <v>0</v>
      </c>
      <c r="U156" s="2">
        <v>0</v>
      </c>
      <c r="V156" s="2">
        <v>0</v>
      </c>
      <c r="W156" s="2">
        <v>0</v>
      </c>
      <c r="AA156" s="2">
        <v>0</v>
      </c>
      <c r="AB156" s="2">
        <v>0</v>
      </c>
      <c r="AH156" s="2">
        <v>150.715087890625</v>
      </c>
      <c r="AK156" s="2">
        <v>334</v>
      </c>
      <c r="AL156" s="2">
        <v>42</v>
      </c>
      <c r="AR156" s="2">
        <v>0</v>
      </c>
      <c r="AT156" s="2">
        <v>0</v>
      </c>
      <c r="AV156" s="2">
        <v>1</v>
      </c>
      <c r="BL156" s="2">
        <v>7239918</v>
      </c>
      <c r="BX156" s="2">
        <v>0</v>
      </c>
    </row>
    <row r="157" spans="1:76" x14ac:dyDescent="0.5">
      <c r="A157" s="2">
        <v>5641895734</v>
      </c>
      <c r="B157" s="4">
        <v>44759</v>
      </c>
      <c r="C157" s="5">
        <f>MONTH(Table1[[#This Row],[Activity Date]])</f>
        <v>7</v>
      </c>
      <c r="D157" s="5">
        <f>DAY(Table1[[#This Row],[Activity Date]])</f>
        <v>17</v>
      </c>
      <c r="E157" s="3">
        <v>2021</v>
      </c>
      <c r="F157" s="3" t="s">
        <v>699</v>
      </c>
      <c r="G157" s="2" t="s">
        <v>61</v>
      </c>
      <c r="H157" s="2">
        <v>3269</v>
      </c>
      <c r="I157" s="2">
        <v>9.83</v>
      </c>
      <c r="J157" s="2">
        <f>Table1[[#This Row],[Distance]] * 0.621371</f>
        <v>6.1080769300000002</v>
      </c>
      <c r="K157" s="2">
        <v>170</v>
      </c>
      <c r="L157" s="2">
        <v>62</v>
      </c>
      <c r="M157" s="2" t="b">
        <v>0</v>
      </c>
      <c r="O157" s="2" t="s">
        <v>385</v>
      </c>
      <c r="R157" s="2">
        <v>3269</v>
      </c>
      <c r="S157" s="2">
        <v>3266</v>
      </c>
      <c r="T157" s="2">
        <v>9834.5</v>
      </c>
      <c r="U157" s="2">
        <v>5.4000000953674299</v>
      </c>
      <c r="V157" s="2">
        <v>3.0111756324768</v>
      </c>
      <c r="W157" s="2">
        <v>53.535160064697202</v>
      </c>
      <c r="X157" s="2">
        <v>55.235157012939403</v>
      </c>
      <c r="Y157" s="2">
        <v>86.300003051757798</v>
      </c>
      <c r="Z157" s="2">
        <v>95.5</v>
      </c>
      <c r="AA157" s="2">
        <v>7.5999999046325604</v>
      </c>
      <c r="AB157" s="2">
        <v>-1.72860845923423E-2</v>
      </c>
      <c r="AH157" s="2">
        <v>146.121810913085</v>
      </c>
      <c r="AK157" s="2">
        <v>676</v>
      </c>
      <c r="AL157" s="2">
        <v>62</v>
      </c>
      <c r="AT157" s="2">
        <v>0</v>
      </c>
      <c r="AV157" s="2">
        <v>1</v>
      </c>
      <c r="AW157" s="2">
        <v>9888.2998046875</v>
      </c>
      <c r="BM157" s="2">
        <v>6169885</v>
      </c>
      <c r="BX157" s="2">
        <v>3.0084123611450102</v>
      </c>
    </row>
    <row r="158" spans="1:76" x14ac:dyDescent="0.5">
      <c r="A158" s="2">
        <v>5647495204</v>
      </c>
      <c r="B158" s="4">
        <v>44760</v>
      </c>
      <c r="C158" s="5">
        <f>MONTH(Table1[[#This Row],[Activity Date]])</f>
        <v>7</v>
      </c>
      <c r="D158" s="5">
        <f>DAY(Table1[[#This Row],[Activity Date]])</f>
        <v>18</v>
      </c>
      <c r="E158" s="3">
        <v>2021</v>
      </c>
      <c r="F158" s="3" t="s">
        <v>700</v>
      </c>
      <c r="G158" s="2" t="s">
        <v>61</v>
      </c>
      <c r="H158" s="2">
        <v>2280</v>
      </c>
      <c r="I158" s="2">
        <v>8.08</v>
      </c>
      <c r="J158" s="2">
        <f>Table1[[#This Row],[Distance]] * 0.621371</f>
        <v>5.0206776800000004</v>
      </c>
      <c r="K158" s="2">
        <v>185</v>
      </c>
      <c r="L158" s="2">
        <v>81</v>
      </c>
      <c r="M158" s="2" t="b">
        <v>0</v>
      </c>
      <c r="O158" s="2" t="s">
        <v>386</v>
      </c>
      <c r="R158" s="2">
        <v>2280</v>
      </c>
      <c r="S158" s="2">
        <v>2280</v>
      </c>
      <c r="T158" s="2">
        <v>8081.2998046875</v>
      </c>
      <c r="U158" s="2">
        <v>6.9000000953674299</v>
      </c>
      <c r="V158" s="2">
        <v>3.5444297790527299</v>
      </c>
      <c r="W158" s="2">
        <v>30.4509468078613</v>
      </c>
      <c r="X158" s="2">
        <v>28.550947189331001</v>
      </c>
      <c r="Y158" s="2">
        <v>90.900001525878906</v>
      </c>
      <c r="Z158" s="2">
        <v>104.699996948242</v>
      </c>
      <c r="AA158" s="2">
        <v>7.4000000953674299</v>
      </c>
      <c r="AB158" s="2">
        <v>2.3511068895459099E-2</v>
      </c>
      <c r="AH158" s="2">
        <v>161.54969787597599</v>
      </c>
      <c r="AK158" s="2">
        <v>555</v>
      </c>
      <c r="AL158" s="2">
        <v>81</v>
      </c>
      <c r="AT158" s="2">
        <v>0</v>
      </c>
      <c r="AV158" s="2">
        <v>1</v>
      </c>
      <c r="AW158" s="2">
        <v>8104.2998046875</v>
      </c>
      <c r="BM158" s="2">
        <v>6169885</v>
      </c>
      <c r="BX158" s="2">
        <v>3.5444297790527299</v>
      </c>
    </row>
    <row r="159" spans="1:76" x14ac:dyDescent="0.5">
      <c r="A159" s="2">
        <v>5652758209</v>
      </c>
      <c r="B159" s="4">
        <v>44761</v>
      </c>
      <c r="C159" s="5">
        <f>MONTH(Table1[[#This Row],[Activity Date]])</f>
        <v>7</v>
      </c>
      <c r="D159" s="5">
        <f>DAY(Table1[[#This Row],[Activity Date]])</f>
        <v>19</v>
      </c>
      <c r="E159" s="3">
        <v>2021</v>
      </c>
      <c r="F159" s="3" t="s">
        <v>701</v>
      </c>
      <c r="G159" s="2" t="s">
        <v>61</v>
      </c>
      <c r="H159" s="2">
        <v>890</v>
      </c>
      <c r="I159" s="2">
        <v>2.59</v>
      </c>
      <c r="J159" s="2">
        <f>Table1[[#This Row],[Distance]] * 0.621371</f>
        <v>1.60935089</v>
      </c>
      <c r="K159" s="2">
        <v>183</v>
      </c>
      <c r="L159" s="2">
        <v>26</v>
      </c>
      <c r="M159" s="2" t="b">
        <v>0</v>
      </c>
      <c r="O159" s="2" t="s">
        <v>387</v>
      </c>
      <c r="R159" s="2">
        <v>890</v>
      </c>
      <c r="S159" s="2">
        <v>887</v>
      </c>
      <c r="T159" s="2">
        <v>2598.89990234375</v>
      </c>
      <c r="U159" s="2">
        <v>5.9000000953674299</v>
      </c>
      <c r="V159" s="2">
        <v>2.9299886226653999</v>
      </c>
      <c r="W159" s="2">
        <v>12.141227722167899</v>
      </c>
      <c r="X159" s="2">
        <v>12.141227722167899</v>
      </c>
      <c r="Y159" s="2">
        <v>86.300003051757798</v>
      </c>
      <c r="Z159" s="2">
        <v>95.300003051757798</v>
      </c>
      <c r="AA159" s="2">
        <v>8.8000001907348597</v>
      </c>
      <c r="AB159" s="2">
        <v>0</v>
      </c>
      <c r="AH159" s="2">
        <v>156.29074096679599</v>
      </c>
      <c r="AK159" s="2">
        <v>179</v>
      </c>
      <c r="AL159" s="2">
        <v>26</v>
      </c>
      <c r="AT159" s="2">
        <v>0</v>
      </c>
      <c r="AV159" s="2">
        <v>1</v>
      </c>
      <c r="AW159" s="2">
        <v>2611.80004882812</v>
      </c>
      <c r="BM159" s="2">
        <v>6169885</v>
      </c>
      <c r="BX159" s="2">
        <v>2.9201123714446999</v>
      </c>
    </row>
    <row r="160" spans="1:76" x14ac:dyDescent="0.5">
      <c r="A160" s="2">
        <v>5563582686</v>
      </c>
      <c r="B160" s="4">
        <v>44744</v>
      </c>
      <c r="C160" s="5">
        <f>MONTH(Table1[[#This Row],[Activity Date]])</f>
        <v>7</v>
      </c>
      <c r="D160" s="5">
        <f>DAY(Table1[[#This Row],[Activity Date]])</f>
        <v>2</v>
      </c>
      <c r="E160" s="3">
        <v>2021</v>
      </c>
      <c r="F160" s="3" t="s">
        <v>702</v>
      </c>
      <c r="G160" s="2" t="s">
        <v>61</v>
      </c>
      <c r="H160" s="2">
        <v>1997</v>
      </c>
      <c r="I160" s="2">
        <v>5.26</v>
      </c>
      <c r="J160" s="2">
        <f>Table1[[#This Row],[Distance]] * 0.621371</f>
        <v>3.2684114599999998</v>
      </c>
      <c r="K160" s="2">
        <v>179</v>
      </c>
      <c r="L160" s="2">
        <v>20</v>
      </c>
      <c r="M160" s="2" t="b">
        <v>0</v>
      </c>
      <c r="O160" s="2" t="s">
        <v>366</v>
      </c>
      <c r="R160" s="2">
        <v>1997</v>
      </c>
      <c r="S160" s="2">
        <v>1987</v>
      </c>
      <c r="T160" s="2">
        <v>5266.89990234375</v>
      </c>
      <c r="U160" s="2">
        <v>5.3000001907348597</v>
      </c>
      <c r="V160" s="2">
        <v>2.6506793498992902</v>
      </c>
      <c r="W160" s="2">
        <v>24.5688972473144</v>
      </c>
      <c r="X160" s="2">
        <v>24.468898773193299</v>
      </c>
      <c r="Y160" s="2">
        <v>80</v>
      </c>
      <c r="Z160" s="2">
        <v>92.5</v>
      </c>
      <c r="AA160" s="2">
        <v>4.5</v>
      </c>
      <c r="AB160" s="2">
        <v>1.8986500799655899E-3</v>
      </c>
      <c r="AH160" s="2">
        <v>136.444564819335</v>
      </c>
      <c r="AK160" s="2">
        <v>360</v>
      </c>
      <c r="AL160" s="2">
        <v>20</v>
      </c>
      <c r="AT160" s="2">
        <v>0</v>
      </c>
      <c r="AV160" s="2">
        <v>1</v>
      </c>
      <c r="AW160" s="2">
        <v>5291.2001953125</v>
      </c>
      <c r="BM160" s="2">
        <v>6169885</v>
      </c>
    </row>
    <row r="161" spans="1:76" x14ac:dyDescent="0.5">
      <c r="A161" s="2">
        <v>5660536172</v>
      </c>
      <c r="B161" s="4">
        <v>44762</v>
      </c>
      <c r="C161" s="5">
        <f>MONTH(Table1[[#This Row],[Activity Date]])</f>
        <v>7</v>
      </c>
      <c r="D161" s="5">
        <f>DAY(Table1[[#This Row],[Activity Date]])</f>
        <v>20</v>
      </c>
      <c r="E161" s="3">
        <v>2021</v>
      </c>
      <c r="F161" s="3" t="s">
        <v>703</v>
      </c>
      <c r="G161" s="2" t="s">
        <v>61</v>
      </c>
      <c r="H161" s="2">
        <v>1085</v>
      </c>
      <c r="I161" s="2">
        <v>3.79</v>
      </c>
      <c r="J161" s="2">
        <f>Table1[[#This Row],[Distance]] * 0.621371</f>
        <v>2.3549960900000002</v>
      </c>
      <c r="K161" s="2">
        <v>178</v>
      </c>
      <c r="L161" s="2">
        <v>37</v>
      </c>
      <c r="M161" s="2" t="b">
        <v>0</v>
      </c>
      <c r="O161" s="2" t="s">
        <v>388</v>
      </c>
      <c r="R161" s="2">
        <v>1085</v>
      </c>
      <c r="S161" s="2">
        <v>1035</v>
      </c>
      <c r="T161" s="2">
        <v>3797.39990234375</v>
      </c>
      <c r="U161" s="2">
        <v>5.8000001907348597</v>
      </c>
      <c r="V161" s="2">
        <v>3.6689856052398602</v>
      </c>
      <c r="W161" s="2">
        <v>12.905529022216699</v>
      </c>
      <c r="X161" s="2">
        <v>13.2055292129516</v>
      </c>
      <c r="Y161" s="2">
        <v>87.400001525878906</v>
      </c>
      <c r="Z161" s="2">
        <v>96.300003051757798</v>
      </c>
      <c r="AA161" s="2">
        <v>5.4000000953674299</v>
      </c>
      <c r="AB161" s="2">
        <v>-7.9001421108841896E-3</v>
      </c>
      <c r="AH161" s="2">
        <v>161.70930480957</v>
      </c>
      <c r="AK161" s="2">
        <v>263</v>
      </c>
      <c r="AL161" s="2">
        <v>37</v>
      </c>
      <c r="AT161" s="2">
        <v>0</v>
      </c>
      <c r="AV161" s="2">
        <v>1</v>
      </c>
      <c r="AW161" s="2">
        <v>3812</v>
      </c>
      <c r="BM161" s="2">
        <v>6169885</v>
      </c>
      <c r="BX161" s="2">
        <v>3.4999077320098801</v>
      </c>
    </row>
    <row r="162" spans="1:76" x14ac:dyDescent="0.5">
      <c r="A162" s="2">
        <v>5666094683</v>
      </c>
      <c r="B162" s="4">
        <v>44763</v>
      </c>
      <c r="C162" s="5">
        <f>MONTH(Table1[[#This Row],[Activity Date]])</f>
        <v>7</v>
      </c>
      <c r="D162" s="5">
        <f>DAY(Table1[[#This Row],[Activity Date]])</f>
        <v>21</v>
      </c>
      <c r="E162" s="3">
        <v>2021</v>
      </c>
      <c r="F162" s="3" t="s">
        <v>704</v>
      </c>
      <c r="G162" s="2" t="s">
        <v>61</v>
      </c>
      <c r="H162" s="2">
        <v>3788</v>
      </c>
      <c r="I162" s="2">
        <v>11.28</v>
      </c>
      <c r="J162" s="2">
        <f>Table1[[#This Row],[Distance]] * 0.621371</f>
        <v>7.0090648799999995</v>
      </c>
      <c r="K162" s="2">
        <v>169</v>
      </c>
      <c r="L162" s="2">
        <v>49</v>
      </c>
      <c r="M162" s="2" t="b">
        <v>0</v>
      </c>
      <c r="O162" s="2" t="s">
        <v>389</v>
      </c>
      <c r="R162" s="2">
        <v>3788</v>
      </c>
      <c r="S162" s="2">
        <v>3735</v>
      </c>
      <c r="T162" s="2">
        <v>11281.7001953125</v>
      </c>
      <c r="U162" s="2">
        <v>6.5</v>
      </c>
      <c r="V162" s="2">
        <v>3.02053546905517</v>
      </c>
      <c r="W162" s="2">
        <v>49.996517181396399</v>
      </c>
      <c r="X162" s="2">
        <v>49.396514892578097</v>
      </c>
      <c r="Y162" s="2">
        <v>78.300003051757798</v>
      </c>
      <c r="Z162" s="2">
        <v>89.099998474121094</v>
      </c>
      <c r="AA162" s="2">
        <v>7.0999999046325604</v>
      </c>
      <c r="AB162" s="2">
        <v>5.31834736466407E-3</v>
      </c>
      <c r="AH162" s="2">
        <v>142.40585327148401</v>
      </c>
      <c r="AK162" s="2">
        <v>781</v>
      </c>
      <c r="AL162" s="2">
        <v>49</v>
      </c>
      <c r="AT162" s="2">
        <v>0</v>
      </c>
      <c r="AV162" s="2">
        <v>1</v>
      </c>
      <c r="AW162" s="2">
        <v>11321.5</v>
      </c>
      <c r="BM162" s="2">
        <v>6169885</v>
      </c>
      <c r="BX162" s="2">
        <v>2.9782733917236301</v>
      </c>
    </row>
    <row r="163" spans="1:76" x14ac:dyDescent="0.5">
      <c r="A163" s="2">
        <v>5668681219</v>
      </c>
      <c r="B163" s="4">
        <v>44764</v>
      </c>
      <c r="C163" s="5">
        <f>MONTH(Table1[[#This Row],[Activity Date]])</f>
        <v>7</v>
      </c>
      <c r="D163" s="5">
        <f>DAY(Table1[[#This Row],[Activity Date]])</f>
        <v>22</v>
      </c>
      <c r="E163" s="3">
        <v>2021</v>
      </c>
      <c r="F163" s="3" t="s">
        <v>705</v>
      </c>
      <c r="G163" s="2" t="s">
        <v>61</v>
      </c>
      <c r="H163" s="2">
        <v>1462</v>
      </c>
      <c r="I163" s="2">
        <v>3.95</v>
      </c>
      <c r="J163" s="2">
        <f>Table1[[#This Row],[Distance]] * 0.621371</f>
        <v>2.4544154499999999</v>
      </c>
      <c r="K163" s="2">
        <v>166</v>
      </c>
      <c r="L163" s="2">
        <v>14</v>
      </c>
      <c r="M163" s="2" t="b">
        <v>0</v>
      </c>
      <c r="O163" s="2" t="s">
        <v>391</v>
      </c>
      <c r="R163" s="2">
        <v>1462</v>
      </c>
      <c r="S163" s="2">
        <v>1443</v>
      </c>
      <c r="T163" s="2">
        <v>3951.10009765625</v>
      </c>
      <c r="U163" s="2">
        <v>5.5999999046325604</v>
      </c>
      <c r="V163" s="2">
        <v>2.73811507225036</v>
      </c>
      <c r="W163" s="2">
        <v>11.3640546798706</v>
      </c>
      <c r="X163" s="2">
        <v>11.4640550613403</v>
      </c>
      <c r="Y163" s="2">
        <v>83</v>
      </c>
      <c r="Z163" s="2">
        <v>92.599998474121094</v>
      </c>
      <c r="AA163" s="2">
        <v>4.3000001907348597</v>
      </c>
      <c r="AB163" s="2">
        <v>-2.5309408083558E-3</v>
      </c>
      <c r="AH163" s="2">
        <v>140.185791015625</v>
      </c>
      <c r="AK163" s="2">
        <v>275</v>
      </c>
      <c r="AL163" s="2">
        <v>14</v>
      </c>
      <c r="AT163" s="2">
        <v>0</v>
      </c>
      <c r="AV163" s="2">
        <v>1</v>
      </c>
      <c r="AW163" s="2">
        <v>3962.30004882812</v>
      </c>
      <c r="BM163" s="2">
        <v>6169885</v>
      </c>
      <c r="BX163" s="2">
        <v>2.70253086090087</v>
      </c>
    </row>
    <row r="164" spans="1:76" x14ac:dyDescent="0.5">
      <c r="A164" s="2">
        <v>5668681049</v>
      </c>
      <c r="B164" s="4">
        <v>44764</v>
      </c>
      <c r="C164" s="5">
        <f>MONTH(Table1[[#This Row],[Activity Date]])</f>
        <v>7</v>
      </c>
      <c r="D164" s="5">
        <f>DAY(Table1[[#This Row],[Activity Date]])</f>
        <v>22</v>
      </c>
      <c r="E164" s="3">
        <v>2021</v>
      </c>
      <c r="F164" s="3" t="s">
        <v>706</v>
      </c>
      <c r="G164" s="2" t="s">
        <v>61</v>
      </c>
      <c r="H164" s="2">
        <v>413</v>
      </c>
      <c r="I164" s="2">
        <v>1.29</v>
      </c>
      <c r="J164" s="2">
        <f>Table1[[#This Row],[Distance]] * 0.621371</f>
        <v>0.80156859000000003</v>
      </c>
      <c r="K164" s="2">
        <v>154</v>
      </c>
      <c r="L164" s="2">
        <v>4</v>
      </c>
      <c r="M164" s="2" t="b">
        <v>0</v>
      </c>
      <c r="O164" s="2" t="s">
        <v>390</v>
      </c>
      <c r="R164" s="2">
        <v>413</v>
      </c>
      <c r="S164" s="2">
        <v>409</v>
      </c>
      <c r="T164" s="2">
        <v>1298.80004882812</v>
      </c>
      <c r="U164" s="2">
        <v>7.3000001907348597</v>
      </c>
      <c r="V164" s="2">
        <v>3.1755502223968501</v>
      </c>
      <c r="W164" s="2">
        <v>6.2437500953674299</v>
      </c>
      <c r="X164" s="2">
        <v>6.2437500953674299</v>
      </c>
      <c r="Y164" s="2">
        <v>86.5</v>
      </c>
      <c r="Z164" s="2">
        <v>92.900001525878906</v>
      </c>
      <c r="AA164" s="2">
        <v>3.20000004768371</v>
      </c>
      <c r="AB164" s="2">
        <v>0</v>
      </c>
      <c r="AH164" s="2">
        <v>140.46134948730401</v>
      </c>
      <c r="AK164" s="2">
        <v>86</v>
      </c>
      <c r="AL164" s="2">
        <v>4</v>
      </c>
      <c r="AT164" s="2">
        <v>0</v>
      </c>
      <c r="AV164" s="2">
        <v>1</v>
      </c>
      <c r="AW164" s="2">
        <v>1304.90002441406</v>
      </c>
      <c r="BM164" s="2">
        <v>6169885</v>
      </c>
      <c r="BX164" s="2">
        <v>3.1447942256927401</v>
      </c>
    </row>
    <row r="165" spans="1:76" x14ac:dyDescent="0.5">
      <c r="A165" s="2">
        <v>3803774584</v>
      </c>
      <c r="B165" s="4">
        <v>44765</v>
      </c>
      <c r="C165" s="5">
        <f>MONTH(Table1[[#This Row],[Activity Date]])</f>
        <v>7</v>
      </c>
      <c r="D165" s="5">
        <f>DAY(Table1[[#This Row],[Activity Date]])</f>
        <v>23</v>
      </c>
      <c r="E165" s="3">
        <v>2020</v>
      </c>
      <c r="F165" s="3" t="s">
        <v>707</v>
      </c>
      <c r="G165" s="2" t="s">
        <v>74</v>
      </c>
      <c r="H165" s="2">
        <v>7435</v>
      </c>
      <c r="I165" s="2">
        <v>12.13</v>
      </c>
      <c r="J165" s="2">
        <f>Table1[[#This Row],[Distance]] * 0.621371</f>
        <v>7.5372302300000005</v>
      </c>
      <c r="M165" s="2" t="b">
        <v>0</v>
      </c>
      <c r="N165" s="2" t="s">
        <v>129</v>
      </c>
      <c r="O165" s="2" t="s">
        <v>176</v>
      </c>
      <c r="Q165" s="2">
        <v>9.0718498229980398</v>
      </c>
      <c r="R165" s="2">
        <v>7435</v>
      </c>
      <c r="S165" s="2">
        <v>2035</v>
      </c>
      <c r="T165" s="2">
        <v>12136</v>
      </c>
      <c r="U165" s="2">
        <v>10.699999809265099</v>
      </c>
      <c r="V165" s="2">
        <v>5.9636363983154297</v>
      </c>
      <c r="W165" s="2">
        <v>69.988685607910099</v>
      </c>
      <c r="X165" s="2">
        <v>81.988685607910099</v>
      </c>
      <c r="Y165" s="2">
        <v>73.699996948242102</v>
      </c>
      <c r="Z165" s="2">
        <v>95</v>
      </c>
      <c r="AA165" s="2">
        <v>5.9000000953674299</v>
      </c>
      <c r="AB165" s="2">
        <v>-9.8879367113113403E-2</v>
      </c>
      <c r="AJ165" s="2">
        <v>84.428993225097599</v>
      </c>
      <c r="AK165" s="2">
        <v>191.57150268554599</v>
      </c>
      <c r="AT165" s="2">
        <v>0</v>
      </c>
      <c r="AV165" s="2">
        <v>1</v>
      </c>
      <c r="AX165" s="2">
        <v>1595465984</v>
      </c>
      <c r="AY165" s="2">
        <v>2</v>
      </c>
      <c r="AZ165" s="2">
        <v>27.559999465942301</v>
      </c>
      <c r="BA165" s="2">
        <v>30.709999084472599</v>
      </c>
      <c r="BB165" s="2">
        <v>23.270000457763601</v>
      </c>
      <c r="BC165" s="2">
        <v>0.76999998092651301</v>
      </c>
      <c r="BD165" s="2">
        <v>1016.20001220703</v>
      </c>
      <c r="BE165" s="2">
        <v>1.3200000524520801</v>
      </c>
      <c r="BF165" s="2">
        <v>2.5199999809265101</v>
      </c>
      <c r="BG165" s="2">
        <v>119</v>
      </c>
      <c r="BH165" s="2">
        <v>0</v>
      </c>
      <c r="BI165" s="2">
        <v>1595415808</v>
      </c>
      <c r="BJ165" s="2">
        <v>1595466624</v>
      </c>
      <c r="BK165" s="2">
        <v>9.0000003576278603E-2</v>
      </c>
      <c r="BL165" s="2">
        <v>7239918</v>
      </c>
      <c r="BN165" s="2">
        <v>0</v>
      </c>
      <c r="BP165" s="2">
        <v>0.76999998092651301</v>
      </c>
      <c r="BQ165" s="2">
        <v>16093</v>
      </c>
      <c r="BR165" s="2">
        <v>0</v>
      </c>
      <c r="BS165" s="2">
        <v>288.20001220703102</v>
      </c>
    </row>
    <row r="166" spans="1:76" x14ac:dyDescent="0.5">
      <c r="A166" s="2">
        <v>5680785762</v>
      </c>
      <c r="B166" s="4">
        <v>44766</v>
      </c>
      <c r="C166" s="5">
        <f>MONTH(Table1[[#This Row],[Activity Date]])</f>
        <v>7</v>
      </c>
      <c r="D166" s="5">
        <f>DAY(Table1[[#This Row],[Activity Date]])</f>
        <v>24</v>
      </c>
      <c r="E166" s="3">
        <v>2021</v>
      </c>
      <c r="F166" s="3" t="s">
        <v>708</v>
      </c>
      <c r="G166" s="2" t="s">
        <v>61</v>
      </c>
      <c r="H166" s="2">
        <v>3939</v>
      </c>
      <c r="I166" s="2">
        <v>11.34</v>
      </c>
      <c r="J166" s="2">
        <f>Table1[[#This Row],[Distance]] * 0.621371</f>
        <v>7.04634714</v>
      </c>
      <c r="K166" s="2">
        <v>183</v>
      </c>
      <c r="L166" s="2">
        <v>134</v>
      </c>
      <c r="M166" s="2" t="b">
        <v>0</v>
      </c>
      <c r="O166" s="2" t="s">
        <v>392</v>
      </c>
      <c r="R166" s="2">
        <v>3939</v>
      </c>
      <c r="S166" s="2">
        <v>3767</v>
      </c>
      <c r="T166" s="2">
        <v>11343.2998046875</v>
      </c>
      <c r="U166" s="2">
        <v>6.0999999046325604</v>
      </c>
      <c r="V166" s="2">
        <v>3.0112290382385201</v>
      </c>
      <c r="W166" s="2">
        <v>20.488000869750898</v>
      </c>
      <c r="X166" s="2">
        <v>20.788000106811499</v>
      </c>
      <c r="Y166" s="2">
        <v>76.800003051757798</v>
      </c>
      <c r="Z166" s="2">
        <v>92.599998474121094</v>
      </c>
      <c r="AA166" s="2">
        <v>2.9000000953674299</v>
      </c>
      <c r="AB166" s="2">
        <v>-2.6447330601513299E-3</v>
      </c>
      <c r="AH166" s="2">
        <v>161.10745239257801</v>
      </c>
      <c r="AK166" s="2">
        <v>787</v>
      </c>
      <c r="AL166" s="2">
        <v>134</v>
      </c>
      <c r="AT166" s="2">
        <v>0</v>
      </c>
      <c r="AV166" s="2">
        <v>1</v>
      </c>
      <c r="AW166" s="2">
        <v>11354.599609375</v>
      </c>
      <c r="BM166" s="2">
        <v>6169885</v>
      </c>
      <c r="BX166" s="2">
        <v>2.8797409534454301</v>
      </c>
    </row>
    <row r="167" spans="1:76" x14ac:dyDescent="0.5">
      <c r="A167" s="2">
        <v>3810780298</v>
      </c>
      <c r="B167" s="4">
        <v>44767</v>
      </c>
      <c r="C167" s="5">
        <f>MONTH(Table1[[#This Row],[Activity Date]])</f>
        <v>7</v>
      </c>
      <c r="D167" s="5">
        <f>DAY(Table1[[#This Row],[Activity Date]])</f>
        <v>25</v>
      </c>
      <c r="E167" s="3">
        <v>2020</v>
      </c>
      <c r="F167" s="3" t="s">
        <v>709</v>
      </c>
      <c r="G167" s="2" t="s">
        <v>61</v>
      </c>
      <c r="H167" s="2">
        <v>1627</v>
      </c>
      <c r="I167" s="2">
        <v>3.21</v>
      </c>
      <c r="J167" s="2">
        <f>Table1[[#This Row],[Distance]] * 0.621371</f>
        <v>1.9946009099999999</v>
      </c>
      <c r="M167" s="2" t="b">
        <v>0</v>
      </c>
      <c r="O167" s="2" t="s">
        <v>177</v>
      </c>
      <c r="R167" s="2">
        <v>1627</v>
      </c>
      <c r="S167" s="2">
        <v>1506</v>
      </c>
      <c r="T167" s="2">
        <v>3218.69995117187</v>
      </c>
      <c r="U167" s="2">
        <v>4.5</v>
      </c>
      <c r="V167" s="2">
        <v>2.1372509002685498</v>
      </c>
      <c r="W167" s="2">
        <v>9.3412284851074201</v>
      </c>
      <c r="X167" s="2">
        <v>9.3412284851074201</v>
      </c>
      <c r="Y167" s="2">
        <v>88.699996948242102</v>
      </c>
      <c r="Z167" s="2">
        <v>94.900001525878906</v>
      </c>
      <c r="AA167" s="2">
        <v>5.6999998092651296</v>
      </c>
      <c r="AB167" s="2">
        <v>0</v>
      </c>
      <c r="AK167" s="2">
        <v>308.538482666015</v>
      </c>
      <c r="AT167" s="2">
        <v>0</v>
      </c>
      <c r="AV167" s="2">
        <v>1</v>
      </c>
      <c r="AW167" s="2">
        <v>3237.5</v>
      </c>
      <c r="AX167" s="2">
        <v>1595674752</v>
      </c>
      <c r="AY167" s="2">
        <v>1</v>
      </c>
      <c r="AZ167" s="2">
        <v>22.959999084472599</v>
      </c>
      <c r="BA167" s="2">
        <v>23.870000839233398</v>
      </c>
      <c r="BB167" s="2">
        <v>22.610000610351499</v>
      </c>
      <c r="BC167" s="2">
        <v>0.980000019073486</v>
      </c>
      <c r="BD167" s="2">
        <v>1018.59997558593</v>
      </c>
      <c r="BE167" s="2">
        <v>1.7699999809265099</v>
      </c>
      <c r="BF167" s="2">
        <v>2.71000003814697</v>
      </c>
      <c r="BG167" s="2">
        <v>139</v>
      </c>
      <c r="BH167" s="2">
        <v>0</v>
      </c>
      <c r="BI167" s="2">
        <v>1595675136</v>
      </c>
      <c r="BJ167" s="2">
        <v>1595725696</v>
      </c>
      <c r="BK167" s="2">
        <v>0.20000000298023199</v>
      </c>
      <c r="BM167" s="2">
        <v>6169885</v>
      </c>
      <c r="BN167" s="2">
        <v>0</v>
      </c>
      <c r="BP167" s="2">
        <v>3.9999999105930301E-2</v>
      </c>
      <c r="BQ167" s="2">
        <v>16093</v>
      </c>
      <c r="BR167" s="2">
        <v>0</v>
      </c>
      <c r="BS167" s="2">
        <v>289.20001220703102</v>
      </c>
    </row>
    <row r="168" spans="1:76" x14ac:dyDescent="0.5">
      <c r="A168" s="2">
        <v>5684711297</v>
      </c>
      <c r="B168" s="4">
        <v>44767</v>
      </c>
      <c r="C168" s="5">
        <f>MONTH(Table1[[#This Row],[Activity Date]])</f>
        <v>7</v>
      </c>
      <c r="D168" s="5">
        <f>DAY(Table1[[#This Row],[Activity Date]])</f>
        <v>25</v>
      </c>
      <c r="E168" s="3">
        <v>2021</v>
      </c>
      <c r="F168" s="3" t="s">
        <v>710</v>
      </c>
      <c r="G168" s="2" t="s">
        <v>61</v>
      </c>
      <c r="H168" s="2">
        <v>1514</v>
      </c>
      <c r="I168" s="2">
        <v>3.33</v>
      </c>
      <c r="J168" s="2">
        <f>Table1[[#This Row],[Distance]] * 0.621371</f>
        <v>2.06916543</v>
      </c>
      <c r="K168" s="2">
        <v>145</v>
      </c>
      <c r="L168" s="2">
        <v>8</v>
      </c>
      <c r="M168" s="2" t="b">
        <v>0</v>
      </c>
      <c r="O168" s="2" t="s">
        <v>393</v>
      </c>
      <c r="R168" s="2">
        <v>1514</v>
      </c>
      <c r="S168" s="2">
        <v>1477</v>
      </c>
      <c r="T168" s="2">
        <v>3336.69995117187</v>
      </c>
      <c r="U168" s="2">
        <v>5.4000000953674299</v>
      </c>
      <c r="V168" s="2">
        <v>2.2591063976287802</v>
      </c>
      <c r="W168" s="2">
        <v>11.7294311523437</v>
      </c>
      <c r="X168" s="2">
        <v>11.329400062561</v>
      </c>
      <c r="Y168" s="2">
        <v>87.300003051757798</v>
      </c>
      <c r="Z168" s="2">
        <v>96.300003051757798</v>
      </c>
      <c r="AA168" s="2">
        <v>3.70000004768371</v>
      </c>
      <c r="AB168" s="2">
        <v>1.19878919795155E-2</v>
      </c>
      <c r="AH168" s="2">
        <v>130.50988769531199</v>
      </c>
      <c r="AK168" s="2">
        <v>233</v>
      </c>
      <c r="AL168" s="2">
        <v>8</v>
      </c>
      <c r="AR168" s="2">
        <v>0</v>
      </c>
      <c r="AT168" s="2">
        <v>0</v>
      </c>
      <c r="AV168" s="2">
        <v>1</v>
      </c>
      <c r="AW168" s="2">
        <v>3345.30004882812</v>
      </c>
      <c r="BM168" s="2">
        <v>6169885</v>
      </c>
      <c r="BX168" s="2">
        <v>2.20389699935913</v>
      </c>
    </row>
    <row r="169" spans="1:76" x14ac:dyDescent="0.5">
      <c r="A169" s="2">
        <v>5689561352</v>
      </c>
      <c r="B169" s="4">
        <v>44768</v>
      </c>
      <c r="C169" s="5">
        <f>MONTH(Table1[[#This Row],[Activity Date]])</f>
        <v>7</v>
      </c>
      <c r="D169" s="5">
        <f>DAY(Table1[[#This Row],[Activity Date]])</f>
        <v>26</v>
      </c>
      <c r="E169" s="3">
        <v>2021</v>
      </c>
      <c r="F169" s="3" t="s">
        <v>711</v>
      </c>
      <c r="G169" s="2" t="s">
        <v>61</v>
      </c>
      <c r="H169" s="2">
        <v>795</v>
      </c>
      <c r="I169" s="2">
        <v>2.11</v>
      </c>
      <c r="J169" s="2">
        <f>Table1[[#This Row],[Distance]] * 0.621371</f>
        <v>1.3110928099999999</v>
      </c>
      <c r="K169" s="2">
        <v>173</v>
      </c>
      <c r="L169" s="2">
        <v>18</v>
      </c>
      <c r="M169" s="2" t="b">
        <v>0</v>
      </c>
      <c r="O169" s="2" t="s">
        <v>395</v>
      </c>
      <c r="R169" s="2">
        <v>795</v>
      </c>
      <c r="S169" s="2">
        <v>764</v>
      </c>
      <c r="T169" s="2">
        <v>2117.30004882812</v>
      </c>
      <c r="U169" s="2">
        <v>5.8000001907348597</v>
      </c>
      <c r="V169" s="2">
        <v>2.7713351249694802</v>
      </c>
      <c r="W169" s="2">
        <v>6.0551667213439897</v>
      </c>
      <c r="X169" s="2">
        <v>13.355166435241699</v>
      </c>
      <c r="Y169" s="2">
        <v>83</v>
      </c>
      <c r="Z169" s="2">
        <v>92.900001525878906</v>
      </c>
      <c r="AA169" s="2">
        <v>5.3000001907348597</v>
      </c>
      <c r="AB169" s="2">
        <v>-0.34477871656417802</v>
      </c>
      <c r="AH169" s="2">
        <v>151.853759765625</v>
      </c>
      <c r="AK169" s="2">
        <v>163</v>
      </c>
      <c r="AL169" s="2">
        <v>18</v>
      </c>
      <c r="AT169" s="2">
        <v>0</v>
      </c>
      <c r="AV169" s="2">
        <v>1</v>
      </c>
      <c r="AW169" s="2">
        <v>2110.60009765625</v>
      </c>
      <c r="BM169" s="2">
        <v>6169885</v>
      </c>
      <c r="BX169" s="2">
        <v>2.6632704734802202</v>
      </c>
    </row>
    <row r="170" spans="1:76" x14ac:dyDescent="0.5">
      <c r="A170" s="2">
        <v>5689549580</v>
      </c>
      <c r="B170" s="4">
        <v>44768</v>
      </c>
      <c r="C170" s="5">
        <f>MONTH(Table1[[#This Row],[Activity Date]])</f>
        <v>7</v>
      </c>
      <c r="D170" s="5">
        <f>DAY(Table1[[#This Row],[Activity Date]])</f>
        <v>26</v>
      </c>
      <c r="E170" s="3">
        <v>2021</v>
      </c>
      <c r="F170" s="3" t="s">
        <v>712</v>
      </c>
      <c r="G170" s="2" t="s">
        <v>61</v>
      </c>
      <c r="H170" s="2">
        <v>1082</v>
      </c>
      <c r="I170" s="2">
        <v>3</v>
      </c>
      <c r="J170" s="2">
        <f>Table1[[#This Row],[Distance]] * 0.621371</f>
        <v>1.8641130000000001</v>
      </c>
      <c r="M170" s="2" t="b">
        <v>0</v>
      </c>
      <c r="O170" s="2" t="s">
        <v>394</v>
      </c>
      <c r="R170" s="2">
        <v>1082</v>
      </c>
      <c r="S170" s="2">
        <v>1072</v>
      </c>
      <c r="T170" s="2">
        <v>3004.89990234375</v>
      </c>
      <c r="U170" s="2">
        <v>6.1999998092651296</v>
      </c>
      <c r="V170" s="2">
        <v>2.80307841300964</v>
      </c>
      <c r="W170" s="2">
        <v>19.852697372436499</v>
      </c>
      <c r="X170" s="2">
        <v>12.652696609496999</v>
      </c>
      <c r="Y170" s="2">
        <v>83</v>
      </c>
      <c r="Z170" s="2">
        <v>92.599998474121094</v>
      </c>
      <c r="AA170" s="2">
        <v>5</v>
      </c>
      <c r="AB170" s="2">
        <v>0.23960864543914701</v>
      </c>
      <c r="AK170" s="2">
        <v>289.36306762695301</v>
      </c>
      <c r="AT170" s="2">
        <v>0</v>
      </c>
      <c r="AV170" s="2">
        <v>1</v>
      </c>
      <c r="AW170" s="2">
        <v>3036.30004882812</v>
      </c>
      <c r="BM170" s="2">
        <v>6169885</v>
      </c>
      <c r="BX170" s="2">
        <v>2.7771718502044598</v>
      </c>
    </row>
    <row r="171" spans="1:76" x14ac:dyDescent="0.5">
      <c r="A171" s="2">
        <v>5697934030</v>
      </c>
      <c r="B171" s="4">
        <v>44768</v>
      </c>
      <c r="C171" s="5">
        <f>MONTH(Table1[[#This Row],[Activity Date]])</f>
        <v>7</v>
      </c>
      <c r="D171" s="5">
        <f>DAY(Table1[[#This Row],[Activity Date]])</f>
        <v>26</v>
      </c>
      <c r="E171" s="3">
        <v>2021</v>
      </c>
      <c r="F171" s="3" t="s">
        <v>713</v>
      </c>
      <c r="G171" s="2" t="s">
        <v>61</v>
      </c>
      <c r="H171" s="2">
        <v>905</v>
      </c>
      <c r="I171" s="2">
        <v>2.5499999999999998</v>
      </c>
      <c r="J171" s="2">
        <f>Table1[[#This Row],[Distance]] * 0.621371</f>
        <v>1.5844960499999998</v>
      </c>
      <c r="K171" s="2">
        <v>191</v>
      </c>
      <c r="L171" s="2">
        <v>34</v>
      </c>
      <c r="M171" s="2" t="b">
        <v>0</v>
      </c>
      <c r="O171" s="2" t="s">
        <v>396</v>
      </c>
      <c r="R171" s="2">
        <v>905</v>
      </c>
      <c r="S171" s="2">
        <v>895</v>
      </c>
      <c r="T171" s="2">
        <v>2557.89990234375</v>
      </c>
      <c r="U171" s="2">
        <v>5.8000001907348597</v>
      </c>
      <c r="V171" s="2">
        <v>2.8579888343811</v>
      </c>
      <c r="W171" s="2">
        <v>15.109029769897401</v>
      </c>
      <c r="X171" s="2">
        <v>12.909029960632299</v>
      </c>
      <c r="Y171" s="2">
        <v>83</v>
      </c>
      <c r="Z171" s="2">
        <v>92.900001525878906</v>
      </c>
      <c r="AA171" s="2">
        <v>4.3000001907348597</v>
      </c>
      <c r="AB171" s="2">
        <v>8.6008056998252799E-2</v>
      </c>
      <c r="AH171" s="2">
        <v>161.94731140136699</v>
      </c>
      <c r="AK171" s="2">
        <v>232</v>
      </c>
      <c r="AL171" s="2">
        <v>34</v>
      </c>
      <c r="AT171" s="2">
        <v>0</v>
      </c>
      <c r="AV171" s="2">
        <v>1</v>
      </c>
      <c r="AW171" s="2">
        <v>2574</v>
      </c>
      <c r="BM171" s="2">
        <v>6169885</v>
      </c>
      <c r="BX171" s="2">
        <v>2.8264088630676198</v>
      </c>
    </row>
    <row r="172" spans="1:76" x14ac:dyDescent="0.5">
      <c r="A172" s="2">
        <v>3819877927</v>
      </c>
      <c r="B172" s="4">
        <v>44769</v>
      </c>
      <c r="C172" s="5">
        <f>MONTH(Table1[[#This Row],[Activity Date]])</f>
        <v>7</v>
      </c>
      <c r="D172" s="5">
        <f>DAY(Table1[[#This Row],[Activity Date]])</f>
        <v>27</v>
      </c>
      <c r="E172" s="3">
        <v>2020</v>
      </c>
      <c r="F172" s="3" t="s">
        <v>714</v>
      </c>
      <c r="G172" s="2" t="s">
        <v>61</v>
      </c>
      <c r="H172" s="2">
        <v>734</v>
      </c>
      <c r="I172" s="2">
        <v>1.73</v>
      </c>
      <c r="J172" s="2">
        <f>Table1[[#This Row],[Distance]] * 0.621371</f>
        <v>1.07497183</v>
      </c>
      <c r="M172" s="2" t="b">
        <v>0</v>
      </c>
      <c r="O172" s="2" t="s">
        <v>178</v>
      </c>
      <c r="R172" s="2">
        <v>734</v>
      </c>
      <c r="S172" s="2">
        <v>716</v>
      </c>
      <c r="T172" s="2">
        <v>1737.19995117187</v>
      </c>
      <c r="U172" s="2">
        <v>3.9000000953674299</v>
      </c>
      <c r="V172" s="2">
        <v>2.4262568950653001</v>
      </c>
      <c r="W172" s="2">
        <v>4.3888044357299796</v>
      </c>
      <c r="X172" s="2">
        <v>3.1888046264648402</v>
      </c>
      <c r="Y172" s="2">
        <v>90.400001525878906</v>
      </c>
      <c r="Z172" s="2">
        <v>95.5</v>
      </c>
      <c r="AA172" s="2">
        <v>14.800000190734799</v>
      </c>
      <c r="AB172" s="2">
        <v>6.9076672196388203E-2</v>
      </c>
      <c r="AK172" s="2">
        <v>166.93003845214801</v>
      </c>
      <c r="AT172" s="2">
        <v>0</v>
      </c>
      <c r="AV172" s="2">
        <v>1</v>
      </c>
      <c r="AW172" s="2">
        <v>1751.59997558593</v>
      </c>
      <c r="AX172" s="2">
        <v>1595847552</v>
      </c>
      <c r="AY172" s="2">
        <v>2</v>
      </c>
      <c r="AZ172" s="2">
        <v>23.100000381469702</v>
      </c>
      <c r="BA172" s="2">
        <v>24.100000381469702</v>
      </c>
      <c r="BB172" s="2">
        <v>23.100000381469702</v>
      </c>
      <c r="BC172" s="2">
        <v>1</v>
      </c>
      <c r="BD172" s="2">
        <v>1017.90002441406</v>
      </c>
      <c r="BE172" s="2">
        <v>1.6900000572204501</v>
      </c>
      <c r="BF172" s="2">
        <v>2.8199999332427899</v>
      </c>
      <c r="BG172" s="2">
        <v>201</v>
      </c>
      <c r="BH172" s="2">
        <v>0</v>
      </c>
      <c r="BI172" s="2">
        <v>1595848064</v>
      </c>
      <c r="BJ172" s="2">
        <v>1595898496</v>
      </c>
      <c r="BK172" s="2">
        <v>0.270000010728836</v>
      </c>
      <c r="BM172" s="2">
        <v>6169885</v>
      </c>
      <c r="BN172" s="2">
        <v>0</v>
      </c>
      <c r="BP172" s="2">
        <v>0.67000001668929998</v>
      </c>
      <c r="BQ172" s="2">
        <v>16093</v>
      </c>
      <c r="BR172" s="2">
        <v>0</v>
      </c>
      <c r="BS172" s="2">
        <v>301.5</v>
      </c>
    </row>
    <row r="173" spans="1:76" x14ac:dyDescent="0.5">
      <c r="A173" s="2">
        <v>3821075896</v>
      </c>
      <c r="B173" s="4">
        <v>44769</v>
      </c>
      <c r="C173" s="5">
        <f>MONTH(Table1[[#This Row],[Activity Date]])</f>
        <v>7</v>
      </c>
      <c r="D173" s="5">
        <f>DAY(Table1[[#This Row],[Activity Date]])</f>
        <v>27</v>
      </c>
      <c r="E173" s="3">
        <v>2020</v>
      </c>
      <c r="F173" s="3" t="s">
        <v>715</v>
      </c>
      <c r="G173" s="2" t="s">
        <v>61</v>
      </c>
      <c r="H173" s="2">
        <v>52285</v>
      </c>
      <c r="I173" s="2">
        <v>1.42</v>
      </c>
      <c r="J173" s="2">
        <f>Table1[[#This Row],[Distance]] * 0.621371</f>
        <v>0.88234681999999998</v>
      </c>
      <c r="M173" s="2" t="b">
        <v>0</v>
      </c>
      <c r="O173" s="2" t="s">
        <v>179</v>
      </c>
      <c r="R173" s="2">
        <v>52285</v>
      </c>
      <c r="S173" s="2">
        <v>537</v>
      </c>
      <c r="T173" s="2">
        <v>1427.40002441406</v>
      </c>
      <c r="U173" s="2">
        <v>10.300000190734799</v>
      </c>
      <c r="V173" s="2">
        <v>2.6581006050109801</v>
      </c>
      <c r="W173" s="2">
        <v>6.0141177177429199</v>
      </c>
      <c r="X173" s="2">
        <v>3.0141177177429199</v>
      </c>
      <c r="Y173" s="2">
        <v>89.699996948242102</v>
      </c>
      <c r="Z173" s="2">
        <v>96.300003051757798</v>
      </c>
      <c r="AA173" s="2">
        <v>40</v>
      </c>
      <c r="AB173" s="2">
        <v>0.21017234027385701</v>
      </c>
      <c r="AK173" s="2">
        <v>137.92027282714801</v>
      </c>
      <c r="AT173" s="2">
        <v>0</v>
      </c>
      <c r="AV173" s="2">
        <v>1</v>
      </c>
      <c r="AW173" s="2">
        <v>1447.19995117187</v>
      </c>
      <c r="AX173" s="2">
        <v>1595808000</v>
      </c>
      <c r="AY173" s="2">
        <v>2</v>
      </c>
      <c r="AZ173" s="2">
        <v>30.940000534057599</v>
      </c>
      <c r="BA173" s="2">
        <v>36.330001831054602</v>
      </c>
      <c r="BB173" s="2">
        <v>23.889999389648398</v>
      </c>
      <c r="BC173" s="2">
        <v>0.66000002622604304</v>
      </c>
      <c r="BD173" s="2">
        <v>1017.40002441406</v>
      </c>
      <c r="BE173" s="2">
        <v>1.53999996185302</v>
      </c>
      <c r="BF173" s="2">
        <v>2.4300000667571999</v>
      </c>
      <c r="BG173" s="2">
        <v>258</v>
      </c>
      <c r="BH173" s="2">
        <v>0</v>
      </c>
      <c r="BI173" s="2">
        <v>1595761536</v>
      </c>
      <c r="BJ173" s="2">
        <v>1595812096</v>
      </c>
      <c r="BK173" s="2">
        <v>0.230000004172325</v>
      </c>
      <c r="BM173" s="2">
        <v>6169885</v>
      </c>
      <c r="BN173" s="2">
        <v>0</v>
      </c>
      <c r="BP173" s="2">
        <v>0.40999999642372098</v>
      </c>
      <c r="BQ173" s="2">
        <v>16093</v>
      </c>
      <c r="BR173" s="2">
        <v>0</v>
      </c>
      <c r="BS173" s="2">
        <v>299.600006103515</v>
      </c>
    </row>
    <row r="174" spans="1:76" x14ac:dyDescent="0.5">
      <c r="A174" s="2">
        <v>3821116471</v>
      </c>
      <c r="B174" s="4">
        <v>44769</v>
      </c>
      <c r="C174" s="5">
        <f>MONTH(Table1[[#This Row],[Activity Date]])</f>
        <v>7</v>
      </c>
      <c r="D174" s="5">
        <f>DAY(Table1[[#This Row],[Activity Date]])</f>
        <v>27</v>
      </c>
      <c r="E174" s="3">
        <v>2020</v>
      </c>
      <c r="F174" s="3" t="s">
        <v>716</v>
      </c>
      <c r="G174" s="2" t="s">
        <v>61</v>
      </c>
      <c r="H174" s="2">
        <v>338</v>
      </c>
      <c r="I174" s="2">
        <v>1.62</v>
      </c>
      <c r="J174" s="2">
        <f>Table1[[#This Row],[Distance]] * 0.621371</f>
        <v>1.0066210200000001</v>
      </c>
      <c r="M174" s="2" t="b">
        <v>0</v>
      </c>
      <c r="O174" s="2" t="s">
        <v>180</v>
      </c>
      <c r="R174" s="2">
        <v>338</v>
      </c>
      <c r="S174" s="2">
        <v>338</v>
      </c>
      <c r="T174" s="2">
        <v>1620.90002441406</v>
      </c>
      <c r="U174" s="2">
        <v>6.0999999046325604</v>
      </c>
      <c r="V174" s="2">
        <v>4.7955622673034597</v>
      </c>
      <c r="W174" s="2">
        <v>0</v>
      </c>
      <c r="X174" s="2">
        <v>0.40000000596046398</v>
      </c>
      <c r="Y174" s="2">
        <v>91.900001525878906</v>
      </c>
      <c r="Z174" s="2">
        <v>92.400001525878906</v>
      </c>
      <c r="AA174" s="2">
        <v>1.6000000238418499</v>
      </c>
      <c r="AB174" s="2">
        <v>-2.4677649140357898E-2</v>
      </c>
      <c r="AK174" s="2">
        <v>154.55990600585901</v>
      </c>
      <c r="AT174" s="2">
        <v>0</v>
      </c>
      <c r="AV174" s="2">
        <v>1</v>
      </c>
      <c r="AW174" s="2">
        <v>1621.80004882812</v>
      </c>
      <c r="AX174" s="2">
        <v>1595858432</v>
      </c>
      <c r="AY174" s="2">
        <v>1</v>
      </c>
      <c r="AZ174" s="2">
        <v>26.549999237060501</v>
      </c>
      <c r="BA174" s="2">
        <v>29.040000915527301</v>
      </c>
      <c r="BB174" s="2">
        <v>23.579999923706001</v>
      </c>
      <c r="BC174" s="2">
        <v>0.83999997377395597</v>
      </c>
      <c r="BD174" s="2">
        <v>1018.59997558593</v>
      </c>
      <c r="BE174" s="2">
        <v>2.4900000095367401</v>
      </c>
      <c r="BF174" s="2">
        <v>4.4000000953674299</v>
      </c>
      <c r="BG174" s="2">
        <v>234</v>
      </c>
      <c r="BH174" s="2">
        <v>0</v>
      </c>
      <c r="BI174" s="2">
        <v>1595848064</v>
      </c>
      <c r="BJ174" s="2">
        <v>1595898496</v>
      </c>
      <c r="BK174" s="2">
        <v>0.270000010728836</v>
      </c>
      <c r="BM174" s="2">
        <v>6169885</v>
      </c>
      <c r="BN174" s="2">
        <v>0</v>
      </c>
      <c r="BP174" s="2">
        <v>0.28999999165534901</v>
      </c>
      <c r="BQ174" s="2">
        <v>16093</v>
      </c>
      <c r="BR174" s="2">
        <v>3</v>
      </c>
      <c r="BS174" s="2">
        <v>298.39999389648398</v>
      </c>
    </row>
    <row r="175" spans="1:76" x14ac:dyDescent="0.5">
      <c r="A175" s="2">
        <v>3826189761</v>
      </c>
      <c r="B175" s="4">
        <v>44769</v>
      </c>
      <c r="C175" s="5">
        <f>MONTH(Table1[[#This Row],[Activity Date]])</f>
        <v>7</v>
      </c>
      <c r="D175" s="5">
        <f>DAY(Table1[[#This Row],[Activity Date]])</f>
        <v>27</v>
      </c>
      <c r="E175" s="3">
        <v>2020</v>
      </c>
      <c r="F175" s="3" t="s">
        <v>717</v>
      </c>
      <c r="G175" s="2" t="s">
        <v>133</v>
      </c>
      <c r="H175" s="2">
        <v>785</v>
      </c>
      <c r="I175" s="2">
        <v>1.21</v>
      </c>
      <c r="J175" s="2">
        <f>Table1[[#This Row],[Distance]] * 0.621371</f>
        <v>0.75185890999999994</v>
      </c>
      <c r="M175" s="2" t="b">
        <v>0</v>
      </c>
      <c r="O175" s="2" t="s">
        <v>181</v>
      </c>
      <c r="R175" s="2">
        <v>785</v>
      </c>
      <c r="S175" s="2">
        <v>752</v>
      </c>
      <c r="T175" s="2">
        <v>1216.90002441406</v>
      </c>
      <c r="U175" s="2">
        <v>3.5</v>
      </c>
      <c r="V175" s="2">
        <v>1.6182180643081601</v>
      </c>
      <c r="W175" s="2">
        <v>2.6288096904754599</v>
      </c>
      <c r="X175" s="2">
        <v>5.1288099288940403</v>
      </c>
      <c r="Y175" s="2">
        <v>90.300003051757798</v>
      </c>
      <c r="Z175" s="2">
        <v>96.300003051757798</v>
      </c>
      <c r="AA175" s="2">
        <v>5.4000000953674299</v>
      </c>
      <c r="AB175" s="2">
        <v>-0.205440059304237</v>
      </c>
      <c r="AK175" s="2">
        <v>115.97234344482401</v>
      </c>
      <c r="AT175" s="2">
        <v>0</v>
      </c>
      <c r="AV175" s="2">
        <v>1</v>
      </c>
      <c r="BM175" s="2">
        <v>6169885</v>
      </c>
    </row>
    <row r="176" spans="1:76" x14ac:dyDescent="0.5">
      <c r="A176" s="2">
        <v>5698198043</v>
      </c>
      <c r="B176" s="4">
        <v>44769</v>
      </c>
      <c r="C176" s="5">
        <f>MONTH(Table1[[#This Row],[Activity Date]])</f>
        <v>7</v>
      </c>
      <c r="D176" s="5">
        <f>DAY(Table1[[#This Row],[Activity Date]])</f>
        <v>27</v>
      </c>
      <c r="E176" s="3">
        <v>2021</v>
      </c>
      <c r="F176" s="3" t="s">
        <v>718</v>
      </c>
      <c r="G176" s="2" t="s">
        <v>61</v>
      </c>
      <c r="H176" s="2">
        <v>1356</v>
      </c>
      <c r="I176" s="2">
        <v>3.22</v>
      </c>
      <c r="J176" s="2">
        <f>Table1[[#This Row],[Distance]] * 0.621371</f>
        <v>2.0008146200000003</v>
      </c>
      <c r="K176" s="2">
        <v>153</v>
      </c>
      <c r="L176" s="2">
        <v>8</v>
      </c>
      <c r="M176" s="2" t="b">
        <v>0</v>
      </c>
      <c r="O176" s="2" t="s">
        <v>397</v>
      </c>
      <c r="R176" s="2">
        <v>1356</v>
      </c>
      <c r="S176" s="2">
        <v>1314</v>
      </c>
      <c r="T176" s="2">
        <v>3225.5</v>
      </c>
      <c r="U176" s="2">
        <v>6</v>
      </c>
      <c r="V176" s="2">
        <v>2.45471835136413</v>
      </c>
      <c r="W176" s="2">
        <v>12.061290740966699</v>
      </c>
      <c r="X176" s="2">
        <v>11.961299896240201</v>
      </c>
      <c r="Y176" s="2">
        <v>92.599998474121094</v>
      </c>
      <c r="Z176" s="2">
        <v>104.699996948242</v>
      </c>
      <c r="AA176" s="2">
        <v>3.9000000953674299</v>
      </c>
      <c r="AB176" s="2">
        <v>3.1002946197986598E-3</v>
      </c>
      <c r="AH176" s="2">
        <v>132.44517517089801</v>
      </c>
      <c r="AK176" s="2">
        <v>228</v>
      </c>
      <c r="AL176" s="2">
        <v>8</v>
      </c>
      <c r="AR176" s="2">
        <v>0</v>
      </c>
      <c r="AT176" s="2">
        <v>0</v>
      </c>
      <c r="AV176" s="2">
        <v>1</v>
      </c>
      <c r="AW176" s="2">
        <v>3233.10009765625</v>
      </c>
      <c r="BM176" s="2">
        <v>6169885</v>
      </c>
      <c r="BX176" s="2">
        <v>2.3786873817443799</v>
      </c>
    </row>
    <row r="177" spans="1:76" x14ac:dyDescent="0.5">
      <c r="A177" s="2">
        <v>3826189874</v>
      </c>
      <c r="B177" s="4">
        <v>44770</v>
      </c>
      <c r="C177" s="5">
        <f>MONTH(Table1[[#This Row],[Activity Date]])</f>
        <v>7</v>
      </c>
      <c r="D177" s="5">
        <f>DAY(Table1[[#This Row],[Activity Date]])</f>
        <v>28</v>
      </c>
      <c r="E177" s="3">
        <v>2020</v>
      </c>
      <c r="F177" s="3" t="s">
        <v>719</v>
      </c>
      <c r="G177" s="2" t="s">
        <v>61</v>
      </c>
      <c r="H177" s="2">
        <v>2035</v>
      </c>
      <c r="I177" s="2">
        <v>4.9400000000000004</v>
      </c>
      <c r="J177" s="2">
        <f>Table1[[#This Row],[Distance]] * 0.621371</f>
        <v>3.0695727400000004</v>
      </c>
      <c r="M177" s="2" t="b">
        <v>0</v>
      </c>
      <c r="O177" s="2" t="s">
        <v>182</v>
      </c>
      <c r="R177" s="2">
        <v>2035</v>
      </c>
      <c r="S177" s="2">
        <v>1938</v>
      </c>
      <c r="T177" s="2">
        <v>4943.60009765625</v>
      </c>
      <c r="U177" s="2">
        <v>4.8000001907348597</v>
      </c>
      <c r="V177" s="2">
        <v>2.5508770942687899</v>
      </c>
      <c r="W177" s="2">
        <v>31.558631896972599</v>
      </c>
      <c r="X177" s="2">
        <v>31.458631515502901</v>
      </c>
      <c r="Y177" s="2">
        <v>83.900001525878906</v>
      </c>
      <c r="Z177" s="2">
        <v>94.800003051757798</v>
      </c>
      <c r="AA177" s="2">
        <v>8.1999998092651296</v>
      </c>
      <c r="AB177" s="2">
        <v>2.0228172652423299E-3</v>
      </c>
      <c r="AK177" s="2">
        <v>474.02944946289</v>
      </c>
      <c r="AT177" s="2">
        <v>0</v>
      </c>
      <c r="AV177" s="2">
        <v>1</v>
      </c>
      <c r="AW177" s="2">
        <v>4974</v>
      </c>
      <c r="BM177" s="2">
        <v>6169885</v>
      </c>
    </row>
    <row r="178" spans="1:76" x14ac:dyDescent="0.5">
      <c r="A178" s="2">
        <v>5703117639</v>
      </c>
      <c r="B178" s="4">
        <v>44770</v>
      </c>
      <c r="C178" s="5">
        <f>MONTH(Table1[[#This Row],[Activity Date]])</f>
        <v>7</v>
      </c>
      <c r="D178" s="5">
        <f>DAY(Table1[[#This Row],[Activity Date]])</f>
        <v>28</v>
      </c>
      <c r="E178" s="3">
        <v>2021</v>
      </c>
      <c r="F178" s="3" t="s">
        <v>720</v>
      </c>
      <c r="G178" s="2" t="s">
        <v>61</v>
      </c>
      <c r="H178" s="2">
        <v>1309</v>
      </c>
      <c r="I178" s="2">
        <v>2.34</v>
      </c>
      <c r="J178" s="2">
        <f>Table1[[#This Row],[Distance]] * 0.621371</f>
        <v>1.45400814</v>
      </c>
      <c r="K178" s="2">
        <v>133</v>
      </c>
      <c r="L178" s="2">
        <v>4</v>
      </c>
      <c r="M178" s="2" t="b">
        <v>0</v>
      </c>
      <c r="O178" s="2" t="s">
        <v>398</v>
      </c>
      <c r="R178" s="2">
        <v>1309</v>
      </c>
      <c r="S178" s="2">
        <v>1048</v>
      </c>
      <c r="T178" s="2">
        <v>2348.19995117187</v>
      </c>
      <c r="U178" s="2">
        <v>7.5999999046325604</v>
      </c>
      <c r="V178" s="2">
        <v>2.2406487464904701</v>
      </c>
      <c r="W178" s="2">
        <v>12.1744585037231</v>
      </c>
      <c r="X178" s="2">
        <v>13.074459075927701</v>
      </c>
      <c r="Y178" s="2">
        <v>86.300003051757798</v>
      </c>
      <c r="Z178" s="2">
        <v>95.300003051757798</v>
      </c>
      <c r="AA178" s="2">
        <v>7.3000001907348597</v>
      </c>
      <c r="AB178" s="2">
        <v>-3.83272282779216E-2</v>
      </c>
      <c r="AH178" s="2">
        <v>123.67494964599599</v>
      </c>
      <c r="AK178" s="2">
        <v>159</v>
      </c>
      <c r="AL178" s="2">
        <v>4</v>
      </c>
      <c r="AT178" s="2">
        <v>0</v>
      </c>
      <c r="AV178" s="2">
        <v>1</v>
      </c>
      <c r="AW178" s="2">
        <v>2359.60009765625</v>
      </c>
      <c r="BM178" s="2">
        <v>6169885</v>
      </c>
      <c r="BX178" s="2">
        <v>1.7938884496688801</v>
      </c>
    </row>
    <row r="179" spans="1:76" x14ac:dyDescent="0.5">
      <c r="A179" s="2">
        <v>3832213518</v>
      </c>
      <c r="B179" s="4">
        <v>44771</v>
      </c>
      <c r="C179" s="5">
        <f>MONTH(Table1[[#This Row],[Activity Date]])</f>
        <v>7</v>
      </c>
      <c r="D179" s="5">
        <f>DAY(Table1[[#This Row],[Activity Date]])</f>
        <v>29</v>
      </c>
      <c r="E179" s="3">
        <v>2020</v>
      </c>
      <c r="F179" s="3" t="s">
        <v>721</v>
      </c>
      <c r="G179" s="2" t="s">
        <v>133</v>
      </c>
      <c r="H179" s="2">
        <v>947</v>
      </c>
      <c r="I179" s="2">
        <v>1.08</v>
      </c>
      <c r="J179" s="2">
        <f>Table1[[#This Row],[Distance]] * 0.621371</f>
        <v>0.6710806800000001</v>
      </c>
      <c r="M179" s="2" t="b">
        <v>0</v>
      </c>
      <c r="O179" s="2" t="s">
        <v>183</v>
      </c>
      <c r="R179" s="2">
        <v>947</v>
      </c>
      <c r="S179" s="2">
        <v>947</v>
      </c>
      <c r="T179" s="2">
        <v>1084</v>
      </c>
      <c r="U179" s="2">
        <v>2.5999999046325599</v>
      </c>
      <c r="V179" s="2">
        <v>1.1446673870086601</v>
      </c>
      <c r="W179" s="2">
        <v>6.40470266342163</v>
      </c>
      <c r="X179" s="2">
        <v>5.1047029495239196</v>
      </c>
      <c r="Y179" s="2">
        <v>88.800003051757798</v>
      </c>
      <c r="Z179" s="2">
        <v>95.900001525878906</v>
      </c>
      <c r="AA179" s="2">
        <v>7.6999998092651296</v>
      </c>
      <c r="AB179" s="2">
        <v>0.119926199316978</v>
      </c>
      <c r="AK179" s="2">
        <v>103.30677795410099</v>
      </c>
      <c r="AT179" s="2">
        <v>0</v>
      </c>
      <c r="AV179" s="2">
        <v>1</v>
      </c>
      <c r="BM179" s="2">
        <v>6169885</v>
      </c>
    </row>
    <row r="180" spans="1:76" x14ac:dyDescent="0.5">
      <c r="A180" s="2">
        <v>3835815275</v>
      </c>
      <c r="B180" s="4">
        <v>44771</v>
      </c>
      <c r="C180" s="5">
        <f>MONTH(Table1[[#This Row],[Activity Date]])</f>
        <v>7</v>
      </c>
      <c r="D180" s="5">
        <f>DAY(Table1[[#This Row],[Activity Date]])</f>
        <v>29</v>
      </c>
      <c r="E180" s="3">
        <v>2020</v>
      </c>
      <c r="F180" s="3" t="s">
        <v>722</v>
      </c>
      <c r="G180" s="2" t="s">
        <v>61</v>
      </c>
      <c r="H180" s="2">
        <v>730</v>
      </c>
      <c r="I180" s="2">
        <v>1.66</v>
      </c>
      <c r="J180" s="2">
        <f>Table1[[#This Row],[Distance]] * 0.621371</f>
        <v>1.03147586</v>
      </c>
      <c r="M180" s="2" t="b">
        <v>0</v>
      </c>
      <c r="O180" s="2" t="s">
        <v>184</v>
      </c>
      <c r="R180" s="2">
        <v>730</v>
      </c>
      <c r="S180" s="2">
        <v>678</v>
      </c>
      <c r="T180" s="2">
        <v>1660.5</v>
      </c>
      <c r="U180" s="2">
        <v>10.800000190734799</v>
      </c>
      <c r="V180" s="2">
        <v>2.4491150379180899</v>
      </c>
      <c r="W180" s="2">
        <v>6.2935066223144496</v>
      </c>
      <c r="X180" s="2">
        <v>3.3935065269470202</v>
      </c>
      <c r="Y180" s="2">
        <v>89.599998474121094</v>
      </c>
      <c r="Z180" s="2">
        <v>96</v>
      </c>
      <c r="AA180" s="2">
        <v>6.8000001907348597</v>
      </c>
      <c r="AB180" s="2">
        <v>0.17464618384838099</v>
      </c>
      <c r="AK180" s="2">
        <v>159.44886779785099</v>
      </c>
      <c r="AT180" s="2">
        <v>0</v>
      </c>
      <c r="AV180" s="2">
        <v>1</v>
      </c>
      <c r="AW180" s="2">
        <v>1673.09997558593</v>
      </c>
      <c r="BM180" s="2">
        <v>6169885</v>
      </c>
    </row>
    <row r="181" spans="1:76" x14ac:dyDescent="0.5">
      <c r="A181" s="2">
        <v>5707275388</v>
      </c>
      <c r="B181" s="4">
        <v>44771</v>
      </c>
      <c r="C181" s="5">
        <f>MONTH(Table1[[#This Row],[Activity Date]])</f>
        <v>7</v>
      </c>
      <c r="D181" s="5">
        <f>DAY(Table1[[#This Row],[Activity Date]])</f>
        <v>29</v>
      </c>
      <c r="E181" s="3">
        <v>2021</v>
      </c>
      <c r="F181" s="3" t="s">
        <v>723</v>
      </c>
      <c r="G181" s="2" t="s">
        <v>61</v>
      </c>
      <c r="H181" s="2">
        <v>595</v>
      </c>
      <c r="I181" s="2">
        <v>1.39</v>
      </c>
      <c r="J181" s="2">
        <f>Table1[[#This Row],[Distance]] * 0.621371</f>
        <v>0.86370568999999997</v>
      </c>
      <c r="K181" s="2">
        <v>166</v>
      </c>
      <c r="L181" s="2">
        <v>10</v>
      </c>
      <c r="M181" s="2" t="b">
        <v>0</v>
      </c>
      <c r="O181" s="2" t="s">
        <v>399</v>
      </c>
      <c r="R181" s="2">
        <v>595</v>
      </c>
      <c r="S181" s="2">
        <v>565</v>
      </c>
      <c r="T181" s="2">
        <v>1397.30004882812</v>
      </c>
      <c r="U181" s="2">
        <v>3.70000004768371</v>
      </c>
      <c r="V181" s="2">
        <v>2.4730973243713299</v>
      </c>
      <c r="W181" s="2">
        <v>7.9721426963806099</v>
      </c>
      <c r="X181" s="2">
        <v>7.9721426963806099</v>
      </c>
      <c r="Y181" s="2">
        <v>87.400001525878906</v>
      </c>
      <c r="Z181" s="2">
        <v>95.5</v>
      </c>
      <c r="AA181" s="2">
        <v>5.4000000953674299</v>
      </c>
      <c r="AB181" s="2">
        <v>0</v>
      </c>
      <c r="AH181" s="2">
        <v>148.45956420898401</v>
      </c>
      <c r="AK181" s="2">
        <v>93</v>
      </c>
      <c r="AL181" s="2">
        <v>10</v>
      </c>
      <c r="AT181" s="2">
        <v>0</v>
      </c>
      <c r="AV181" s="2">
        <v>1</v>
      </c>
      <c r="AW181" s="2">
        <v>1409.40002441406</v>
      </c>
      <c r="BM181" s="2">
        <v>6169885</v>
      </c>
      <c r="BX181" s="2">
        <v>2.3484034538268999</v>
      </c>
    </row>
    <row r="182" spans="1:76" x14ac:dyDescent="0.5">
      <c r="A182" s="2">
        <v>5707275568</v>
      </c>
      <c r="B182" s="4">
        <v>44771</v>
      </c>
      <c r="C182" s="5">
        <f>MONTH(Table1[[#This Row],[Activity Date]])</f>
        <v>7</v>
      </c>
      <c r="D182" s="5">
        <f>DAY(Table1[[#This Row],[Activity Date]])</f>
        <v>29</v>
      </c>
      <c r="E182" s="3">
        <v>2021</v>
      </c>
      <c r="F182" s="3" t="s">
        <v>724</v>
      </c>
      <c r="G182" s="2" t="s">
        <v>74</v>
      </c>
      <c r="H182" s="2">
        <v>684</v>
      </c>
      <c r="I182" s="2">
        <v>0</v>
      </c>
      <c r="J182" s="2">
        <f>Table1[[#This Row],[Distance]] * 0.621371</f>
        <v>0</v>
      </c>
      <c r="K182" s="2">
        <v>174</v>
      </c>
      <c r="L182" s="2">
        <v>16</v>
      </c>
      <c r="M182" s="2" t="b">
        <v>0</v>
      </c>
      <c r="N182" s="2" t="s">
        <v>129</v>
      </c>
      <c r="O182" s="2" t="s">
        <v>400</v>
      </c>
      <c r="Q182" s="2">
        <v>9.0718498229980398</v>
      </c>
      <c r="R182" s="2">
        <v>684</v>
      </c>
      <c r="S182" s="2">
        <v>684</v>
      </c>
      <c r="T182" s="2">
        <v>0</v>
      </c>
      <c r="U182" s="2">
        <v>0</v>
      </c>
      <c r="V182" s="2">
        <v>0</v>
      </c>
      <c r="W182" s="2">
        <v>0</v>
      </c>
      <c r="AA182" s="2">
        <v>0</v>
      </c>
      <c r="AB182" s="2">
        <v>0</v>
      </c>
      <c r="AH182" s="2">
        <v>151.125732421875</v>
      </c>
      <c r="AK182" s="2">
        <v>129</v>
      </c>
      <c r="AL182" s="2">
        <v>16</v>
      </c>
      <c r="AT182" s="2">
        <v>0</v>
      </c>
      <c r="AV182" s="2">
        <v>1</v>
      </c>
      <c r="BL182" s="2">
        <v>7239918</v>
      </c>
      <c r="BX182" s="2">
        <v>0</v>
      </c>
    </row>
    <row r="183" spans="1:76" x14ac:dyDescent="0.5">
      <c r="A183" s="2">
        <v>5569395436</v>
      </c>
      <c r="B183" s="4">
        <v>44745</v>
      </c>
      <c r="C183" s="5">
        <f>MONTH(Table1[[#This Row],[Activity Date]])</f>
        <v>7</v>
      </c>
      <c r="D183" s="5">
        <f>DAY(Table1[[#This Row],[Activity Date]])</f>
        <v>3</v>
      </c>
      <c r="E183" s="3">
        <v>2021</v>
      </c>
      <c r="F183" s="3" t="s">
        <v>725</v>
      </c>
      <c r="G183" s="2" t="s">
        <v>61</v>
      </c>
      <c r="H183" s="2">
        <v>3204</v>
      </c>
      <c r="I183" s="2">
        <v>6.4</v>
      </c>
      <c r="J183" s="2">
        <f>Table1[[#This Row],[Distance]] * 0.621371</f>
        <v>3.9767744</v>
      </c>
      <c r="K183" s="2">
        <v>175</v>
      </c>
      <c r="L183" s="2">
        <v>65</v>
      </c>
      <c r="M183" s="2" t="b">
        <v>0</v>
      </c>
      <c r="O183" s="2" t="s">
        <v>368</v>
      </c>
      <c r="R183" s="2">
        <v>3204</v>
      </c>
      <c r="S183" s="2">
        <v>2080</v>
      </c>
      <c r="T183" s="2">
        <v>6401.89990234375</v>
      </c>
      <c r="U183" s="2">
        <v>5.6999998092651296</v>
      </c>
      <c r="V183" s="2">
        <v>3.07783651351928</v>
      </c>
      <c r="W183" s="2">
        <v>24.189455032348601</v>
      </c>
      <c r="X183" s="2">
        <v>21.989454269409102</v>
      </c>
      <c r="Y183" s="2">
        <v>86.300003051757798</v>
      </c>
      <c r="Z183" s="2">
        <v>95.300003051757798</v>
      </c>
      <c r="AA183" s="2">
        <v>9.6999998092651296</v>
      </c>
      <c r="AB183" s="2">
        <v>3.4364797174930503E-2</v>
      </c>
      <c r="AH183" s="2">
        <v>157.31584167480401</v>
      </c>
      <c r="AK183" s="2">
        <v>425</v>
      </c>
      <c r="AL183" s="2">
        <v>65</v>
      </c>
      <c r="AT183" s="2">
        <v>0</v>
      </c>
      <c r="AV183" s="2">
        <v>1</v>
      </c>
      <c r="AW183" s="2">
        <v>6431.7001953125</v>
      </c>
      <c r="BM183" s="2">
        <v>6169885</v>
      </c>
    </row>
    <row r="184" spans="1:76" x14ac:dyDescent="0.5">
      <c r="A184" s="2">
        <v>5569395247</v>
      </c>
      <c r="B184" s="4">
        <v>44745</v>
      </c>
      <c r="C184" s="5">
        <f>MONTH(Table1[[#This Row],[Activity Date]])</f>
        <v>7</v>
      </c>
      <c r="D184" s="5">
        <f>DAY(Table1[[#This Row],[Activity Date]])</f>
        <v>3</v>
      </c>
      <c r="E184" s="3">
        <v>2021</v>
      </c>
      <c r="F184" s="3" t="s">
        <v>726</v>
      </c>
      <c r="G184" s="2" t="s">
        <v>336</v>
      </c>
      <c r="H184" s="2">
        <v>742</v>
      </c>
      <c r="I184" s="2">
        <v>0</v>
      </c>
      <c r="J184" s="2">
        <f>Table1[[#This Row],[Distance]] * 0.621371</f>
        <v>0</v>
      </c>
      <c r="K184" s="2">
        <v>171</v>
      </c>
      <c r="L184" s="2">
        <v>22</v>
      </c>
      <c r="M184" s="2" t="b">
        <v>0</v>
      </c>
      <c r="O184" s="2" t="s">
        <v>367</v>
      </c>
      <c r="R184" s="2">
        <v>742</v>
      </c>
      <c r="S184" s="2">
        <v>742</v>
      </c>
      <c r="T184" s="2">
        <v>0</v>
      </c>
      <c r="U184" s="2">
        <v>0</v>
      </c>
      <c r="V184" s="2">
        <v>0</v>
      </c>
      <c r="W184" s="2">
        <v>0</v>
      </c>
      <c r="AA184" s="2">
        <v>0</v>
      </c>
      <c r="AB184" s="2">
        <v>0</v>
      </c>
      <c r="AH184" s="2">
        <v>156.89488220214801</v>
      </c>
      <c r="AK184" s="2">
        <v>161</v>
      </c>
      <c r="AL184" s="2">
        <v>22</v>
      </c>
      <c r="AT184" s="2">
        <v>0</v>
      </c>
      <c r="AV184" s="2">
        <v>1</v>
      </c>
    </row>
    <row r="185" spans="1:76" x14ac:dyDescent="0.5">
      <c r="A185" s="2">
        <v>3838881151</v>
      </c>
      <c r="B185" s="4">
        <v>44772</v>
      </c>
      <c r="C185" s="5">
        <f>MONTH(Table1[[#This Row],[Activity Date]])</f>
        <v>7</v>
      </c>
      <c r="D185" s="5">
        <f>DAY(Table1[[#This Row],[Activity Date]])</f>
        <v>30</v>
      </c>
      <c r="E185" s="3">
        <v>2020</v>
      </c>
      <c r="F185" s="3" t="s">
        <v>727</v>
      </c>
      <c r="G185" s="2" t="s">
        <v>61</v>
      </c>
      <c r="H185" s="2">
        <v>400</v>
      </c>
      <c r="I185" s="2">
        <v>0</v>
      </c>
      <c r="J185" s="2">
        <f>Table1[[#This Row],[Distance]] * 0.621371</f>
        <v>0</v>
      </c>
      <c r="M185" s="2" t="b">
        <v>0</v>
      </c>
      <c r="R185" s="2">
        <v>400</v>
      </c>
      <c r="S185" s="2">
        <v>400</v>
      </c>
      <c r="T185" s="2">
        <v>0</v>
      </c>
      <c r="V185" s="2">
        <v>0</v>
      </c>
      <c r="AB185" s="2">
        <v>0</v>
      </c>
      <c r="AK185" s="2">
        <v>0</v>
      </c>
      <c r="AT185" s="2">
        <v>0</v>
      </c>
      <c r="AV185" s="2">
        <v>0</v>
      </c>
      <c r="BM185" s="2">
        <v>6169885</v>
      </c>
    </row>
    <row r="186" spans="1:76" x14ac:dyDescent="0.5">
      <c r="A186" s="2">
        <v>5708786033</v>
      </c>
      <c r="B186" s="4">
        <v>44772</v>
      </c>
      <c r="C186" s="5">
        <f>MONTH(Table1[[#This Row],[Activity Date]])</f>
        <v>7</v>
      </c>
      <c r="D186" s="5">
        <f>DAY(Table1[[#This Row],[Activity Date]])</f>
        <v>30</v>
      </c>
      <c r="E186" s="3">
        <v>2021</v>
      </c>
      <c r="F186" s="3" t="s">
        <v>728</v>
      </c>
      <c r="G186" s="2" t="s">
        <v>61</v>
      </c>
      <c r="H186" s="2">
        <v>1536</v>
      </c>
      <c r="I186" s="2">
        <v>5.09</v>
      </c>
      <c r="J186" s="2">
        <f>Table1[[#This Row],[Distance]] * 0.621371</f>
        <v>3.1627783900000002</v>
      </c>
      <c r="K186" s="2">
        <v>167</v>
      </c>
      <c r="L186" s="2">
        <v>44</v>
      </c>
      <c r="M186" s="2" t="b">
        <v>0</v>
      </c>
      <c r="O186" s="2" t="s">
        <v>401</v>
      </c>
      <c r="R186" s="2">
        <v>1536</v>
      </c>
      <c r="S186" s="2">
        <v>1532</v>
      </c>
      <c r="T186" s="2">
        <v>5094.60009765625</v>
      </c>
      <c r="U186" s="2">
        <v>6.8000001907348597</v>
      </c>
      <c r="V186" s="2">
        <v>3.32545685768127</v>
      </c>
      <c r="W186" s="2">
        <v>11.9291667938232</v>
      </c>
      <c r="X186" s="2">
        <v>15.3291664123535</v>
      </c>
      <c r="Y186" s="2">
        <v>76.800003051757798</v>
      </c>
      <c r="Z186" s="2">
        <v>92.300003051757798</v>
      </c>
      <c r="AA186" s="2">
        <v>2.7999999523162802</v>
      </c>
      <c r="AB186" s="2">
        <v>-6.6737331449985504E-2</v>
      </c>
      <c r="AH186" s="2">
        <v>156.11177062988199</v>
      </c>
      <c r="AK186" s="2">
        <v>354</v>
      </c>
      <c r="AL186" s="2">
        <v>44</v>
      </c>
      <c r="AT186" s="2">
        <v>0</v>
      </c>
      <c r="AV186" s="2">
        <v>1</v>
      </c>
      <c r="AW186" s="2">
        <v>5095.7998046875</v>
      </c>
      <c r="BM186" s="2">
        <v>6169885</v>
      </c>
      <c r="BX186" s="2">
        <v>3.3167967796325599</v>
      </c>
    </row>
    <row r="187" spans="1:76" x14ac:dyDescent="0.5">
      <c r="A187" s="2">
        <v>3842811525</v>
      </c>
      <c r="B187" s="4">
        <v>44773</v>
      </c>
      <c r="C187" s="5">
        <f>MONTH(Table1[[#This Row],[Activity Date]])</f>
        <v>7</v>
      </c>
      <c r="D187" s="5">
        <f>DAY(Table1[[#This Row],[Activity Date]])</f>
        <v>31</v>
      </c>
      <c r="E187" s="3">
        <v>2020</v>
      </c>
      <c r="F187" s="3" t="s">
        <v>729</v>
      </c>
      <c r="G187" s="2" t="s">
        <v>61</v>
      </c>
      <c r="H187" s="2">
        <v>1711</v>
      </c>
      <c r="I187" s="2">
        <v>3.95</v>
      </c>
      <c r="J187" s="2">
        <f>Table1[[#This Row],[Distance]] * 0.621371</f>
        <v>2.4544154499999999</v>
      </c>
      <c r="M187" s="2" t="b">
        <v>0</v>
      </c>
      <c r="O187" s="2" t="s">
        <v>185</v>
      </c>
      <c r="R187" s="2">
        <v>1711</v>
      </c>
      <c r="S187" s="2">
        <v>1616</v>
      </c>
      <c r="T187" s="2">
        <v>3949.80004882812</v>
      </c>
      <c r="U187" s="2">
        <v>4.0999999046325604</v>
      </c>
      <c r="V187" s="2">
        <v>2.4441831111907901</v>
      </c>
      <c r="W187" s="2">
        <v>22.3061218261718</v>
      </c>
      <c r="X187" s="2">
        <v>22.006120681762599</v>
      </c>
      <c r="Y187" s="2">
        <v>83.900001525878906</v>
      </c>
      <c r="Z187" s="2">
        <v>94.800003051757798</v>
      </c>
      <c r="AA187" s="2">
        <v>8</v>
      </c>
      <c r="AB187" s="2">
        <v>7.5953211635351103E-3</v>
      </c>
      <c r="AK187" s="2">
        <v>378.499267578125</v>
      </c>
      <c r="AT187" s="2">
        <v>0</v>
      </c>
      <c r="AV187" s="2">
        <v>1</v>
      </c>
      <c r="AW187" s="2">
        <v>3971.60009765625</v>
      </c>
      <c r="BM187" s="2">
        <v>6169885</v>
      </c>
    </row>
    <row r="188" spans="1:76" x14ac:dyDescent="0.5">
      <c r="A188" s="2">
        <v>5716552442</v>
      </c>
      <c r="B188" s="4">
        <v>44773</v>
      </c>
      <c r="C188" s="5">
        <f>MONTH(Table1[[#This Row],[Activity Date]])</f>
        <v>7</v>
      </c>
      <c r="D188" s="5">
        <f>DAY(Table1[[#This Row],[Activity Date]])</f>
        <v>31</v>
      </c>
      <c r="E188" s="3">
        <v>2021</v>
      </c>
      <c r="F188" s="3" t="s">
        <v>730</v>
      </c>
      <c r="G188" s="2" t="s">
        <v>61</v>
      </c>
      <c r="H188" s="2">
        <v>4439</v>
      </c>
      <c r="I188" s="2">
        <v>12.64</v>
      </c>
      <c r="J188" s="2">
        <f>Table1[[#This Row],[Distance]] * 0.621371</f>
        <v>7.8541294400000004</v>
      </c>
      <c r="K188" s="2">
        <v>182</v>
      </c>
      <c r="L188" s="2">
        <v>120</v>
      </c>
      <c r="M188" s="2" t="b">
        <v>0</v>
      </c>
      <c r="O188" s="2" t="s">
        <v>402</v>
      </c>
      <c r="R188" s="2">
        <v>4439</v>
      </c>
      <c r="S188" s="2">
        <v>4191</v>
      </c>
      <c r="T188" s="2">
        <v>12646.2998046875</v>
      </c>
      <c r="U188" s="2">
        <v>10.5</v>
      </c>
      <c r="V188" s="2">
        <v>3.0174899101257302</v>
      </c>
      <c r="W188" s="2">
        <v>56.2878608703613</v>
      </c>
      <c r="X188" s="2">
        <v>58.887863159179602</v>
      </c>
      <c r="Y188" s="2">
        <v>80</v>
      </c>
      <c r="Z188" s="2">
        <v>95.800003051757798</v>
      </c>
      <c r="AA188" s="2">
        <v>9.3999996185302699</v>
      </c>
      <c r="AB188" s="2">
        <v>-2.05593723803758E-2</v>
      </c>
      <c r="AH188" s="2">
        <v>156.114013671875</v>
      </c>
      <c r="AK188" s="2">
        <v>884</v>
      </c>
      <c r="AL188" s="2">
        <v>120</v>
      </c>
      <c r="AT188" s="2">
        <v>0</v>
      </c>
      <c r="AV188" s="2">
        <v>1</v>
      </c>
      <c r="AW188" s="2">
        <v>12698.5</v>
      </c>
      <c r="BM188" s="2">
        <v>6169885</v>
      </c>
      <c r="BX188" s="2">
        <v>2.8489074707031201</v>
      </c>
    </row>
    <row r="189" spans="1:76" x14ac:dyDescent="0.5">
      <c r="A189" s="2">
        <v>5718363991</v>
      </c>
      <c r="B189" s="4">
        <v>44773</v>
      </c>
      <c r="C189" s="5">
        <f>MONTH(Table1[[#This Row],[Activity Date]])</f>
        <v>7</v>
      </c>
      <c r="D189" s="5">
        <f>DAY(Table1[[#This Row],[Activity Date]])</f>
        <v>31</v>
      </c>
      <c r="E189" s="3">
        <v>2021</v>
      </c>
      <c r="F189" s="3" t="s">
        <v>731</v>
      </c>
      <c r="G189" s="2" t="s">
        <v>74</v>
      </c>
      <c r="H189" s="2">
        <v>1604</v>
      </c>
      <c r="I189" s="2">
        <v>0</v>
      </c>
      <c r="J189" s="2">
        <f>Table1[[#This Row],[Distance]] * 0.621371</f>
        <v>0</v>
      </c>
      <c r="K189" s="2">
        <v>181</v>
      </c>
      <c r="L189" s="2">
        <v>48</v>
      </c>
      <c r="M189" s="2" t="b">
        <v>0</v>
      </c>
      <c r="N189" s="2" t="s">
        <v>129</v>
      </c>
      <c r="O189" s="2" t="s">
        <v>404</v>
      </c>
      <c r="Q189" s="2">
        <v>9.0718498229980398</v>
      </c>
      <c r="R189" s="2">
        <v>1604</v>
      </c>
      <c r="S189" s="2">
        <v>1604</v>
      </c>
      <c r="T189" s="2">
        <v>0</v>
      </c>
      <c r="U189" s="2">
        <v>0</v>
      </c>
      <c r="V189" s="2">
        <v>0</v>
      </c>
      <c r="W189" s="2">
        <v>0</v>
      </c>
      <c r="AA189" s="2">
        <v>0</v>
      </c>
      <c r="AB189" s="2">
        <v>0</v>
      </c>
      <c r="AH189" s="2">
        <v>156.75</v>
      </c>
      <c r="AK189" s="2">
        <v>349</v>
      </c>
      <c r="AL189" s="2">
        <v>48</v>
      </c>
      <c r="AR189" s="2">
        <v>0</v>
      </c>
      <c r="AT189" s="2">
        <v>0</v>
      </c>
      <c r="AV189" s="2">
        <v>1</v>
      </c>
      <c r="BL189" s="2">
        <v>7239918</v>
      </c>
      <c r="BX189" s="2">
        <v>0</v>
      </c>
    </row>
    <row r="190" spans="1:76" x14ac:dyDescent="0.5">
      <c r="A190" s="2">
        <v>5718363958</v>
      </c>
      <c r="B190" s="4">
        <v>44773</v>
      </c>
      <c r="C190" s="5">
        <f>MONTH(Table1[[#This Row],[Activity Date]])</f>
        <v>7</v>
      </c>
      <c r="D190" s="5">
        <f>DAY(Table1[[#This Row],[Activity Date]])</f>
        <v>31</v>
      </c>
      <c r="E190" s="3">
        <v>2021</v>
      </c>
      <c r="F190" s="3" t="s">
        <v>732</v>
      </c>
      <c r="G190" s="2" t="s">
        <v>169</v>
      </c>
      <c r="H190" s="2">
        <v>2234</v>
      </c>
      <c r="I190" s="2">
        <v>0</v>
      </c>
      <c r="J190" s="2">
        <f>Table1[[#This Row],[Distance]] * 0.621371</f>
        <v>0</v>
      </c>
      <c r="K190" s="2">
        <v>161</v>
      </c>
      <c r="L190" s="2">
        <v>24</v>
      </c>
      <c r="M190" s="2" t="b">
        <v>0</v>
      </c>
      <c r="O190" s="2" t="s">
        <v>403</v>
      </c>
      <c r="R190" s="2">
        <v>2234</v>
      </c>
      <c r="S190" s="2">
        <v>2234</v>
      </c>
      <c r="T190" s="2">
        <v>0</v>
      </c>
      <c r="U190" s="2">
        <v>0</v>
      </c>
      <c r="V190" s="2">
        <v>0</v>
      </c>
      <c r="W190" s="2">
        <v>0</v>
      </c>
      <c r="AA190" s="2">
        <v>0</v>
      </c>
      <c r="AB190" s="2">
        <v>0</v>
      </c>
      <c r="AH190" s="2">
        <v>137.54699707031199</v>
      </c>
      <c r="AK190" s="2">
        <v>270</v>
      </c>
      <c r="AL190" s="2">
        <v>24</v>
      </c>
      <c r="AR190" s="2">
        <v>0</v>
      </c>
      <c r="AT190" s="2">
        <v>0</v>
      </c>
      <c r="AV190" s="2">
        <v>1</v>
      </c>
      <c r="BX190" s="2">
        <v>0</v>
      </c>
    </row>
    <row r="191" spans="1:76" x14ac:dyDescent="0.5">
      <c r="A191" s="2">
        <v>5574284186</v>
      </c>
      <c r="B191" s="4">
        <v>44746</v>
      </c>
      <c r="C191" s="5">
        <f>MONTH(Table1[[#This Row],[Activity Date]])</f>
        <v>7</v>
      </c>
      <c r="D191" s="5">
        <f>DAY(Table1[[#This Row],[Activity Date]])</f>
        <v>4</v>
      </c>
      <c r="E191" s="3">
        <v>2021</v>
      </c>
      <c r="F191" s="3" t="s">
        <v>733</v>
      </c>
      <c r="G191" s="2" t="s">
        <v>336</v>
      </c>
      <c r="H191" s="2">
        <v>772</v>
      </c>
      <c r="I191" s="2">
        <v>0</v>
      </c>
      <c r="J191" s="2">
        <f>Table1[[#This Row],[Distance]] * 0.621371</f>
        <v>0</v>
      </c>
      <c r="K191" s="2">
        <v>149</v>
      </c>
      <c r="L191" s="2">
        <v>4</v>
      </c>
      <c r="M191" s="2" t="b">
        <v>0</v>
      </c>
      <c r="O191" s="2" t="s">
        <v>370</v>
      </c>
      <c r="R191" s="2">
        <v>772</v>
      </c>
      <c r="S191" s="2">
        <v>772</v>
      </c>
      <c r="T191" s="2">
        <v>0</v>
      </c>
      <c r="U191" s="2">
        <v>0</v>
      </c>
      <c r="V191" s="2">
        <v>0</v>
      </c>
      <c r="W191" s="2">
        <v>0</v>
      </c>
      <c r="AA191" s="2">
        <v>0</v>
      </c>
      <c r="AB191" s="2">
        <v>0</v>
      </c>
      <c r="AH191" s="2">
        <v>129.59066772460901</v>
      </c>
      <c r="AK191" s="2">
        <v>106</v>
      </c>
      <c r="AL191" s="2">
        <v>4</v>
      </c>
      <c r="AT191" s="2">
        <v>0</v>
      </c>
      <c r="AV191" s="2">
        <v>1</v>
      </c>
    </row>
    <row r="192" spans="1:76" x14ac:dyDescent="0.5">
      <c r="A192" s="2">
        <v>5574284124</v>
      </c>
      <c r="B192" s="4">
        <v>44746</v>
      </c>
      <c r="C192" s="5">
        <f>MONTH(Table1[[#This Row],[Activity Date]])</f>
        <v>7</v>
      </c>
      <c r="D192" s="5">
        <f>DAY(Table1[[#This Row],[Activity Date]])</f>
        <v>4</v>
      </c>
      <c r="E192" s="3">
        <v>2021</v>
      </c>
      <c r="F192" s="3" t="s">
        <v>734</v>
      </c>
      <c r="G192" s="2" t="s">
        <v>61</v>
      </c>
      <c r="H192" s="2">
        <v>2436</v>
      </c>
      <c r="I192" s="2">
        <v>7.53</v>
      </c>
      <c r="J192" s="2">
        <f>Table1[[#This Row],[Distance]] * 0.621371</f>
        <v>4.6789236299999999</v>
      </c>
      <c r="K192" s="2">
        <v>180</v>
      </c>
      <c r="L192" s="2">
        <v>58</v>
      </c>
      <c r="M192" s="2" t="b">
        <v>0</v>
      </c>
      <c r="O192" s="2" t="s">
        <v>369</v>
      </c>
      <c r="R192" s="2">
        <v>2436</v>
      </c>
      <c r="S192" s="2">
        <v>2396</v>
      </c>
      <c r="T192" s="2">
        <v>7537.10009765625</v>
      </c>
      <c r="U192" s="2">
        <v>6.6999998092651296</v>
      </c>
      <c r="V192" s="2">
        <v>3.14570116996765</v>
      </c>
      <c r="W192" s="2">
        <v>37.330924987792898</v>
      </c>
      <c r="X192" s="2">
        <v>34.930923461913999</v>
      </c>
      <c r="Y192" s="2">
        <v>83</v>
      </c>
      <c r="Z192" s="2">
        <v>95.099998474121094</v>
      </c>
      <c r="AA192" s="2">
        <v>5.3000001907348597</v>
      </c>
      <c r="AB192" s="2">
        <v>3.18424850702285E-2</v>
      </c>
      <c r="AH192" s="2">
        <v>153.056549072265</v>
      </c>
      <c r="AK192" s="2">
        <v>518</v>
      </c>
      <c r="AL192" s="2">
        <v>58</v>
      </c>
      <c r="AT192" s="2">
        <v>0</v>
      </c>
      <c r="AV192" s="2">
        <v>1</v>
      </c>
      <c r="AW192" s="2">
        <v>7578</v>
      </c>
      <c r="BM192" s="2">
        <v>6169885</v>
      </c>
    </row>
    <row r="193" spans="1:76" x14ac:dyDescent="0.5">
      <c r="A193" s="2">
        <v>3714724485</v>
      </c>
      <c r="B193" s="4">
        <v>44747</v>
      </c>
      <c r="C193" s="5">
        <f>MONTH(Table1[[#This Row],[Activity Date]])</f>
        <v>7</v>
      </c>
      <c r="D193" s="5">
        <f>DAY(Table1[[#This Row],[Activity Date]])</f>
        <v>5</v>
      </c>
      <c r="E193" s="3">
        <v>2020</v>
      </c>
      <c r="F193" s="3" t="s">
        <v>735</v>
      </c>
      <c r="G193" s="2" t="s">
        <v>61</v>
      </c>
      <c r="H193" s="2">
        <v>1218</v>
      </c>
      <c r="I193" s="2">
        <v>4.59</v>
      </c>
      <c r="J193" s="2">
        <f>Table1[[#This Row],[Distance]] * 0.621371</f>
        <v>2.8520928899999998</v>
      </c>
      <c r="M193" s="2" t="b">
        <v>0</v>
      </c>
      <c r="O193" s="2" t="s">
        <v>174</v>
      </c>
      <c r="R193" s="2">
        <v>1218</v>
      </c>
      <c r="S193" s="2">
        <v>1218</v>
      </c>
      <c r="T193" s="2">
        <v>4593.7998046875</v>
      </c>
      <c r="U193" s="2">
        <v>5</v>
      </c>
      <c r="V193" s="2">
        <v>3.7715928554534899</v>
      </c>
      <c r="W193" s="2">
        <v>33.922386169433501</v>
      </c>
      <c r="X193" s="2">
        <v>33.8223876953125</v>
      </c>
      <c r="Y193" s="2">
        <v>160.30000305175699</v>
      </c>
      <c r="Z193" s="2">
        <v>176.89999389648401</v>
      </c>
      <c r="AA193" s="2">
        <v>16.799999237060501</v>
      </c>
      <c r="AB193" s="2">
        <v>2.1768470760434801E-3</v>
      </c>
      <c r="AK193" s="2">
        <v>442.02722167968699</v>
      </c>
      <c r="AT193" s="2">
        <v>0</v>
      </c>
      <c r="AV193" s="2">
        <v>1</v>
      </c>
      <c r="AW193" s="2">
        <v>4638.2001953125</v>
      </c>
      <c r="AX193" s="2">
        <v>1593907200</v>
      </c>
      <c r="AY193" s="2">
        <v>1</v>
      </c>
      <c r="AZ193" s="2">
        <v>30.209999084472599</v>
      </c>
      <c r="BA193" s="2">
        <v>33.270000457763601</v>
      </c>
      <c r="BB193" s="2">
        <v>21.620000839233398</v>
      </c>
      <c r="BC193" s="2">
        <v>0.60000002384185702</v>
      </c>
      <c r="BD193" s="2">
        <v>1011.70001220703</v>
      </c>
      <c r="BE193" s="2">
        <v>1.6100000143051101</v>
      </c>
      <c r="BF193" s="2">
        <v>2.88000011444091</v>
      </c>
      <c r="BG193" s="2">
        <v>9</v>
      </c>
      <c r="BH193" s="2">
        <v>0</v>
      </c>
      <c r="BI193" s="2">
        <v>1593859456</v>
      </c>
      <c r="BJ193" s="2">
        <v>1593911680</v>
      </c>
      <c r="BK193" s="2">
        <v>0.5</v>
      </c>
      <c r="BM193" s="2">
        <v>6169885</v>
      </c>
      <c r="BN193" s="2">
        <v>0</v>
      </c>
      <c r="BP193" s="2">
        <v>0.17000000178813901</v>
      </c>
      <c r="BQ193" s="2">
        <v>16093</v>
      </c>
      <c r="BR193" s="2">
        <v>0</v>
      </c>
      <c r="BS193" s="2">
        <v>304.600006103515</v>
      </c>
    </row>
    <row r="194" spans="1:76" x14ac:dyDescent="0.5">
      <c r="A194" s="2">
        <v>5584929778</v>
      </c>
      <c r="B194" s="4">
        <v>44747</v>
      </c>
      <c r="C194" s="5">
        <f>MONTH(Table1[[#This Row],[Activity Date]])</f>
        <v>7</v>
      </c>
      <c r="D194" s="5">
        <f>DAY(Table1[[#This Row],[Activity Date]])</f>
        <v>5</v>
      </c>
      <c r="E194" s="3">
        <v>2021</v>
      </c>
      <c r="F194" s="3" t="s">
        <v>736</v>
      </c>
      <c r="G194" s="2" t="s">
        <v>74</v>
      </c>
      <c r="H194" s="2">
        <v>6182</v>
      </c>
      <c r="I194" s="2">
        <v>25.4</v>
      </c>
      <c r="J194" s="2">
        <f>Table1[[#This Row],[Distance]] * 0.621371</f>
        <v>15.7828234</v>
      </c>
      <c r="K194" s="2">
        <v>171</v>
      </c>
      <c r="L194" s="2">
        <v>40</v>
      </c>
      <c r="M194" s="2" t="b">
        <v>0</v>
      </c>
      <c r="N194" s="2" t="s">
        <v>129</v>
      </c>
      <c r="O194" s="2" t="s">
        <v>372</v>
      </c>
      <c r="Q194" s="2">
        <v>9.0718498229980398</v>
      </c>
      <c r="R194" s="2">
        <v>6182</v>
      </c>
      <c r="S194" s="2">
        <v>4234</v>
      </c>
      <c r="T194" s="2">
        <v>25401.30078125</v>
      </c>
      <c r="U194" s="2">
        <v>11.800000190734799</v>
      </c>
      <c r="V194" s="2">
        <v>5.9993624687194798</v>
      </c>
      <c r="W194" s="2">
        <v>82.552009582519503</v>
      </c>
      <c r="X194" s="2">
        <v>81.352012634277301</v>
      </c>
      <c r="Y194" s="2">
        <v>76.800003051757798</v>
      </c>
      <c r="Z194" s="2">
        <v>95.300003051757798</v>
      </c>
      <c r="AA194" s="2">
        <v>16.2000007629394</v>
      </c>
      <c r="AB194" s="2">
        <v>4.7241677530109804E-3</v>
      </c>
      <c r="AH194" s="2">
        <v>134.24456787109301</v>
      </c>
      <c r="AJ194" s="2">
        <v>80.926673889160099</v>
      </c>
      <c r="AK194" s="2">
        <v>534</v>
      </c>
      <c r="AL194" s="2">
        <v>40</v>
      </c>
      <c r="AT194" s="2">
        <v>0</v>
      </c>
      <c r="AV194" s="2">
        <v>1</v>
      </c>
      <c r="BL194" s="2">
        <v>7239918</v>
      </c>
    </row>
    <row r="195" spans="1:76" x14ac:dyDescent="0.5">
      <c r="A195" s="2">
        <v>5583580482</v>
      </c>
      <c r="B195" s="4">
        <v>44748</v>
      </c>
      <c r="C195" s="5">
        <f>MONTH(Table1[[#This Row],[Activity Date]])</f>
        <v>7</v>
      </c>
      <c r="D195" s="5">
        <f>DAY(Table1[[#This Row],[Activity Date]])</f>
        <v>6</v>
      </c>
      <c r="E195" s="3">
        <v>2021</v>
      </c>
      <c r="F195" s="3" t="s">
        <v>737</v>
      </c>
      <c r="G195" s="2" t="s">
        <v>61</v>
      </c>
      <c r="H195" s="2">
        <v>831</v>
      </c>
      <c r="I195" s="2">
        <v>1.62</v>
      </c>
      <c r="J195" s="2">
        <f>Table1[[#This Row],[Distance]] * 0.621371</f>
        <v>1.0066210200000001</v>
      </c>
      <c r="M195" s="2" t="b">
        <v>0</v>
      </c>
      <c r="O195" s="2" t="s">
        <v>371</v>
      </c>
      <c r="R195" s="2">
        <v>831</v>
      </c>
      <c r="S195" s="2">
        <v>735</v>
      </c>
      <c r="T195" s="2">
        <v>1619.5</v>
      </c>
      <c r="U195" s="2">
        <v>3.2999999523162802</v>
      </c>
      <c r="V195" s="2">
        <v>2.2034013271331698</v>
      </c>
      <c r="W195" s="2">
        <v>6.5550770759582502</v>
      </c>
      <c r="X195" s="2">
        <v>7.2550802230834899</v>
      </c>
      <c r="Y195" s="2">
        <v>86.300003051757798</v>
      </c>
      <c r="Z195" s="2">
        <v>92.599998474121094</v>
      </c>
      <c r="AA195" s="2">
        <v>6.8000001907348597</v>
      </c>
      <c r="AB195" s="2">
        <v>-4.3223217129707302E-2</v>
      </c>
      <c r="AK195" s="2">
        <v>155.16943359375</v>
      </c>
      <c r="AR195" s="2">
        <v>0</v>
      </c>
      <c r="AT195" s="2">
        <v>0</v>
      </c>
      <c r="AV195" s="2">
        <v>1</v>
      </c>
      <c r="AW195" s="2">
        <v>1628.19995117187</v>
      </c>
      <c r="BM195" s="2">
        <v>6169885</v>
      </c>
    </row>
    <row r="196" spans="1:76" x14ac:dyDescent="0.5">
      <c r="A196" s="2">
        <v>5590692348</v>
      </c>
      <c r="B196" s="4">
        <v>44749</v>
      </c>
      <c r="C196" s="5">
        <f>MONTH(Table1[[#This Row],[Activity Date]])</f>
        <v>7</v>
      </c>
      <c r="D196" s="5">
        <f>DAY(Table1[[#This Row],[Activity Date]])</f>
        <v>7</v>
      </c>
      <c r="E196" s="3">
        <v>2021</v>
      </c>
      <c r="F196" s="3" t="s">
        <v>738</v>
      </c>
      <c r="G196" s="2" t="s">
        <v>61</v>
      </c>
      <c r="H196" s="2">
        <v>2229</v>
      </c>
      <c r="I196" s="2">
        <v>5.59</v>
      </c>
      <c r="J196" s="2">
        <f>Table1[[#This Row],[Distance]] * 0.621371</f>
        <v>3.4734638900000001</v>
      </c>
      <c r="K196" s="2">
        <v>171</v>
      </c>
      <c r="L196" s="2">
        <v>24</v>
      </c>
      <c r="M196" s="2" t="b">
        <v>0</v>
      </c>
      <c r="O196" s="2" t="s">
        <v>373</v>
      </c>
      <c r="R196" s="2">
        <v>2229</v>
      </c>
      <c r="S196" s="2">
        <v>2211</v>
      </c>
      <c r="T196" s="2">
        <v>5597.2998046875</v>
      </c>
      <c r="U196" s="2">
        <v>9.1000003814697195</v>
      </c>
      <c r="V196" s="2">
        <v>2.5315694808959899</v>
      </c>
      <c r="W196" s="2">
        <v>30.395185470581001</v>
      </c>
      <c r="X196" s="2">
        <v>31.2951850891113</v>
      </c>
      <c r="Y196" s="2">
        <v>80</v>
      </c>
      <c r="Z196" s="2">
        <v>95.300003051757798</v>
      </c>
      <c r="AA196" s="2">
        <v>8.3999996185302699</v>
      </c>
      <c r="AB196" s="2">
        <v>-1.6079181805253001E-2</v>
      </c>
      <c r="AH196" s="2">
        <v>139.71810913085901</v>
      </c>
      <c r="AK196" s="2">
        <v>374</v>
      </c>
      <c r="AL196" s="2">
        <v>24</v>
      </c>
      <c r="AT196" s="2">
        <v>0</v>
      </c>
      <c r="AV196" s="2">
        <v>1</v>
      </c>
      <c r="AW196" s="2">
        <v>5625.5</v>
      </c>
      <c r="BM196" s="2">
        <v>6169885</v>
      </c>
    </row>
    <row r="197" spans="1:76" x14ac:dyDescent="0.5">
      <c r="A197" s="2">
        <v>5597526362</v>
      </c>
      <c r="B197" s="4">
        <v>44750</v>
      </c>
      <c r="C197" s="5">
        <f>MONTH(Table1[[#This Row],[Activity Date]])</f>
        <v>7</v>
      </c>
      <c r="D197" s="5">
        <f>DAY(Table1[[#This Row],[Activity Date]])</f>
        <v>8</v>
      </c>
      <c r="E197" s="3">
        <v>2021</v>
      </c>
      <c r="F197" s="3" t="s">
        <v>739</v>
      </c>
      <c r="G197" s="2" t="s">
        <v>61</v>
      </c>
      <c r="H197" s="2">
        <v>1018</v>
      </c>
      <c r="I197" s="2">
        <v>3.61</v>
      </c>
      <c r="J197" s="2">
        <f>Table1[[#This Row],[Distance]] * 0.621371</f>
        <v>2.2431493099999997</v>
      </c>
      <c r="K197" s="2">
        <v>184</v>
      </c>
      <c r="L197" s="2">
        <v>38</v>
      </c>
      <c r="M197" s="2" t="b">
        <v>0</v>
      </c>
      <c r="O197" s="2" t="s">
        <v>375</v>
      </c>
      <c r="R197" s="2">
        <v>1018</v>
      </c>
      <c r="S197" s="2">
        <v>863</v>
      </c>
      <c r="T197" s="2">
        <v>3616.10009765625</v>
      </c>
      <c r="U197" s="2">
        <v>6.6999998092651296</v>
      </c>
      <c r="V197" s="2">
        <v>4.1901507377624503</v>
      </c>
      <c r="W197" s="2">
        <v>3.0159339904785099</v>
      </c>
      <c r="X197" s="2">
        <v>2.2159340381622301</v>
      </c>
      <c r="Y197" s="2">
        <v>78.5</v>
      </c>
      <c r="Z197" s="2">
        <v>81.699996948242102</v>
      </c>
      <c r="AA197" s="2">
        <v>18.7000007629394</v>
      </c>
      <c r="AB197" s="2">
        <v>2.2123282775282801E-2</v>
      </c>
      <c r="AH197" s="2">
        <v>166.88282775878901</v>
      </c>
      <c r="AK197" s="2">
        <v>240</v>
      </c>
      <c r="AL197" s="2">
        <v>38</v>
      </c>
      <c r="AT197" s="2">
        <v>0</v>
      </c>
      <c r="AV197" s="2">
        <v>1</v>
      </c>
      <c r="AW197" s="2">
        <v>3630.60009765625</v>
      </c>
      <c r="BM197" s="2">
        <v>6169885</v>
      </c>
      <c r="BX197" s="2">
        <v>3.5521612167358398</v>
      </c>
    </row>
    <row r="198" spans="1:76" x14ac:dyDescent="0.5">
      <c r="A198" s="2">
        <v>5595934297</v>
      </c>
      <c r="B198" s="4">
        <v>44750</v>
      </c>
      <c r="C198" s="5">
        <f>MONTH(Table1[[#This Row],[Activity Date]])</f>
        <v>7</v>
      </c>
      <c r="D198" s="5">
        <f>DAY(Table1[[#This Row],[Activity Date]])</f>
        <v>8</v>
      </c>
      <c r="E198" s="3">
        <v>2021</v>
      </c>
      <c r="F198" s="3" t="s">
        <v>740</v>
      </c>
      <c r="G198" s="2" t="s">
        <v>61</v>
      </c>
      <c r="H198" s="2">
        <v>1439</v>
      </c>
      <c r="I198" s="2">
        <v>2.09</v>
      </c>
      <c r="J198" s="2">
        <f>Table1[[#This Row],[Distance]] * 0.621371</f>
        <v>1.29866539</v>
      </c>
      <c r="K198" s="2">
        <v>140</v>
      </c>
      <c r="L198" s="2">
        <v>2</v>
      </c>
      <c r="M198" s="2" t="b">
        <v>0</v>
      </c>
      <c r="O198" s="2" t="s">
        <v>374</v>
      </c>
      <c r="R198" s="2">
        <v>1439</v>
      </c>
      <c r="S198" s="2">
        <v>722</v>
      </c>
      <c r="T198" s="2">
        <v>2091.10009765625</v>
      </c>
      <c r="U198" s="2">
        <v>15.399999618530201</v>
      </c>
      <c r="V198" s="2">
        <v>2.8962604999542201</v>
      </c>
      <c r="W198" s="2">
        <v>7.43963193893432</v>
      </c>
      <c r="X198" s="2">
        <v>9.1396322250366193</v>
      </c>
      <c r="Y198" s="2">
        <v>87.400001525878906</v>
      </c>
      <c r="Z198" s="2">
        <v>95.5</v>
      </c>
      <c r="AA198" s="2">
        <v>8.6999998092651296</v>
      </c>
      <c r="AB198" s="2">
        <v>-8.1296928226947701E-2</v>
      </c>
      <c r="AH198" s="2">
        <v>120.491729736328</v>
      </c>
      <c r="AK198" s="2">
        <v>114</v>
      </c>
      <c r="AL198" s="2">
        <v>2</v>
      </c>
      <c r="AT198" s="2">
        <v>0</v>
      </c>
      <c r="AV198" s="2">
        <v>1</v>
      </c>
      <c r="AW198" s="2">
        <v>2094.69995117187</v>
      </c>
      <c r="BM198" s="2">
        <v>6169885</v>
      </c>
    </row>
    <row r="199" spans="1:76" x14ac:dyDescent="0.5">
      <c r="A199" s="2">
        <v>5599785089</v>
      </c>
      <c r="B199" s="4">
        <v>44751</v>
      </c>
      <c r="C199" s="5">
        <f>MONTH(Table1[[#This Row],[Activity Date]])</f>
        <v>7</v>
      </c>
      <c r="D199" s="5">
        <f>DAY(Table1[[#This Row],[Activity Date]])</f>
        <v>9</v>
      </c>
      <c r="E199" s="3">
        <v>2021</v>
      </c>
      <c r="F199" s="3" t="s">
        <v>741</v>
      </c>
      <c r="G199" s="2" t="s">
        <v>61</v>
      </c>
      <c r="H199" s="2">
        <v>1380</v>
      </c>
      <c r="I199" s="2">
        <v>4.82</v>
      </c>
      <c r="J199" s="2">
        <f>Table1[[#This Row],[Distance]] * 0.621371</f>
        <v>2.9950082200000003</v>
      </c>
      <c r="K199" s="2">
        <v>175</v>
      </c>
      <c r="L199" s="2">
        <v>44</v>
      </c>
      <c r="M199" s="2" t="b">
        <v>0</v>
      </c>
      <c r="O199" s="2" t="s">
        <v>376</v>
      </c>
      <c r="R199" s="2">
        <v>1380</v>
      </c>
      <c r="S199" s="2">
        <v>1374</v>
      </c>
      <c r="T199" s="2">
        <v>4828.2001953125</v>
      </c>
      <c r="U199" s="2">
        <v>4.8000001907348597</v>
      </c>
      <c r="V199" s="2">
        <v>3.5139737129211399</v>
      </c>
      <c r="W199" s="2">
        <v>24.256250381469702</v>
      </c>
      <c r="X199" s="2">
        <v>22.556249618530199</v>
      </c>
      <c r="Y199" s="2">
        <v>86.300003051757798</v>
      </c>
      <c r="Z199" s="2">
        <v>95.300003051757798</v>
      </c>
      <c r="AA199" s="2">
        <v>7.3000001907348597</v>
      </c>
      <c r="AB199" s="2">
        <v>3.5209808498620897E-2</v>
      </c>
      <c r="AH199" s="2">
        <v>160.03717041015599</v>
      </c>
      <c r="AK199" s="2">
        <v>336</v>
      </c>
      <c r="AL199" s="2">
        <v>44</v>
      </c>
      <c r="AT199" s="2">
        <v>0</v>
      </c>
      <c r="AV199" s="2">
        <v>1</v>
      </c>
      <c r="AW199" s="2">
        <v>4857.10009765625</v>
      </c>
      <c r="BM199" s="2">
        <v>6169885</v>
      </c>
      <c r="BX199" s="2">
        <v>3.49869561195373</v>
      </c>
    </row>
    <row r="200" spans="1:76" x14ac:dyDescent="0.5">
      <c r="A200" s="2">
        <v>3550069133</v>
      </c>
      <c r="B200" s="4">
        <v>44713</v>
      </c>
      <c r="C200" s="5">
        <f>MONTH(Table1[[#This Row],[Activity Date]])</f>
        <v>6</v>
      </c>
      <c r="D200" s="5">
        <f>DAY(Table1[[#This Row],[Activity Date]])</f>
        <v>1</v>
      </c>
      <c r="E200" s="3">
        <v>2020</v>
      </c>
      <c r="F200" s="3" t="s">
        <v>742</v>
      </c>
      <c r="G200" s="2" t="s">
        <v>74</v>
      </c>
      <c r="H200" s="2">
        <v>2449</v>
      </c>
      <c r="I200" s="2">
        <v>18.13</v>
      </c>
      <c r="J200" s="2">
        <f>Table1[[#This Row],[Distance]] * 0.621371</f>
        <v>11.26545623</v>
      </c>
      <c r="M200" s="2" t="b">
        <v>0</v>
      </c>
      <c r="N200" s="2" t="s">
        <v>129</v>
      </c>
      <c r="O200" s="2" t="s">
        <v>143</v>
      </c>
      <c r="Q200" s="2">
        <v>9.0718498229980398</v>
      </c>
      <c r="R200" s="2">
        <v>2449</v>
      </c>
      <c r="S200" s="2">
        <v>2449</v>
      </c>
      <c r="T200" s="2">
        <v>18133.599609375</v>
      </c>
      <c r="U200" s="2">
        <v>11.300000190734799</v>
      </c>
      <c r="V200" s="2">
        <v>7.4044914245605398</v>
      </c>
      <c r="W200" s="2">
        <v>42.120437622070298</v>
      </c>
      <c r="X200" s="2">
        <v>41.520435333251903</v>
      </c>
      <c r="Y200" s="2">
        <v>76.099998474121094</v>
      </c>
      <c r="Z200" s="2">
        <v>93.099998474121094</v>
      </c>
      <c r="AA200" s="2">
        <v>2.2999999523162802</v>
      </c>
      <c r="AB200" s="2">
        <v>3.3087749034166301E-3</v>
      </c>
      <c r="AJ200" s="2">
        <v>121.60539245605401</v>
      </c>
      <c r="AK200" s="2">
        <v>332.05993652343699</v>
      </c>
      <c r="AT200" s="2">
        <v>0</v>
      </c>
      <c r="AV200" s="2">
        <v>1</v>
      </c>
      <c r="AX200" s="2">
        <v>1591052416</v>
      </c>
      <c r="AY200" s="2">
        <v>1</v>
      </c>
      <c r="AZ200" s="2">
        <v>29.309999465942301</v>
      </c>
      <c r="BA200" s="2">
        <v>29.309999465942301</v>
      </c>
      <c r="BB200" s="2">
        <v>10.9700002670288</v>
      </c>
      <c r="BC200" s="2">
        <v>0.31999999284744202</v>
      </c>
      <c r="BD200" s="2">
        <v>1019.29998779296</v>
      </c>
      <c r="BE200" s="2">
        <v>2.16000008583068</v>
      </c>
      <c r="BF200" s="2">
        <v>2.9800000190734801</v>
      </c>
      <c r="BG200" s="2">
        <v>89</v>
      </c>
      <c r="BH200" s="2">
        <v>0</v>
      </c>
      <c r="BI200" s="2">
        <v>1591008512</v>
      </c>
      <c r="BJ200" s="2">
        <v>1591060224</v>
      </c>
      <c r="BK200" s="2">
        <v>0.36000001430511402</v>
      </c>
      <c r="BL200" s="2">
        <v>7239918</v>
      </c>
      <c r="BN200" s="2">
        <v>0</v>
      </c>
      <c r="BP200" s="2">
        <v>0.239999994635581</v>
      </c>
      <c r="BQ200" s="2">
        <v>16093</v>
      </c>
      <c r="BR200" s="2">
        <v>1</v>
      </c>
      <c r="BS200" s="2">
        <v>300.5</v>
      </c>
    </row>
    <row r="201" spans="1:76" x14ac:dyDescent="0.5">
      <c r="A201" s="2">
        <v>3546597472</v>
      </c>
      <c r="B201" s="4">
        <v>44713</v>
      </c>
      <c r="C201" s="5">
        <f>MONTH(Table1[[#This Row],[Activity Date]])</f>
        <v>6</v>
      </c>
      <c r="D201" s="5">
        <f>DAY(Table1[[#This Row],[Activity Date]])</f>
        <v>1</v>
      </c>
      <c r="E201" s="3">
        <v>2020</v>
      </c>
      <c r="F201" s="3" t="s">
        <v>743</v>
      </c>
      <c r="G201" s="2" t="s">
        <v>61</v>
      </c>
      <c r="H201" s="2">
        <v>403</v>
      </c>
      <c r="I201" s="2">
        <v>1.1000000000000001</v>
      </c>
      <c r="J201" s="2">
        <f>Table1[[#This Row],[Distance]] * 0.621371</f>
        <v>0.68350810000000006</v>
      </c>
      <c r="M201" s="2" t="b">
        <v>0</v>
      </c>
      <c r="O201" s="2" t="s">
        <v>142</v>
      </c>
      <c r="R201" s="2">
        <v>403</v>
      </c>
      <c r="S201" s="2">
        <v>403</v>
      </c>
      <c r="T201" s="2">
        <v>1099.90002441406</v>
      </c>
      <c r="U201" s="2">
        <v>4</v>
      </c>
      <c r="V201" s="2">
        <v>2.7292804718017498</v>
      </c>
      <c r="W201" s="2">
        <v>6.5113162994384703</v>
      </c>
      <c r="X201" s="2">
        <v>6.5113162994384703</v>
      </c>
      <c r="Y201" s="2">
        <v>89</v>
      </c>
      <c r="Z201" s="2">
        <v>95.300003051757798</v>
      </c>
      <c r="AA201" s="2">
        <v>3.5999999046325599</v>
      </c>
      <c r="AB201" s="2">
        <v>0</v>
      </c>
      <c r="AK201" s="2">
        <v>105.17495727539</v>
      </c>
      <c r="AT201" s="2">
        <v>0</v>
      </c>
      <c r="AV201" s="2">
        <v>1</v>
      </c>
      <c r="AW201" s="2">
        <v>1103.59997558593</v>
      </c>
      <c r="AX201" s="2">
        <v>1591009152</v>
      </c>
      <c r="AY201" s="2">
        <v>1</v>
      </c>
      <c r="AZ201" s="2">
        <v>15.689999580383301</v>
      </c>
      <c r="BA201" s="2">
        <v>15.689999580383301</v>
      </c>
      <c r="BB201" s="2">
        <v>11.5100002288818</v>
      </c>
      <c r="BC201" s="2">
        <v>0.75999999046325595</v>
      </c>
      <c r="BD201" s="2">
        <v>1023.29998779296</v>
      </c>
      <c r="BE201" s="2">
        <v>2.7799999713897701</v>
      </c>
      <c r="BF201" s="2">
        <v>6.9000000953674299</v>
      </c>
      <c r="BG201" s="2">
        <v>82</v>
      </c>
      <c r="BH201" s="2">
        <v>0</v>
      </c>
      <c r="BI201" s="2">
        <v>1591008512</v>
      </c>
      <c r="BJ201" s="2">
        <v>1591060224</v>
      </c>
      <c r="BK201" s="2">
        <v>0.36000001430511402</v>
      </c>
      <c r="BM201" s="2">
        <v>6169885</v>
      </c>
      <c r="BN201" s="2">
        <v>0</v>
      </c>
      <c r="BP201" s="2">
        <v>0.11999999731779</v>
      </c>
      <c r="BQ201" s="2">
        <v>16093</v>
      </c>
      <c r="BR201" s="2">
        <v>0</v>
      </c>
      <c r="BS201" s="2">
        <v>301.600006103515</v>
      </c>
    </row>
    <row r="202" spans="1:76" x14ac:dyDescent="0.5">
      <c r="A202" s="2">
        <v>5397527715</v>
      </c>
      <c r="B202" s="4">
        <v>44713</v>
      </c>
      <c r="C202" s="5">
        <f>MONTH(Table1[[#This Row],[Activity Date]])</f>
        <v>6</v>
      </c>
      <c r="D202" s="5">
        <f>DAY(Table1[[#This Row],[Activity Date]])</f>
        <v>1</v>
      </c>
      <c r="E202" s="3">
        <v>2021</v>
      </c>
      <c r="F202" s="3" t="s">
        <v>744</v>
      </c>
      <c r="G202" s="2" t="s">
        <v>336</v>
      </c>
      <c r="H202" s="2">
        <v>900</v>
      </c>
      <c r="I202" s="2">
        <v>0</v>
      </c>
      <c r="J202" s="2">
        <f>Table1[[#This Row],[Distance]] * 0.621371</f>
        <v>0</v>
      </c>
      <c r="M202" s="2" t="b">
        <v>0</v>
      </c>
      <c r="R202" s="2">
        <v>900</v>
      </c>
      <c r="S202" s="2">
        <v>900</v>
      </c>
      <c r="T202" s="2">
        <v>0</v>
      </c>
      <c r="V202" s="2">
        <v>0</v>
      </c>
      <c r="W202" s="2">
        <v>0</v>
      </c>
      <c r="AB202" s="2">
        <v>0</v>
      </c>
      <c r="AT202" s="2">
        <v>0</v>
      </c>
      <c r="AV202" s="2">
        <v>0</v>
      </c>
    </row>
    <row r="203" spans="1:76" x14ac:dyDescent="0.5">
      <c r="A203" s="2">
        <v>3592529579</v>
      </c>
      <c r="B203" s="4">
        <v>44722</v>
      </c>
      <c r="C203" s="5">
        <f>MONTH(Table1[[#This Row],[Activity Date]])</f>
        <v>6</v>
      </c>
      <c r="D203" s="5">
        <f>DAY(Table1[[#This Row],[Activity Date]])</f>
        <v>10</v>
      </c>
      <c r="E203" s="3">
        <v>2020</v>
      </c>
      <c r="F203" s="3" t="s">
        <v>745</v>
      </c>
      <c r="G203" s="2" t="s">
        <v>61</v>
      </c>
      <c r="H203" s="2">
        <v>1096</v>
      </c>
      <c r="I203" s="2">
        <v>2.4500000000000002</v>
      </c>
      <c r="J203" s="2">
        <f>Table1[[#This Row],[Distance]] * 0.621371</f>
        <v>1.5223589500000001</v>
      </c>
      <c r="M203" s="2" t="b">
        <v>0</v>
      </c>
      <c r="O203" s="2" t="s">
        <v>153</v>
      </c>
      <c r="R203" s="2">
        <v>1096</v>
      </c>
      <c r="S203" s="2">
        <v>1087</v>
      </c>
      <c r="T203" s="2">
        <v>2452.60009765625</v>
      </c>
      <c r="U203" s="2">
        <v>3.9000000953674299</v>
      </c>
      <c r="V203" s="2">
        <v>2.2563016414642298</v>
      </c>
      <c r="W203" s="2">
        <v>12.981182098388601</v>
      </c>
      <c r="X203" s="2">
        <v>12.8811998367309</v>
      </c>
      <c r="Y203" s="2">
        <v>85.400001525878906</v>
      </c>
      <c r="Z203" s="2">
        <v>95.5</v>
      </c>
      <c r="AA203" s="2">
        <v>9.1000003814697195</v>
      </c>
      <c r="AB203" s="2">
        <v>4.0773055516183298E-3</v>
      </c>
      <c r="AK203" s="2">
        <v>235.21414184570301</v>
      </c>
      <c r="AR203" s="2">
        <v>0</v>
      </c>
      <c r="AT203" s="2">
        <v>0</v>
      </c>
      <c r="AV203" s="2">
        <v>1</v>
      </c>
      <c r="AW203" s="2">
        <v>2468.10009765625</v>
      </c>
      <c r="AX203" s="2">
        <v>1591786752</v>
      </c>
      <c r="AY203" s="2">
        <v>2</v>
      </c>
      <c r="AZ203" s="2">
        <v>22.209999084472599</v>
      </c>
      <c r="BA203" s="2">
        <v>22.75</v>
      </c>
      <c r="BB203" s="2">
        <v>19.860000610351499</v>
      </c>
      <c r="BC203" s="2">
        <v>0.87000000476837103</v>
      </c>
      <c r="BD203" s="2">
        <v>1008.29998779296</v>
      </c>
      <c r="BE203" s="2">
        <v>5.9899997711181596</v>
      </c>
      <c r="BF203" s="2">
        <v>12.920000076293899</v>
      </c>
      <c r="BG203" s="2">
        <v>205</v>
      </c>
      <c r="BH203" s="2">
        <v>0</v>
      </c>
      <c r="BI203" s="2">
        <v>1591785984</v>
      </c>
      <c r="BJ203" s="2">
        <v>1591838080</v>
      </c>
      <c r="BK203" s="2">
        <v>0.68000000715255704</v>
      </c>
      <c r="BM203" s="2">
        <v>6169885</v>
      </c>
      <c r="BN203" s="2">
        <v>0</v>
      </c>
      <c r="BP203" s="2">
        <v>0.43999999761581399</v>
      </c>
      <c r="BQ203" s="2">
        <v>16093</v>
      </c>
      <c r="BR203" s="2">
        <v>0</v>
      </c>
      <c r="BS203" s="2">
        <v>282.89999389648398</v>
      </c>
    </row>
    <row r="204" spans="1:76" x14ac:dyDescent="0.5">
      <c r="A204" s="2">
        <v>3595608376</v>
      </c>
      <c r="B204" s="4">
        <v>44722</v>
      </c>
      <c r="C204" s="5">
        <f>MONTH(Table1[[#This Row],[Activity Date]])</f>
        <v>6</v>
      </c>
      <c r="D204" s="5">
        <f>DAY(Table1[[#This Row],[Activity Date]])</f>
        <v>10</v>
      </c>
      <c r="E204" s="3">
        <v>2020</v>
      </c>
      <c r="F204" s="3" t="s">
        <v>746</v>
      </c>
      <c r="G204" s="2" t="s">
        <v>61</v>
      </c>
      <c r="H204" s="2">
        <v>1707</v>
      </c>
      <c r="I204" s="2">
        <v>5.84</v>
      </c>
      <c r="J204" s="2">
        <f>Table1[[#This Row],[Distance]] * 0.621371</f>
        <v>3.6288066400000001</v>
      </c>
      <c r="M204" s="2" t="b">
        <v>0</v>
      </c>
      <c r="O204" s="2" t="s">
        <v>155</v>
      </c>
      <c r="Q204" s="2">
        <v>9.0718498229980398</v>
      </c>
      <c r="R204" s="2">
        <v>1707</v>
      </c>
      <c r="S204" s="2">
        <v>1695</v>
      </c>
      <c r="T204" s="2">
        <v>5840.7001953125</v>
      </c>
      <c r="U204" s="2">
        <v>5.0999999046325604</v>
      </c>
      <c r="V204" s="2">
        <v>3.44584059715271</v>
      </c>
      <c r="W204" s="2">
        <v>30.670269012451101</v>
      </c>
      <c r="X204" s="2">
        <v>30.770299911498999</v>
      </c>
      <c r="Y204" s="2">
        <v>88.800003051757798</v>
      </c>
      <c r="Z204" s="2">
        <v>95.5</v>
      </c>
      <c r="AA204" s="2">
        <v>5.5999999046325604</v>
      </c>
      <c r="AB204" s="2">
        <v>-1.71212351415306E-3</v>
      </c>
      <c r="AJ204" s="2">
        <v>44.614421844482401</v>
      </c>
      <c r="AK204" s="2">
        <v>562.17523193359295</v>
      </c>
      <c r="AR204" s="2">
        <v>0</v>
      </c>
      <c r="AT204" s="2">
        <v>0</v>
      </c>
      <c r="AV204" s="2">
        <v>1</v>
      </c>
      <c r="AW204" s="2">
        <v>5898.89990234375</v>
      </c>
      <c r="AX204" s="2">
        <v>1591830016</v>
      </c>
      <c r="AY204" s="2">
        <v>1</v>
      </c>
      <c r="AZ204" s="2">
        <v>25.040000915527301</v>
      </c>
      <c r="BA204" s="2">
        <v>25.049999237060501</v>
      </c>
      <c r="BB204" s="2">
        <v>15.539999961853001</v>
      </c>
      <c r="BC204" s="2">
        <v>0.56000000238418501</v>
      </c>
      <c r="BD204" s="2">
        <v>1014.40002441406</v>
      </c>
      <c r="BE204" s="2">
        <v>5.4800000190734801</v>
      </c>
      <c r="BF204" s="2">
        <v>8.5900001525878906</v>
      </c>
      <c r="BG204" s="2">
        <v>319</v>
      </c>
      <c r="BH204" s="2">
        <v>0</v>
      </c>
      <c r="BI204" s="2">
        <v>1591785984</v>
      </c>
      <c r="BJ204" s="2">
        <v>1591838080</v>
      </c>
      <c r="BK204" s="2">
        <v>0.68000000715255704</v>
      </c>
      <c r="BL204" s="2">
        <v>7239918</v>
      </c>
      <c r="BM204" s="2">
        <v>6169885</v>
      </c>
      <c r="BN204" s="2">
        <v>0</v>
      </c>
      <c r="BP204" s="2">
        <v>0.25</v>
      </c>
      <c r="BQ204" s="2">
        <v>16093</v>
      </c>
      <c r="BR204" s="2">
        <v>1</v>
      </c>
      <c r="BS204" s="2">
        <v>291.29998779296801</v>
      </c>
    </row>
    <row r="205" spans="1:76" x14ac:dyDescent="0.5">
      <c r="A205" s="2">
        <v>3590772071</v>
      </c>
      <c r="B205" s="4">
        <v>44722</v>
      </c>
      <c r="C205" s="5">
        <f>MONTH(Table1[[#This Row],[Activity Date]])</f>
        <v>6</v>
      </c>
      <c r="D205" s="5">
        <f>DAY(Table1[[#This Row],[Activity Date]])</f>
        <v>10</v>
      </c>
      <c r="E205" s="3">
        <v>2020</v>
      </c>
      <c r="F205" s="3" t="s">
        <v>747</v>
      </c>
      <c r="G205" s="2" t="s">
        <v>74</v>
      </c>
      <c r="H205" s="2">
        <v>1169</v>
      </c>
      <c r="I205" s="2">
        <v>7.44</v>
      </c>
      <c r="J205" s="2">
        <f>Table1[[#This Row],[Distance]] * 0.621371</f>
        <v>4.6230002400000005</v>
      </c>
      <c r="M205" s="2" t="b">
        <v>0</v>
      </c>
      <c r="N205" s="2" t="s">
        <v>129</v>
      </c>
      <c r="O205" s="2" t="s">
        <v>152</v>
      </c>
      <c r="Q205" s="2">
        <v>9.0718498229980398</v>
      </c>
      <c r="R205" s="2">
        <v>1169</v>
      </c>
      <c r="S205" s="2">
        <v>1121</v>
      </c>
      <c r="T205" s="2">
        <v>7446.89990234375</v>
      </c>
      <c r="U205" s="2">
        <v>13.300000190734799</v>
      </c>
      <c r="V205" s="2">
        <v>6.6430864334106401</v>
      </c>
      <c r="W205" s="2">
        <v>33.4124946594238</v>
      </c>
      <c r="X205" s="2">
        <v>34.612495422363203</v>
      </c>
      <c r="Y205" s="2">
        <v>87.099998474121094</v>
      </c>
      <c r="Z205" s="2">
        <v>96.400001525878906</v>
      </c>
      <c r="AA205" s="2">
        <v>9.1000003814697195</v>
      </c>
      <c r="AB205" s="2">
        <v>-1.61140877753496E-2</v>
      </c>
      <c r="AJ205" s="2">
        <v>114.096946716308</v>
      </c>
      <c r="AK205" s="2">
        <v>142.61148071289</v>
      </c>
      <c r="AT205" s="2">
        <v>0</v>
      </c>
      <c r="AV205" s="2">
        <v>1</v>
      </c>
      <c r="AX205" s="2">
        <v>1591747200</v>
      </c>
      <c r="AY205" s="2">
        <v>1</v>
      </c>
      <c r="AZ205" s="2">
        <v>30.0100002288818</v>
      </c>
      <c r="BA205" s="2">
        <v>36.340000152587798</v>
      </c>
      <c r="BB205" s="2">
        <v>25.110000610351499</v>
      </c>
      <c r="BC205" s="2">
        <v>0.75</v>
      </c>
      <c r="BD205" s="2">
        <v>1005.40002441406</v>
      </c>
      <c r="BE205" s="2">
        <v>6.3600001335143999</v>
      </c>
      <c r="BF205" s="2">
        <v>12.140000343322701</v>
      </c>
      <c r="BG205" s="2">
        <v>191</v>
      </c>
      <c r="BH205" s="2">
        <v>0</v>
      </c>
      <c r="BI205" s="2">
        <v>1591699584</v>
      </c>
      <c r="BJ205" s="2">
        <v>1591751680</v>
      </c>
      <c r="BK205" s="2">
        <v>0.64999997615814198</v>
      </c>
      <c r="BL205" s="2">
        <v>7239918</v>
      </c>
      <c r="BN205" s="2">
        <v>0</v>
      </c>
      <c r="BP205" s="2">
        <v>0.129999995231628</v>
      </c>
      <c r="BQ205" s="2">
        <v>16093</v>
      </c>
      <c r="BR205" s="2">
        <v>0</v>
      </c>
      <c r="BS205" s="2">
        <v>283</v>
      </c>
    </row>
    <row r="206" spans="1:76" x14ac:dyDescent="0.5">
      <c r="A206" s="2">
        <v>3595433428</v>
      </c>
      <c r="B206" s="4">
        <v>44722</v>
      </c>
      <c r="C206" s="5">
        <f>MONTH(Table1[[#This Row],[Activity Date]])</f>
        <v>6</v>
      </c>
      <c r="D206" s="5">
        <f>DAY(Table1[[#This Row],[Activity Date]])</f>
        <v>10</v>
      </c>
      <c r="E206" s="3">
        <v>2020</v>
      </c>
      <c r="F206" s="3" t="s">
        <v>748</v>
      </c>
      <c r="G206" s="2" t="s">
        <v>74</v>
      </c>
      <c r="H206" s="2">
        <v>6132</v>
      </c>
      <c r="I206" s="2">
        <v>36.28</v>
      </c>
      <c r="J206" s="2">
        <f>Table1[[#This Row],[Distance]] * 0.621371</f>
        <v>22.543339880000001</v>
      </c>
      <c r="M206" s="2" t="b">
        <v>0</v>
      </c>
      <c r="N206" s="2" t="s">
        <v>129</v>
      </c>
      <c r="O206" s="2" t="s">
        <v>154</v>
      </c>
      <c r="Q206" s="2">
        <v>9.0718498229980398</v>
      </c>
      <c r="R206" s="2">
        <v>6132</v>
      </c>
      <c r="S206" s="2">
        <v>5505</v>
      </c>
      <c r="T206" s="2">
        <v>36288.19921875</v>
      </c>
      <c r="U206" s="2">
        <v>12.800000190734799</v>
      </c>
      <c r="V206" s="2">
        <v>6.5918617248535103</v>
      </c>
      <c r="W206" s="2">
        <v>113.972938537597</v>
      </c>
      <c r="X206" s="2">
        <v>113.772941589355</v>
      </c>
      <c r="Y206" s="2">
        <v>76</v>
      </c>
      <c r="Z206" s="2">
        <v>94.800003051757798</v>
      </c>
      <c r="AA206" s="2">
        <v>6.9000000953674299</v>
      </c>
      <c r="AB206" s="2">
        <v>5.51143370103091E-4</v>
      </c>
      <c r="AJ206" s="2">
        <v>107.45382690429599</v>
      </c>
      <c r="AK206" s="2">
        <v>659.55969238281205</v>
      </c>
      <c r="AT206" s="2">
        <v>0</v>
      </c>
      <c r="AV206" s="2">
        <v>1</v>
      </c>
      <c r="AX206" s="2">
        <v>1591822848</v>
      </c>
      <c r="AY206" s="2">
        <v>1</v>
      </c>
      <c r="AZ206" s="2">
        <v>25.0100002288818</v>
      </c>
      <c r="BA206" s="2">
        <v>25.0100002288818</v>
      </c>
      <c r="BB206" s="2">
        <v>15.1300001144409</v>
      </c>
      <c r="BC206" s="2">
        <v>0.54000002145767201</v>
      </c>
      <c r="BD206" s="2">
        <v>1013.59997558593</v>
      </c>
      <c r="BE206" s="2">
        <v>6.5100002288818297</v>
      </c>
      <c r="BF206" s="2">
        <v>9.3500003814697195</v>
      </c>
      <c r="BG206" s="2">
        <v>269</v>
      </c>
      <c r="BH206" s="2">
        <v>0</v>
      </c>
      <c r="BI206" s="2">
        <v>1591785984</v>
      </c>
      <c r="BJ206" s="2">
        <v>1591838080</v>
      </c>
      <c r="BK206" s="2">
        <v>0.68000000715255704</v>
      </c>
      <c r="BL206" s="2">
        <v>7239918</v>
      </c>
      <c r="BN206" s="2">
        <v>0</v>
      </c>
      <c r="BP206" s="2">
        <v>0.28000000119209201</v>
      </c>
      <c r="BQ206" s="2">
        <v>16093</v>
      </c>
      <c r="BR206" s="2">
        <v>5</v>
      </c>
      <c r="BS206" s="2">
        <v>295.100006103515</v>
      </c>
    </row>
    <row r="207" spans="1:76" x14ac:dyDescent="0.5">
      <c r="A207" s="2">
        <v>5445959640</v>
      </c>
      <c r="B207" s="4">
        <v>44722</v>
      </c>
      <c r="C207" s="5">
        <f>MONTH(Table1[[#This Row],[Activity Date]])</f>
        <v>6</v>
      </c>
      <c r="D207" s="5">
        <f>DAY(Table1[[#This Row],[Activity Date]])</f>
        <v>10</v>
      </c>
      <c r="E207" s="3">
        <v>2021</v>
      </c>
      <c r="F207" s="3" t="s">
        <v>749</v>
      </c>
      <c r="G207" s="2" t="s">
        <v>74</v>
      </c>
      <c r="H207" s="2">
        <v>958</v>
      </c>
      <c r="I207" s="2">
        <v>0</v>
      </c>
      <c r="J207" s="2">
        <f>Table1[[#This Row],[Distance]] * 0.621371</f>
        <v>0</v>
      </c>
      <c r="K207" s="2">
        <v>105</v>
      </c>
      <c r="L207" s="2">
        <v>2</v>
      </c>
      <c r="M207" s="2" t="b">
        <v>0</v>
      </c>
      <c r="N207" s="2" t="s">
        <v>129</v>
      </c>
      <c r="O207" s="2" t="s">
        <v>343</v>
      </c>
      <c r="Q207" s="2">
        <v>9.0718498229980398</v>
      </c>
      <c r="R207" s="2">
        <v>958</v>
      </c>
      <c r="S207" s="2">
        <v>958</v>
      </c>
      <c r="T207" s="2">
        <v>0</v>
      </c>
      <c r="U207" s="2">
        <v>0</v>
      </c>
      <c r="V207" s="2">
        <v>0</v>
      </c>
      <c r="W207" s="2">
        <v>0</v>
      </c>
      <c r="AA207" s="2">
        <v>0</v>
      </c>
      <c r="AB207" s="2">
        <v>0</v>
      </c>
      <c r="AH207" s="2">
        <v>90.764091491699205</v>
      </c>
      <c r="AK207" s="2">
        <v>70</v>
      </c>
      <c r="AL207" s="2">
        <v>2</v>
      </c>
      <c r="AT207" s="2">
        <v>0</v>
      </c>
      <c r="AV207" s="2">
        <v>1</v>
      </c>
      <c r="BL207" s="2">
        <v>7239918</v>
      </c>
    </row>
    <row r="208" spans="1:76" x14ac:dyDescent="0.5">
      <c r="A208" s="2">
        <v>3597350357</v>
      </c>
      <c r="B208" s="4">
        <v>44723</v>
      </c>
      <c r="C208" s="5">
        <f>MONTH(Table1[[#This Row],[Activity Date]])</f>
        <v>6</v>
      </c>
      <c r="D208" s="5">
        <f>DAY(Table1[[#This Row],[Activity Date]])</f>
        <v>11</v>
      </c>
      <c r="E208" s="3">
        <v>2020</v>
      </c>
      <c r="F208" s="3" t="s">
        <v>750</v>
      </c>
      <c r="G208" s="2" t="s">
        <v>61</v>
      </c>
      <c r="H208" s="2">
        <v>3292</v>
      </c>
      <c r="I208" s="2">
        <v>10.72</v>
      </c>
      <c r="J208" s="2">
        <f>Table1[[#This Row],[Distance]] * 0.621371</f>
        <v>6.6610971200000009</v>
      </c>
      <c r="M208" s="2" t="b">
        <v>0</v>
      </c>
      <c r="O208" s="2" t="s">
        <v>156</v>
      </c>
      <c r="R208" s="2">
        <v>3292</v>
      </c>
      <c r="S208" s="2">
        <v>3292</v>
      </c>
      <c r="T208" s="2">
        <v>10726.2998046875</v>
      </c>
      <c r="U208" s="2">
        <v>8.3999996185302699</v>
      </c>
      <c r="V208" s="2">
        <v>3.2582929134368799</v>
      </c>
      <c r="W208" s="2">
        <v>11.7912397384643</v>
      </c>
      <c r="X208" s="2">
        <v>11.891200065612701</v>
      </c>
      <c r="Y208" s="2">
        <v>90.199996948242102</v>
      </c>
      <c r="Z208" s="2">
        <v>96.300003051757798</v>
      </c>
      <c r="AA208" s="2">
        <v>5.8000001907348597</v>
      </c>
      <c r="AB208" s="2">
        <v>-9.3228794867172805E-4</v>
      </c>
      <c r="AK208" s="2">
        <v>1023.68322753906</v>
      </c>
      <c r="AR208" s="2">
        <v>0</v>
      </c>
      <c r="AT208" s="2">
        <v>0</v>
      </c>
      <c r="AV208" s="2">
        <v>1</v>
      </c>
      <c r="AW208" s="2">
        <v>10741.5</v>
      </c>
      <c r="AX208" s="2">
        <v>1591873152</v>
      </c>
      <c r="AY208" s="2">
        <v>1</v>
      </c>
      <c r="AZ208" s="2">
        <v>15.619999885559</v>
      </c>
      <c r="BA208" s="2">
        <v>15.7299995422363</v>
      </c>
      <c r="BB208" s="2">
        <v>14.920000076293899</v>
      </c>
      <c r="BC208" s="2">
        <v>0.95999997854232699</v>
      </c>
      <c r="BD208" s="2">
        <v>1021.90002441406</v>
      </c>
      <c r="BE208" s="2">
        <v>1.7699999809265099</v>
      </c>
      <c r="BF208" s="2">
        <v>3.7200000286102202</v>
      </c>
      <c r="BG208" s="2">
        <v>299</v>
      </c>
      <c r="BH208" s="2">
        <v>0</v>
      </c>
      <c r="BI208" s="2">
        <v>1591872384</v>
      </c>
      <c r="BJ208" s="2">
        <v>1591924608</v>
      </c>
      <c r="BK208" s="2">
        <v>0.70999997854232699</v>
      </c>
      <c r="BM208" s="2">
        <v>6169885</v>
      </c>
      <c r="BN208" s="2">
        <v>0</v>
      </c>
      <c r="BP208" s="2">
        <v>0.129999995231628</v>
      </c>
      <c r="BQ208" s="2">
        <v>16093</v>
      </c>
      <c r="BR208" s="2">
        <v>0</v>
      </c>
      <c r="BS208" s="2">
        <v>297.89999389648398</v>
      </c>
    </row>
    <row r="209" spans="1:71" x14ac:dyDescent="0.5">
      <c r="A209" s="2">
        <v>3600713814</v>
      </c>
      <c r="B209" s="4">
        <v>44723</v>
      </c>
      <c r="C209" s="5">
        <f>MONTH(Table1[[#This Row],[Activity Date]])</f>
        <v>6</v>
      </c>
      <c r="D209" s="5">
        <f>DAY(Table1[[#This Row],[Activity Date]])</f>
        <v>11</v>
      </c>
      <c r="E209" s="3">
        <v>2020</v>
      </c>
      <c r="F209" s="3" t="s">
        <v>751</v>
      </c>
      <c r="G209" s="2" t="s">
        <v>74</v>
      </c>
      <c r="H209" s="2">
        <v>6202</v>
      </c>
      <c r="I209" s="2">
        <v>36.25</v>
      </c>
      <c r="J209" s="2">
        <f>Table1[[#This Row],[Distance]] * 0.621371</f>
        <v>22.524698749999999</v>
      </c>
      <c r="M209" s="2" t="b">
        <v>0</v>
      </c>
      <c r="N209" s="2" t="s">
        <v>129</v>
      </c>
      <c r="O209" s="2" t="s">
        <v>157</v>
      </c>
      <c r="Q209" s="2">
        <v>9.0718498229980398</v>
      </c>
      <c r="R209" s="2">
        <v>6202</v>
      </c>
      <c r="S209" s="2">
        <v>5847</v>
      </c>
      <c r="T209" s="2">
        <v>36256.19921875</v>
      </c>
      <c r="U209" s="2">
        <v>12.399999618530201</v>
      </c>
      <c r="V209" s="2">
        <v>6.2008209228515598</v>
      </c>
      <c r="W209" s="2">
        <v>114.91786193847599</v>
      </c>
      <c r="X209" s="2">
        <v>116.21786499023401</v>
      </c>
      <c r="Y209" s="2">
        <v>76.300003051757798</v>
      </c>
      <c r="Z209" s="2">
        <v>112.900001525878</v>
      </c>
      <c r="AA209" s="2">
        <v>4.4000000953674299</v>
      </c>
      <c r="AB209" s="2">
        <v>-3.5855935420840901E-3</v>
      </c>
      <c r="AJ209" s="2">
        <v>97.281036376953097</v>
      </c>
      <c r="AK209" s="2">
        <v>634.21447753906205</v>
      </c>
      <c r="AT209" s="2">
        <v>0</v>
      </c>
      <c r="AV209" s="2">
        <v>1</v>
      </c>
      <c r="AX209" s="2">
        <v>1591916416</v>
      </c>
      <c r="AY209" s="2">
        <v>1</v>
      </c>
      <c r="AZ209" s="2">
        <v>28.389999389648398</v>
      </c>
      <c r="BA209" s="2">
        <v>28.389999389648398</v>
      </c>
      <c r="BB209" s="2">
        <v>13.4600000381469</v>
      </c>
      <c r="BC209" s="2">
        <v>0.40000000596046398</v>
      </c>
      <c r="BD209" s="2">
        <v>1022.90002441406</v>
      </c>
      <c r="BE209" s="2">
        <v>3.70000004768371</v>
      </c>
      <c r="BF209" s="2">
        <v>6.4299998283386204</v>
      </c>
      <c r="BG209" s="2">
        <v>10</v>
      </c>
      <c r="BH209" s="2">
        <v>0</v>
      </c>
      <c r="BI209" s="2">
        <v>1591872384</v>
      </c>
      <c r="BJ209" s="2">
        <v>1591924480</v>
      </c>
      <c r="BK209" s="2">
        <v>0.70999997854232699</v>
      </c>
      <c r="BL209" s="2">
        <v>7239918</v>
      </c>
      <c r="BN209" s="2">
        <v>0</v>
      </c>
      <c r="BP209" s="2">
        <v>0</v>
      </c>
      <c r="BQ209" s="2">
        <v>16093</v>
      </c>
      <c r="BR209" s="2">
        <v>1</v>
      </c>
      <c r="BS209" s="2">
        <v>305.5</v>
      </c>
    </row>
    <row r="210" spans="1:71" x14ac:dyDescent="0.5">
      <c r="A210" s="2">
        <v>5459168163</v>
      </c>
      <c r="B210" s="4">
        <v>44723</v>
      </c>
      <c r="C210" s="5">
        <f>MONTH(Table1[[#This Row],[Activity Date]])</f>
        <v>6</v>
      </c>
      <c r="D210" s="5">
        <f>DAY(Table1[[#This Row],[Activity Date]])</f>
        <v>11</v>
      </c>
      <c r="E210" s="3">
        <v>2021</v>
      </c>
      <c r="F210" s="3" t="s">
        <v>752</v>
      </c>
      <c r="G210" s="2" t="s">
        <v>234</v>
      </c>
      <c r="H210" s="2">
        <v>1549</v>
      </c>
      <c r="I210" s="2">
        <v>0</v>
      </c>
      <c r="J210" s="2">
        <f>Table1[[#This Row],[Distance]] * 0.621371</f>
        <v>0</v>
      </c>
      <c r="K210" s="2">
        <v>177</v>
      </c>
      <c r="L210" s="2">
        <v>25</v>
      </c>
      <c r="M210" s="2" t="b">
        <v>0</v>
      </c>
      <c r="O210" s="2" t="s">
        <v>346</v>
      </c>
      <c r="R210" s="2">
        <v>1549</v>
      </c>
      <c r="S210" s="2">
        <v>1549</v>
      </c>
      <c r="T210" s="2">
        <v>0</v>
      </c>
      <c r="U210" s="2">
        <v>0</v>
      </c>
      <c r="V210" s="2">
        <v>0</v>
      </c>
      <c r="W210" s="2">
        <v>0</v>
      </c>
      <c r="AA210" s="2">
        <v>0</v>
      </c>
      <c r="AB210" s="2">
        <v>0</v>
      </c>
      <c r="AH210" s="2">
        <v>138.15106201171801</v>
      </c>
      <c r="AK210" s="2">
        <v>263</v>
      </c>
      <c r="AL210" s="2">
        <v>25</v>
      </c>
      <c r="AT210" s="2">
        <v>0</v>
      </c>
      <c r="AV210" s="2">
        <v>1</v>
      </c>
    </row>
    <row r="211" spans="1:71" x14ac:dyDescent="0.5">
      <c r="A211" s="2">
        <v>3605393743</v>
      </c>
      <c r="B211" s="4">
        <v>44724</v>
      </c>
      <c r="C211" s="5">
        <f>MONTH(Table1[[#This Row],[Activity Date]])</f>
        <v>6</v>
      </c>
      <c r="D211" s="5">
        <f>DAY(Table1[[#This Row],[Activity Date]])</f>
        <v>12</v>
      </c>
      <c r="E211" s="3">
        <v>2020</v>
      </c>
      <c r="F211" s="3" t="s">
        <v>753</v>
      </c>
      <c r="G211" s="2" t="s">
        <v>61</v>
      </c>
      <c r="H211" s="2">
        <v>2951</v>
      </c>
      <c r="I211" s="2">
        <v>8.0399999999999991</v>
      </c>
      <c r="J211" s="2">
        <f>Table1[[#This Row],[Distance]] * 0.621371</f>
        <v>4.9958228399999998</v>
      </c>
      <c r="M211" s="2" t="b">
        <v>0</v>
      </c>
      <c r="R211" s="2">
        <v>2951</v>
      </c>
      <c r="S211" s="2">
        <v>2951</v>
      </c>
      <c r="T211" s="2">
        <v>8046.736328125</v>
      </c>
      <c r="V211" s="2">
        <v>2.7267827987670898</v>
      </c>
      <c r="AB211" s="2">
        <v>0</v>
      </c>
      <c r="AK211" s="2">
        <v>766.86767578125</v>
      </c>
      <c r="AT211" s="2">
        <v>0</v>
      </c>
      <c r="AV211" s="2">
        <v>0</v>
      </c>
      <c r="BM211" s="2">
        <v>6169885</v>
      </c>
    </row>
    <row r="212" spans="1:71" x14ac:dyDescent="0.5">
      <c r="A212" s="2">
        <v>3604333360</v>
      </c>
      <c r="B212" s="4">
        <v>44724</v>
      </c>
      <c r="C212" s="5">
        <f>MONTH(Table1[[#This Row],[Activity Date]])</f>
        <v>6</v>
      </c>
      <c r="D212" s="5">
        <f>DAY(Table1[[#This Row],[Activity Date]])</f>
        <v>12</v>
      </c>
      <c r="E212" s="3">
        <v>2020</v>
      </c>
      <c r="F212" s="3" t="s">
        <v>754</v>
      </c>
      <c r="G212" s="2" t="s">
        <v>158</v>
      </c>
      <c r="H212" s="2">
        <v>1200</v>
      </c>
      <c r="I212" s="2">
        <v>114</v>
      </c>
      <c r="J212" s="2">
        <f>Table1[[#This Row],[Distance]] * 0.621371</f>
        <v>70.836293999999995</v>
      </c>
      <c r="M212" s="2" t="b">
        <v>0</v>
      </c>
      <c r="R212" s="2">
        <v>1200</v>
      </c>
      <c r="S212" s="2">
        <v>1200</v>
      </c>
      <c r="T212" s="2">
        <v>114.300003051757</v>
      </c>
      <c r="V212" s="2">
        <v>9.52500030398368E-2</v>
      </c>
      <c r="AB212" s="2">
        <v>0</v>
      </c>
      <c r="AR212" s="2">
        <v>0</v>
      </c>
      <c r="AT212" s="2">
        <v>0</v>
      </c>
      <c r="AV212" s="2">
        <v>0</v>
      </c>
    </row>
    <row r="213" spans="1:71" x14ac:dyDescent="0.5">
      <c r="A213" s="2">
        <v>5459168062</v>
      </c>
      <c r="B213" s="4">
        <v>44724</v>
      </c>
      <c r="C213" s="5">
        <f>MONTH(Table1[[#This Row],[Activity Date]])</f>
        <v>6</v>
      </c>
      <c r="D213" s="5">
        <f>DAY(Table1[[#This Row],[Activity Date]])</f>
        <v>12</v>
      </c>
      <c r="E213" s="3">
        <v>2021</v>
      </c>
      <c r="F213" s="3" t="s">
        <v>755</v>
      </c>
      <c r="G213" s="2" t="s">
        <v>344</v>
      </c>
      <c r="H213" s="2">
        <v>1987</v>
      </c>
      <c r="I213" s="2">
        <v>0</v>
      </c>
      <c r="J213" s="2">
        <f>Table1[[#This Row],[Distance]] * 0.621371</f>
        <v>0</v>
      </c>
      <c r="K213" s="2">
        <v>156</v>
      </c>
      <c r="L213" s="2">
        <v>12</v>
      </c>
      <c r="M213" s="2" t="b">
        <v>0</v>
      </c>
      <c r="O213" s="2" t="s">
        <v>345</v>
      </c>
      <c r="R213" s="2">
        <v>1987</v>
      </c>
      <c r="S213" s="2">
        <v>1987</v>
      </c>
      <c r="T213" s="2">
        <v>0</v>
      </c>
      <c r="U213" s="2">
        <v>0</v>
      </c>
      <c r="V213" s="2">
        <v>0</v>
      </c>
      <c r="W213" s="2">
        <v>0</v>
      </c>
      <c r="AA213" s="2">
        <v>0</v>
      </c>
      <c r="AB213" s="2">
        <v>0</v>
      </c>
      <c r="AH213" s="2">
        <v>126.35732269287099</v>
      </c>
      <c r="AK213" s="2">
        <v>251</v>
      </c>
      <c r="AL213" s="2">
        <v>12</v>
      </c>
      <c r="AT213" s="2">
        <v>0</v>
      </c>
      <c r="AV213" s="2">
        <v>1</v>
      </c>
    </row>
    <row r="214" spans="1:71" x14ac:dyDescent="0.5">
      <c r="A214" s="2">
        <v>5459168400</v>
      </c>
      <c r="B214" s="4">
        <v>44724</v>
      </c>
      <c r="C214" s="5">
        <f>MONTH(Table1[[#This Row],[Activity Date]])</f>
        <v>6</v>
      </c>
      <c r="D214" s="5">
        <f>DAY(Table1[[#This Row],[Activity Date]])</f>
        <v>12</v>
      </c>
      <c r="E214" s="3">
        <v>2021</v>
      </c>
      <c r="F214" s="3" t="s">
        <v>756</v>
      </c>
      <c r="G214" s="2" t="s">
        <v>74</v>
      </c>
      <c r="H214" s="2">
        <v>11444</v>
      </c>
      <c r="I214" s="2">
        <v>56.82</v>
      </c>
      <c r="J214" s="2">
        <f>Table1[[#This Row],[Distance]] * 0.621371</f>
        <v>35.306300219999997</v>
      </c>
      <c r="K214" s="2">
        <v>171</v>
      </c>
      <c r="L214" s="2">
        <v>184</v>
      </c>
      <c r="M214" s="2" t="b">
        <v>0</v>
      </c>
      <c r="N214" s="2" t="s">
        <v>129</v>
      </c>
      <c r="O214" s="2" t="s">
        <v>347</v>
      </c>
      <c r="Q214" s="2">
        <v>9.0718498229980398</v>
      </c>
      <c r="R214" s="2">
        <v>11444</v>
      </c>
      <c r="S214" s="2">
        <v>8974</v>
      </c>
      <c r="T214" s="2">
        <v>56819.8984375</v>
      </c>
      <c r="U214" s="2">
        <v>11.6000003814697</v>
      </c>
      <c r="V214" s="2">
        <v>6.3316135406494096</v>
      </c>
      <c r="W214" s="2">
        <v>159.45097351074199</v>
      </c>
      <c r="X214" s="2">
        <v>160.350982666015</v>
      </c>
      <c r="Y214" s="2">
        <v>75.699996948242102</v>
      </c>
      <c r="Z214" s="2">
        <v>95.300003051757798</v>
      </c>
      <c r="AA214" s="2">
        <v>18.899999618530199</v>
      </c>
      <c r="AB214" s="2">
        <v>-1.5839521074667499E-3</v>
      </c>
      <c r="AH214" s="2">
        <v>147.78337097167901</v>
      </c>
      <c r="AJ214" s="2">
        <v>92.971763610839801</v>
      </c>
      <c r="AK214" s="2">
        <v>1339</v>
      </c>
      <c r="AL214" s="2">
        <v>184</v>
      </c>
      <c r="AT214" s="2">
        <v>0</v>
      </c>
      <c r="AV214" s="2">
        <v>1</v>
      </c>
      <c r="BL214" s="2">
        <v>7239918</v>
      </c>
    </row>
    <row r="215" spans="1:71" x14ac:dyDescent="0.5">
      <c r="A215" s="2">
        <v>3607955123</v>
      </c>
      <c r="B215" s="4">
        <v>44725</v>
      </c>
      <c r="C215" s="5">
        <f>MONTH(Table1[[#This Row],[Activity Date]])</f>
        <v>6</v>
      </c>
      <c r="D215" s="5">
        <f>DAY(Table1[[#This Row],[Activity Date]])</f>
        <v>13</v>
      </c>
      <c r="E215" s="3">
        <v>2020</v>
      </c>
      <c r="F215" s="3" t="s">
        <v>757</v>
      </c>
      <c r="G215" s="2" t="s">
        <v>61</v>
      </c>
      <c r="H215" s="2">
        <v>2767</v>
      </c>
      <c r="I215" s="2">
        <v>8.0399999999999991</v>
      </c>
      <c r="J215" s="2">
        <f>Table1[[#This Row],[Distance]] * 0.621371</f>
        <v>4.9958228399999998</v>
      </c>
      <c r="M215" s="2" t="b">
        <v>0</v>
      </c>
      <c r="R215" s="2">
        <v>2767</v>
      </c>
      <c r="S215" s="2">
        <v>2767</v>
      </c>
      <c r="T215" s="2">
        <v>8046.7001953125</v>
      </c>
      <c r="V215" s="2">
        <v>2.9080953598022399</v>
      </c>
      <c r="AB215" s="2">
        <v>0</v>
      </c>
      <c r="AK215" s="2">
        <v>766.86419677734295</v>
      </c>
      <c r="AM215" s="2">
        <v>4</v>
      </c>
      <c r="AR215" s="2">
        <v>0</v>
      </c>
      <c r="AS215" s="2">
        <v>30</v>
      </c>
      <c r="AT215" s="2">
        <v>0</v>
      </c>
      <c r="AV215" s="2">
        <v>0</v>
      </c>
      <c r="BM215" s="2">
        <v>6169885</v>
      </c>
    </row>
    <row r="216" spans="1:71" x14ac:dyDescent="0.5">
      <c r="A216" s="2">
        <v>3608268771</v>
      </c>
      <c r="B216" s="4">
        <v>44725</v>
      </c>
      <c r="C216" s="5">
        <f>MONTH(Table1[[#This Row],[Activity Date]])</f>
        <v>6</v>
      </c>
      <c r="D216" s="5">
        <f>DAY(Table1[[#This Row],[Activity Date]])</f>
        <v>13</v>
      </c>
      <c r="E216" s="3">
        <v>2020</v>
      </c>
      <c r="F216" s="3" t="s">
        <v>758</v>
      </c>
      <c r="G216" s="2" t="s">
        <v>74</v>
      </c>
      <c r="H216" s="2">
        <v>2545</v>
      </c>
      <c r="I216" s="2">
        <v>14.98</v>
      </c>
      <c r="J216" s="2">
        <f>Table1[[#This Row],[Distance]] * 0.621371</f>
        <v>9.3081375800000004</v>
      </c>
      <c r="M216" s="2" t="b">
        <v>0</v>
      </c>
      <c r="N216" s="2" t="s">
        <v>129</v>
      </c>
      <c r="O216" s="2" t="s">
        <v>159</v>
      </c>
      <c r="Q216" s="2">
        <v>9.0718498229980398</v>
      </c>
      <c r="R216" s="2">
        <v>2545</v>
      </c>
      <c r="S216" s="2">
        <v>2523</v>
      </c>
      <c r="T216" s="2">
        <v>14980.7998046875</v>
      </c>
      <c r="U216" s="2">
        <v>12.399999618530201</v>
      </c>
      <c r="V216" s="2">
        <v>5.9376931190490696</v>
      </c>
      <c r="W216" s="2">
        <v>62.572727203369098</v>
      </c>
      <c r="X216" s="2">
        <v>62.472724914550703</v>
      </c>
      <c r="Y216" s="2">
        <v>86.599998474121094</v>
      </c>
      <c r="Z216" s="2">
        <v>96.400001525878906</v>
      </c>
      <c r="AA216" s="2">
        <v>6.9000000953674299</v>
      </c>
      <c r="AB216" s="2">
        <v>6.6752108978107496E-4</v>
      </c>
      <c r="AJ216" s="2">
        <v>82.734260559082003</v>
      </c>
      <c r="AK216" s="2">
        <v>232.74346923828099</v>
      </c>
      <c r="AT216" s="2">
        <v>0</v>
      </c>
      <c r="AV216" s="2">
        <v>1</v>
      </c>
      <c r="AX216" s="2">
        <v>1592056832</v>
      </c>
      <c r="AY216" s="2">
        <v>1</v>
      </c>
      <c r="AZ216" s="2">
        <v>26.069999694824201</v>
      </c>
      <c r="BA216" s="2">
        <v>26.2600002288818</v>
      </c>
      <c r="BB216" s="2">
        <v>17.389999389648398</v>
      </c>
      <c r="BC216" s="2">
        <v>0.58999997377395597</v>
      </c>
      <c r="BD216" s="2">
        <v>1021.20001220703</v>
      </c>
      <c r="BE216" s="2">
        <v>1.03999996185302</v>
      </c>
      <c r="BF216" s="2">
        <v>1.8500000238418499</v>
      </c>
      <c r="BG216" s="2">
        <v>109</v>
      </c>
      <c r="BH216" s="2">
        <v>0</v>
      </c>
      <c r="BI216" s="2">
        <v>1592045184</v>
      </c>
      <c r="BJ216" s="2">
        <v>1592097408</v>
      </c>
      <c r="BK216" s="2">
        <v>0.76999998092651301</v>
      </c>
      <c r="BL216" s="2">
        <v>7239918</v>
      </c>
      <c r="BN216" s="2">
        <v>0</v>
      </c>
      <c r="BP216" s="2">
        <v>1.9999999552965102E-2</v>
      </c>
      <c r="BQ216" s="2">
        <v>16093</v>
      </c>
      <c r="BR216" s="2">
        <v>3</v>
      </c>
      <c r="BS216" s="2">
        <v>316.29998779296801</v>
      </c>
    </row>
    <row r="217" spans="1:71" x14ac:dyDescent="0.5">
      <c r="A217" s="2">
        <v>3608733858</v>
      </c>
      <c r="B217" s="4">
        <v>44725</v>
      </c>
      <c r="C217" s="5">
        <f>MONTH(Table1[[#This Row],[Activity Date]])</f>
        <v>6</v>
      </c>
      <c r="D217" s="5">
        <f>DAY(Table1[[#This Row],[Activity Date]])</f>
        <v>13</v>
      </c>
      <c r="E217" s="3">
        <v>2020</v>
      </c>
      <c r="F217" s="3" t="s">
        <v>759</v>
      </c>
      <c r="G217" s="2" t="s">
        <v>158</v>
      </c>
      <c r="H217" s="2">
        <v>2700</v>
      </c>
      <c r="I217" s="2">
        <v>320</v>
      </c>
      <c r="J217" s="2">
        <f>Table1[[#This Row],[Distance]] * 0.621371</f>
        <v>198.83872</v>
      </c>
      <c r="M217" s="2" t="b">
        <v>0</v>
      </c>
      <c r="R217" s="2">
        <v>2700</v>
      </c>
      <c r="S217" s="2">
        <v>2700</v>
      </c>
      <c r="T217" s="2">
        <v>320.04000854492102</v>
      </c>
      <c r="V217" s="2">
        <v>0.118533335626125</v>
      </c>
      <c r="AB217" s="2">
        <v>0</v>
      </c>
      <c r="AT217" s="2">
        <v>0</v>
      </c>
      <c r="AV217" s="2">
        <v>0</v>
      </c>
    </row>
    <row r="218" spans="1:71" x14ac:dyDescent="0.5">
      <c r="A218" s="2">
        <v>3616152784</v>
      </c>
      <c r="B218" s="4">
        <v>44726</v>
      </c>
      <c r="C218" s="5">
        <f>MONTH(Table1[[#This Row],[Activity Date]])</f>
        <v>6</v>
      </c>
      <c r="D218" s="5">
        <f>DAY(Table1[[#This Row],[Activity Date]])</f>
        <v>14</v>
      </c>
      <c r="E218" s="3">
        <v>2020</v>
      </c>
      <c r="F218" s="3" t="s">
        <v>760</v>
      </c>
      <c r="G218" s="2" t="s">
        <v>61</v>
      </c>
      <c r="H218" s="2">
        <v>2371</v>
      </c>
      <c r="I218" s="2">
        <v>7.84</v>
      </c>
      <c r="J218" s="2">
        <f>Table1[[#This Row],[Distance]] * 0.621371</f>
        <v>4.8715486400000003</v>
      </c>
      <c r="M218" s="2" t="b">
        <v>0</v>
      </c>
      <c r="O218" s="2" t="s">
        <v>160</v>
      </c>
      <c r="R218" s="2">
        <v>2371</v>
      </c>
      <c r="S218" s="2">
        <v>2352</v>
      </c>
      <c r="T218" s="2">
        <v>7848.10009765625</v>
      </c>
      <c r="U218" s="2">
        <v>9.8999996185302699</v>
      </c>
      <c r="V218" s="2">
        <v>3.3367772102355899</v>
      </c>
      <c r="W218" s="2">
        <v>43.212448120117102</v>
      </c>
      <c r="X218" s="2">
        <v>43.212448120117102</v>
      </c>
      <c r="Y218" s="2">
        <v>82.5</v>
      </c>
      <c r="Z218" s="2">
        <v>95.5</v>
      </c>
      <c r="AA218" s="2">
        <v>4.9000000953674299</v>
      </c>
      <c r="AB218" s="2">
        <v>0</v>
      </c>
      <c r="AK218" s="2">
        <v>752.23541259765602</v>
      </c>
      <c r="AR218" s="2">
        <v>0</v>
      </c>
      <c r="AT218" s="2">
        <v>0</v>
      </c>
      <c r="AV218" s="2">
        <v>1</v>
      </c>
      <c r="AW218" s="2">
        <v>7893.2001953125</v>
      </c>
      <c r="AX218" s="2">
        <v>1592168448</v>
      </c>
      <c r="AY218" s="2">
        <v>1</v>
      </c>
      <c r="AZ218" s="2">
        <v>32.709999084472599</v>
      </c>
      <c r="BA218" s="2">
        <v>32.709999084472599</v>
      </c>
      <c r="BB218" s="2">
        <v>15.569999694824199</v>
      </c>
      <c r="BC218" s="2">
        <v>0.36000001430511402</v>
      </c>
      <c r="BD218" s="2">
        <v>1019.59997558593</v>
      </c>
      <c r="BE218" s="2">
        <v>2.2899999618530198</v>
      </c>
      <c r="BF218" s="2">
        <v>3.3399999141693102</v>
      </c>
      <c r="BG218" s="2">
        <v>79</v>
      </c>
      <c r="BH218" s="2">
        <v>0</v>
      </c>
      <c r="BI218" s="2">
        <v>1592131584</v>
      </c>
      <c r="BJ218" s="2">
        <v>1592183808</v>
      </c>
      <c r="BK218" s="2">
        <v>0.80000001192092896</v>
      </c>
      <c r="BM218" s="2">
        <v>6169885</v>
      </c>
      <c r="BN218" s="2">
        <v>0</v>
      </c>
      <c r="BP218" s="2">
        <v>0.18000000715255701</v>
      </c>
      <c r="BQ218" s="2">
        <v>16093</v>
      </c>
      <c r="BR218" s="2">
        <v>5</v>
      </c>
      <c r="BS218" s="2">
        <v>317.29998779296801</v>
      </c>
    </row>
    <row r="219" spans="1:71" x14ac:dyDescent="0.5">
      <c r="A219" s="2">
        <v>5469682047</v>
      </c>
      <c r="B219" s="4">
        <v>44726</v>
      </c>
      <c r="C219" s="5">
        <f>MONTH(Table1[[#This Row],[Activity Date]])</f>
        <v>6</v>
      </c>
      <c r="D219" s="5">
        <f>DAY(Table1[[#This Row],[Activity Date]])</f>
        <v>14</v>
      </c>
      <c r="E219" s="3">
        <v>2021</v>
      </c>
      <c r="F219" s="3" t="s">
        <v>761</v>
      </c>
      <c r="G219" s="2" t="s">
        <v>336</v>
      </c>
      <c r="H219" s="2">
        <v>884</v>
      </c>
      <c r="I219" s="2">
        <v>0</v>
      </c>
      <c r="J219" s="2">
        <f>Table1[[#This Row],[Distance]] * 0.621371</f>
        <v>0</v>
      </c>
      <c r="K219" s="2">
        <v>115</v>
      </c>
      <c r="L219" s="2">
        <v>2</v>
      </c>
      <c r="M219" s="2" t="b">
        <v>0</v>
      </c>
      <c r="O219" s="2" t="s">
        <v>349</v>
      </c>
      <c r="R219" s="2">
        <v>884</v>
      </c>
      <c r="S219" s="2">
        <v>884</v>
      </c>
      <c r="T219" s="2">
        <v>0</v>
      </c>
      <c r="U219" s="2">
        <v>0</v>
      </c>
      <c r="V219" s="2">
        <v>0</v>
      </c>
      <c r="W219" s="2">
        <v>0</v>
      </c>
      <c r="AA219" s="2">
        <v>0</v>
      </c>
      <c r="AB219" s="2">
        <v>0</v>
      </c>
      <c r="AH219" s="2">
        <v>99.446830749511705</v>
      </c>
      <c r="AK219" s="2">
        <v>102</v>
      </c>
      <c r="AL219" s="2">
        <v>2</v>
      </c>
      <c r="AT219" s="2">
        <v>0</v>
      </c>
      <c r="AV219" s="2">
        <v>1</v>
      </c>
    </row>
    <row r="220" spans="1:71" x14ac:dyDescent="0.5">
      <c r="A220" s="2">
        <v>5469681933</v>
      </c>
      <c r="B220" s="4">
        <v>44726</v>
      </c>
      <c r="C220" s="5">
        <f>MONTH(Table1[[#This Row],[Activity Date]])</f>
        <v>6</v>
      </c>
      <c r="D220" s="5">
        <f>DAY(Table1[[#This Row],[Activity Date]])</f>
        <v>14</v>
      </c>
      <c r="E220" s="3">
        <v>2021</v>
      </c>
      <c r="F220" s="3" t="s">
        <v>762</v>
      </c>
      <c r="G220" s="2" t="s">
        <v>74</v>
      </c>
      <c r="H220" s="2">
        <v>799</v>
      </c>
      <c r="I220" s="2">
        <v>0</v>
      </c>
      <c r="J220" s="2">
        <f>Table1[[#This Row],[Distance]] * 0.621371</f>
        <v>0</v>
      </c>
      <c r="K220" s="2">
        <v>156</v>
      </c>
      <c r="L220" s="2">
        <v>4</v>
      </c>
      <c r="M220" s="2" t="b">
        <v>0</v>
      </c>
      <c r="N220" s="2" t="s">
        <v>129</v>
      </c>
      <c r="O220" s="2" t="s">
        <v>348</v>
      </c>
      <c r="Q220" s="2">
        <v>9.0718498229980398</v>
      </c>
      <c r="R220" s="2">
        <v>799</v>
      </c>
      <c r="S220" s="2">
        <v>799</v>
      </c>
      <c r="T220" s="2">
        <v>0</v>
      </c>
      <c r="U220" s="2">
        <v>0</v>
      </c>
      <c r="V220" s="2">
        <v>0</v>
      </c>
      <c r="W220" s="2">
        <v>0</v>
      </c>
      <c r="AA220" s="2">
        <v>0</v>
      </c>
      <c r="AB220" s="2">
        <v>0</v>
      </c>
      <c r="AH220" s="2">
        <v>123.523155212402</v>
      </c>
      <c r="AK220" s="2">
        <v>98</v>
      </c>
      <c r="AL220" s="2">
        <v>4</v>
      </c>
      <c r="AT220" s="2">
        <v>0</v>
      </c>
      <c r="AV220" s="2">
        <v>1</v>
      </c>
      <c r="BL220" s="2">
        <v>7239918</v>
      </c>
    </row>
    <row r="221" spans="1:71" x14ac:dyDescent="0.5">
      <c r="A221" s="2">
        <v>3618089356</v>
      </c>
      <c r="B221" s="4">
        <v>44727</v>
      </c>
      <c r="C221" s="5">
        <f>MONTH(Table1[[#This Row],[Activity Date]])</f>
        <v>6</v>
      </c>
      <c r="D221" s="5">
        <f>DAY(Table1[[#This Row],[Activity Date]])</f>
        <v>15</v>
      </c>
      <c r="E221" s="3">
        <v>2020</v>
      </c>
      <c r="F221" s="3" t="s">
        <v>763</v>
      </c>
      <c r="G221" s="2" t="s">
        <v>74</v>
      </c>
      <c r="H221" s="2">
        <v>4447</v>
      </c>
      <c r="I221" s="2">
        <v>22.04</v>
      </c>
      <c r="J221" s="2">
        <f>Table1[[#This Row],[Distance]] * 0.621371</f>
        <v>13.695016839999999</v>
      </c>
      <c r="M221" s="2" t="b">
        <v>0</v>
      </c>
      <c r="N221" s="2" t="s">
        <v>129</v>
      </c>
      <c r="O221" s="2" t="s">
        <v>161</v>
      </c>
      <c r="R221" s="2">
        <v>4447</v>
      </c>
      <c r="S221" s="2">
        <v>4316</v>
      </c>
      <c r="T221" s="2">
        <v>22039.30078125</v>
      </c>
      <c r="U221" s="2">
        <v>9.6000003814697195</v>
      </c>
      <c r="V221" s="2">
        <v>5.1064181327819798</v>
      </c>
      <c r="W221" s="2">
        <v>59.612506866455</v>
      </c>
      <c r="X221" s="2">
        <v>62.612506866455</v>
      </c>
      <c r="Y221" s="2">
        <v>76.300003051757798</v>
      </c>
      <c r="Z221" s="2">
        <v>94.800003051757798</v>
      </c>
      <c r="AA221" s="2">
        <v>3.9000000953674299</v>
      </c>
      <c r="AB221" s="2">
        <v>-1.36120477691292E-2</v>
      </c>
      <c r="AJ221" s="2">
        <v>68.922752380371094</v>
      </c>
      <c r="AK221" s="2">
        <v>331.67971801757801</v>
      </c>
      <c r="AR221" s="2">
        <v>0</v>
      </c>
      <c r="AT221" s="2">
        <v>0</v>
      </c>
      <c r="AV221" s="2">
        <v>1</v>
      </c>
      <c r="AX221" s="2">
        <v>1592218752</v>
      </c>
      <c r="AY221" s="2">
        <v>1</v>
      </c>
      <c r="AZ221" s="2">
        <v>19.139999389648398</v>
      </c>
      <c r="BA221" s="2">
        <v>19.399999618530199</v>
      </c>
      <c r="BB221" s="2">
        <v>17.040000915527301</v>
      </c>
      <c r="BC221" s="2">
        <v>0.87999999523162797</v>
      </c>
      <c r="BD221" s="2">
        <v>1022.79998779296</v>
      </c>
      <c r="BE221" s="2">
        <v>2.3199999332427899</v>
      </c>
      <c r="BF221" s="2">
        <v>5.0799999237060502</v>
      </c>
      <c r="BG221" s="2">
        <v>79</v>
      </c>
      <c r="BH221" s="2">
        <v>0</v>
      </c>
      <c r="BI221" s="2">
        <v>1592217984</v>
      </c>
      <c r="BJ221" s="2">
        <v>1592270208</v>
      </c>
      <c r="BK221" s="2">
        <v>0.82999998331069902</v>
      </c>
      <c r="BL221" s="2">
        <v>7239918</v>
      </c>
      <c r="BM221" s="2">
        <v>6169885</v>
      </c>
      <c r="BN221" s="2">
        <v>0</v>
      </c>
      <c r="BP221" s="2">
        <v>0.15000000596046401</v>
      </c>
      <c r="BQ221" s="2">
        <v>16093</v>
      </c>
      <c r="BR221" s="2">
        <v>0</v>
      </c>
      <c r="BS221" s="2">
        <v>307</v>
      </c>
    </row>
    <row r="222" spans="1:71" x14ac:dyDescent="0.5">
      <c r="A222" s="2">
        <v>5480327610</v>
      </c>
      <c r="B222" s="4">
        <v>44727</v>
      </c>
      <c r="C222" s="5">
        <f>MONTH(Table1[[#This Row],[Activity Date]])</f>
        <v>6</v>
      </c>
      <c r="D222" s="5">
        <f>DAY(Table1[[#This Row],[Activity Date]])</f>
        <v>15</v>
      </c>
      <c r="E222" s="3">
        <v>2021</v>
      </c>
      <c r="F222" s="3" t="s">
        <v>764</v>
      </c>
      <c r="G222" s="2" t="s">
        <v>74</v>
      </c>
      <c r="H222" s="2">
        <v>814</v>
      </c>
      <c r="I222" s="2">
        <v>0</v>
      </c>
      <c r="J222" s="2">
        <f>Table1[[#This Row],[Distance]] * 0.621371</f>
        <v>0</v>
      </c>
      <c r="K222" s="2">
        <v>158</v>
      </c>
      <c r="L222" s="2">
        <v>6</v>
      </c>
      <c r="M222" s="2" t="b">
        <v>0</v>
      </c>
      <c r="N222" s="2" t="s">
        <v>129</v>
      </c>
      <c r="O222" s="2" t="s">
        <v>350</v>
      </c>
      <c r="Q222" s="2">
        <v>9.0718498229980398</v>
      </c>
      <c r="R222" s="2">
        <v>814</v>
      </c>
      <c r="S222" s="2">
        <v>814</v>
      </c>
      <c r="T222" s="2">
        <v>0</v>
      </c>
      <c r="U222" s="2">
        <v>0</v>
      </c>
      <c r="V222" s="2">
        <v>0</v>
      </c>
      <c r="W222" s="2">
        <v>0</v>
      </c>
      <c r="AA222" s="2">
        <v>0</v>
      </c>
      <c r="AB222" s="2">
        <v>0</v>
      </c>
      <c r="AH222" s="2">
        <v>130.05282592773401</v>
      </c>
      <c r="AK222" s="2">
        <v>111</v>
      </c>
      <c r="AL222" s="2">
        <v>6</v>
      </c>
      <c r="AT222" s="2">
        <v>0</v>
      </c>
      <c r="AV222" s="2">
        <v>1</v>
      </c>
      <c r="BL222" s="2">
        <v>7239918</v>
      </c>
    </row>
    <row r="223" spans="1:71" x14ac:dyDescent="0.5">
      <c r="A223" s="2">
        <v>5480327963</v>
      </c>
      <c r="B223" s="4">
        <v>44727</v>
      </c>
      <c r="C223" s="5">
        <f>MONTH(Table1[[#This Row],[Activity Date]])</f>
        <v>6</v>
      </c>
      <c r="D223" s="5">
        <f>DAY(Table1[[#This Row],[Activity Date]])</f>
        <v>15</v>
      </c>
      <c r="E223" s="3">
        <v>2021</v>
      </c>
      <c r="F223" s="3" t="s">
        <v>765</v>
      </c>
      <c r="G223" s="2" t="s">
        <v>336</v>
      </c>
      <c r="H223" s="2">
        <v>904</v>
      </c>
      <c r="I223" s="2">
        <v>0</v>
      </c>
      <c r="J223" s="2">
        <f>Table1[[#This Row],[Distance]] * 0.621371</f>
        <v>0</v>
      </c>
      <c r="K223" s="2">
        <v>153</v>
      </c>
      <c r="L223" s="2">
        <v>10</v>
      </c>
      <c r="M223" s="2" t="b">
        <v>0</v>
      </c>
      <c r="O223" s="2" t="s">
        <v>351</v>
      </c>
      <c r="R223" s="2">
        <v>904</v>
      </c>
      <c r="S223" s="2">
        <v>904</v>
      </c>
      <c r="T223" s="2">
        <v>0</v>
      </c>
      <c r="U223" s="2">
        <v>0</v>
      </c>
      <c r="V223" s="2">
        <v>0</v>
      </c>
      <c r="W223" s="2">
        <v>0</v>
      </c>
      <c r="AA223" s="2">
        <v>0</v>
      </c>
      <c r="AB223" s="2">
        <v>0</v>
      </c>
      <c r="AH223" s="2">
        <v>136.92919921875</v>
      </c>
      <c r="AK223" s="2">
        <v>121</v>
      </c>
      <c r="AL223" s="2">
        <v>10</v>
      </c>
      <c r="AT223" s="2">
        <v>0</v>
      </c>
      <c r="AV223" s="2">
        <v>1</v>
      </c>
    </row>
    <row r="224" spans="1:71" x14ac:dyDescent="0.5">
      <c r="A224" s="2">
        <v>3622890537</v>
      </c>
      <c r="B224" s="4">
        <v>44728</v>
      </c>
      <c r="C224" s="5">
        <f>MONTH(Table1[[#This Row],[Activity Date]])</f>
        <v>6</v>
      </c>
      <c r="D224" s="5">
        <f>DAY(Table1[[#This Row],[Activity Date]])</f>
        <v>16</v>
      </c>
      <c r="E224" s="3">
        <v>2020</v>
      </c>
      <c r="F224" s="3" t="s">
        <v>766</v>
      </c>
      <c r="G224" s="2" t="s">
        <v>61</v>
      </c>
      <c r="H224" s="2">
        <v>853</v>
      </c>
      <c r="I224" s="2">
        <v>2.2200000000000002</v>
      </c>
      <c r="J224" s="2">
        <f>Table1[[#This Row],[Distance]] * 0.621371</f>
        <v>1.3794436200000002</v>
      </c>
      <c r="M224" s="2" t="b">
        <v>0</v>
      </c>
      <c r="O224" s="2" t="s">
        <v>162</v>
      </c>
      <c r="R224" s="2">
        <v>853</v>
      </c>
      <c r="S224" s="2">
        <v>834</v>
      </c>
      <c r="T224" s="2">
        <v>2223.19995117187</v>
      </c>
      <c r="U224" s="2">
        <v>3.5</v>
      </c>
      <c r="V224" s="2">
        <v>2.6657073497772199</v>
      </c>
      <c r="W224" s="2">
        <v>17.624290466308501</v>
      </c>
      <c r="X224" s="2">
        <v>17.724288940429599</v>
      </c>
      <c r="Y224" s="2">
        <v>87.300003051757798</v>
      </c>
      <c r="Z224" s="2">
        <v>95.599998474121094</v>
      </c>
      <c r="AA224" s="2">
        <v>6.5</v>
      </c>
      <c r="AB224" s="2">
        <v>-4.4980207458138396E-3</v>
      </c>
      <c r="AK224" s="2">
        <v>214.08575439453099</v>
      </c>
      <c r="AR224" s="2">
        <v>0</v>
      </c>
      <c r="AT224" s="2">
        <v>0</v>
      </c>
      <c r="AV224" s="2">
        <v>1</v>
      </c>
      <c r="AW224" s="2">
        <v>2246.39990234375</v>
      </c>
      <c r="AX224" s="2">
        <v>1592305152</v>
      </c>
      <c r="AY224" s="2">
        <v>1</v>
      </c>
      <c r="AZ224" s="2">
        <v>16.0100002288818</v>
      </c>
      <c r="BA224" s="2">
        <v>16.0100002288818</v>
      </c>
      <c r="BB224" s="2">
        <v>13.9300003051757</v>
      </c>
      <c r="BC224" s="2">
        <v>0.87000000476837103</v>
      </c>
      <c r="BD224" s="2">
        <v>1023.20001220703</v>
      </c>
      <c r="BE224" s="2">
        <v>2.2200000286102202</v>
      </c>
      <c r="BF224" s="2">
        <v>4.7300000190734801</v>
      </c>
      <c r="BG224" s="2">
        <v>54</v>
      </c>
      <c r="BH224" s="2">
        <v>0</v>
      </c>
      <c r="BI224" s="2">
        <v>1592304384</v>
      </c>
      <c r="BJ224" s="2">
        <v>1592356736</v>
      </c>
      <c r="BK224" s="2">
        <v>0.87000000476837103</v>
      </c>
      <c r="BM224" s="2">
        <v>6169885</v>
      </c>
      <c r="BN224" s="2">
        <v>0</v>
      </c>
      <c r="BP224" s="2">
        <v>0</v>
      </c>
      <c r="BQ224" s="2">
        <v>16093</v>
      </c>
      <c r="BR224" s="2">
        <v>0</v>
      </c>
      <c r="BS224" s="2">
        <v>321.70001220703102</v>
      </c>
    </row>
    <row r="225" spans="1:71" x14ac:dyDescent="0.5">
      <c r="A225" s="2">
        <v>3628245831</v>
      </c>
      <c r="B225" s="4">
        <v>44729</v>
      </c>
      <c r="C225" s="5">
        <f>MONTH(Table1[[#This Row],[Activity Date]])</f>
        <v>6</v>
      </c>
      <c r="D225" s="5">
        <f>DAY(Table1[[#This Row],[Activity Date]])</f>
        <v>17</v>
      </c>
      <c r="E225" s="3">
        <v>2020</v>
      </c>
      <c r="F225" s="3" t="s">
        <v>767</v>
      </c>
      <c r="G225" s="2" t="s">
        <v>61</v>
      </c>
      <c r="H225" s="2">
        <v>1141</v>
      </c>
      <c r="I225" s="2">
        <v>2.8</v>
      </c>
      <c r="J225" s="2">
        <f>Table1[[#This Row],[Distance]] * 0.621371</f>
        <v>1.7398388</v>
      </c>
      <c r="M225" s="2" t="b">
        <v>0</v>
      </c>
      <c r="O225" s="2" t="s">
        <v>164</v>
      </c>
      <c r="Q225" s="2">
        <v>9.0718498229980398</v>
      </c>
      <c r="R225" s="2">
        <v>1141</v>
      </c>
      <c r="S225" s="2">
        <v>1141</v>
      </c>
      <c r="T225" s="2">
        <v>2806.60009765625</v>
      </c>
      <c r="U225" s="2">
        <v>6</v>
      </c>
      <c r="V225" s="2">
        <v>2.4597721099853498</v>
      </c>
      <c r="W225" s="2">
        <v>13.6542921066284</v>
      </c>
      <c r="X225" s="2">
        <v>13.854299545288001</v>
      </c>
      <c r="Y225" s="2">
        <v>89.599998474121094</v>
      </c>
      <c r="Z225" s="2">
        <v>96.300003051757798</v>
      </c>
      <c r="AA225" s="2">
        <v>7.6999998092651296</v>
      </c>
      <c r="AB225" s="2">
        <v>-7.1260598488152001E-3</v>
      </c>
      <c r="AK225" s="2">
        <v>269.09390258789</v>
      </c>
      <c r="AR225" s="2">
        <v>0</v>
      </c>
      <c r="AT225" s="2">
        <v>0</v>
      </c>
      <c r="AV225" s="2">
        <v>1</v>
      </c>
      <c r="AW225" s="2">
        <v>2823.60009765625</v>
      </c>
      <c r="AX225" s="2">
        <v>1592391552</v>
      </c>
      <c r="AY225" s="2">
        <v>1</v>
      </c>
      <c r="AZ225" s="2">
        <v>17.4300003051757</v>
      </c>
      <c r="BA225" s="2">
        <v>17.770000457763601</v>
      </c>
      <c r="BB225" s="2">
        <v>17.030000686645501</v>
      </c>
      <c r="BC225" s="2">
        <v>0.980000019073486</v>
      </c>
      <c r="BD225" s="2">
        <v>1020.40002441406</v>
      </c>
      <c r="BE225" s="2">
        <v>1.12000000476837</v>
      </c>
      <c r="BF225" s="2">
        <v>1.4900000095367401</v>
      </c>
      <c r="BG225" s="2">
        <v>73</v>
      </c>
      <c r="BH225" s="2">
        <v>0</v>
      </c>
      <c r="BI225" s="2">
        <v>1592390784</v>
      </c>
      <c r="BJ225" s="2">
        <v>1592443136</v>
      </c>
      <c r="BK225" s="2">
        <v>0.89999997615814198</v>
      </c>
      <c r="BM225" s="2">
        <v>6169885</v>
      </c>
      <c r="BN225" s="2">
        <v>0</v>
      </c>
      <c r="BP225" s="2">
        <v>0</v>
      </c>
      <c r="BQ225" s="2">
        <v>16093</v>
      </c>
      <c r="BR225" s="2">
        <v>0</v>
      </c>
      <c r="BS225" s="2">
        <v>331.100006103515</v>
      </c>
    </row>
    <row r="226" spans="1:71" x14ac:dyDescent="0.5">
      <c r="A226" s="2">
        <v>3626650961</v>
      </c>
      <c r="B226" s="4">
        <v>44729</v>
      </c>
      <c r="C226" s="5">
        <f>MONTH(Table1[[#This Row],[Activity Date]])</f>
        <v>6</v>
      </c>
      <c r="D226" s="5">
        <f>DAY(Table1[[#This Row],[Activity Date]])</f>
        <v>17</v>
      </c>
      <c r="E226" s="3">
        <v>2020</v>
      </c>
      <c r="F226" s="3" t="s">
        <v>768</v>
      </c>
      <c r="G226" s="2" t="s">
        <v>74</v>
      </c>
      <c r="H226" s="2">
        <v>3402</v>
      </c>
      <c r="I226" s="2">
        <v>22.61</v>
      </c>
      <c r="J226" s="2">
        <f>Table1[[#This Row],[Distance]] * 0.621371</f>
        <v>14.04919831</v>
      </c>
      <c r="M226" s="2" t="b">
        <v>0</v>
      </c>
      <c r="N226" s="2" t="s">
        <v>129</v>
      </c>
      <c r="O226" s="2" t="s">
        <v>163</v>
      </c>
      <c r="Q226" s="2">
        <v>9.0718498229980398</v>
      </c>
      <c r="R226" s="2">
        <v>3402</v>
      </c>
      <c r="S226" s="2">
        <v>3362</v>
      </c>
      <c r="T226" s="2">
        <v>22612.900390625</v>
      </c>
      <c r="U226" s="2">
        <v>12.199999809265099</v>
      </c>
      <c r="V226" s="2">
        <v>6.7260260581970197</v>
      </c>
      <c r="W226" s="2">
        <v>63.759860992431598</v>
      </c>
      <c r="X226" s="2">
        <v>63.859859466552699</v>
      </c>
      <c r="Y226" s="2">
        <v>76.300003051757798</v>
      </c>
      <c r="Z226" s="2">
        <v>94.800003051757798</v>
      </c>
      <c r="AA226" s="2">
        <v>3.9000000953674299</v>
      </c>
      <c r="AB226" s="2">
        <v>-4.4222545693628398E-4</v>
      </c>
      <c r="AJ226" s="2">
        <v>113.32150268554599</v>
      </c>
      <c r="AK226" s="2">
        <v>424.80038452148398</v>
      </c>
      <c r="AT226" s="2">
        <v>0</v>
      </c>
      <c r="AV226" s="2">
        <v>1</v>
      </c>
      <c r="AX226" s="2">
        <v>1592352000</v>
      </c>
      <c r="AY226" s="2">
        <v>1</v>
      </c>
      <c r="AZ226" s="2">
        <v>28.2199993133544</v>
      </c>
      <c r="BA226" s="2">
        <v>28.2199993133544</v>
      </c>
      <c r="BB226" s="2">
        <v>14.5100002288818</v>
      </c>
      <c r="BC226" s="2">
        <v>0.43000000715255698</v>
      </c>
      <c r="BD226" s="2">
        <v>1019</v>
      </c>
      <c r="BE226" s="2">
        <v>2.71000003814697</v>
      </c>
      <c r="BF226" s="2">
        <v>3.9800000190734801</v>
      </c>
      <c r="BG226" s="2">
        <v>66</v>
      </c>
      <c r="BH226" s="2">
        <v>0</v>
      </c>
      <c r="BI226" s="2">
        <v>1592304384</v>
      </c>
      <c r="BJ226" s="2">
        <v>1592356608</v>
      </c>
      <c r="BK226" s="2">
        <v>0.87000000476837103</v>
      </c>
      <c r="BL226" s="2">
        <v>7239918</v>
      </c>
      <c r="BN226" s="2">
        <v>0</v>
      </c>
      <c r="BP226" s="2">
        <v>0.20999999344348899</v>
      </c>
      <c r="BQ226" s="2">
        <v>16093</v>
      </c>
      <c r="BR226" s="2">
        <v>0</v>
      </c>
      <c r="BS226" s="2">
        <v>333.20001220703102</v>
      </c>
    </row>
    <row r="227" spans="1:71" x14ac:dyDescent="0.5">
      <c r="A227" s="2">
        <v>5510046125</v>
      </c>
      <c r="B227" s="4">
        <v>44729</v>
      </c>
      <c r="C227" s="5">
        <f>MONTH(Table1[[#This Row],[Activity Date]])</f>
        <v>6</v>
      </c>
      <c r="D227" s="5">
        <f>DAY(Table1[[#This Row],[Activity Date]])</f>
        <v>17</v>
      </c>
      <c r="E227" s="3">
        <v>2021</v>
      </c>
      <c r="F227" s="3" t="s">
        <v>769</v>
      </c>
      <c r="G227" s="2" t="s">
        <v>336</v>
      </c>
      <c r="H227" s="2">
        <v>809</v>
      </c>
      <c r="I227" s="2">
        <v>0</v>
      </c>
      <c r="J227" s="2">
        <f>Table1[[#This Row],[Distance]] * 0.621371</f>
        <v>0</v>
      </c>
      <c r="K227" s="2">
        <v>194</v>
      </c>
      <c r="L227" s="2">
        <v>21</v>
      </c>
      <c r="M227" s="2" t="b">
        <v>0</v>
      </c>
      <c r="O227" s="2" t="s">
        <v>353</v>
      </c>
      <c r="R227" s="2">
        <v>809</v>
      </c>
      <c r="S227" s="2">
        <v>809</v>
      </c>
      <c r="T227" s="2">
        <v>0</v>
      </c>
      <c r="U227" s="2">
        <v>0</v>
      </c>
      <c r="V227" s="2">
        <v>0</v>
      </c>
      <c r="W227" s="2">
        <v>0</v>
      </c>
      <c r="AA227" s="2">
        <v>0</v>
      </c>
      <c r="AB227" s="2">
        <v>0</v>
      </c>
      <c r="AH227" s="2">
        <v>150.77131652832</v>
      </c>
      <c r="AK227" s="2">
        <v>128</v>
      </c>
      <c r="AL227" s="2">
        <v>21</v>
      </c>
      <c r="AT227" s="2">
        <v>0</v>
      </c>
      <c r="AV227" s="2">
        <v>1</v>
      </c>
    </row>
    <row r="228" spans="1:71" x14ac:dyDescent="0.5">
      <c r="A228" s="2">
        <v>3635714634</v>
      </c>
      <c r="B228" s="4">
        <v>44730</v>
      </c>
      <c r="C228" s="5">
        <f>MONTH(Table1[[#This Row],[Activity Date]])</f>
        <v>6</v>
      </c>
      <c r="D228" s="5">
        <f>DAY(Table1[[#This Row],[Activity Date]])</f>
        <v>18</v>
      </c>
      <c r="E228" s="3">
        <v>2020</v>
      </c>
      <c r="F228" s="3" t="s">
        <v>770</v>
      </c>
      <c r="G228" s="2" t="s">
        <v>74</v>
      </c>
      <c r="H228" s="2">
        <v>2400</v>
      </c>
      <c r="I228" s="2">
        <v>9.65</v>
      </c>
      <c r="J228" s="2">
        <f>Table1[[#This Row],[Distance]] * 0.621371</f>
        <v>5.9962301500000006</v>
      </c>
      <c r="M228" s="2" t="b">
        <v>0</v>
      </c>
      <c r="N228" s="2" t="s">
        <v>129</v>
      </c>
      <c r="Q228" s="2">
        <v>9.0718498229980398</v>
      </c>
      <c r="R228" s="2">
        <v>2400</v>
      </c>
      <c r="S228" s="2">
        <v>2400</v>
      </c>
      <c r="T228" s="2">
        <v>9656.0830078125</v>
      </c>
      <c r="V228" s="2">
        <v>4.0233678817748997</v>
      </c>
      <c r="AB228" s="2">
        <v>0</v>
      </c>
      <c r="AT228" s="2">
        <v>0</v>
      </c>
      <c r="AV228" s="2">
        <v>0</v>
      </c>
      <c r="BL228" s="2">
        <v>7239918</v>
      </c>
    </row>
    <row r="229" spans="1:71" x14ac:dyDescent="0.5">
      <c r="A229" s="2">
        <v>5510046063</v>
      </c>
      <c r="B229" s="4">
        <v>44730</v>
      </c>
      <c r="C229" s="5">
        <f>MONTH(Table1[[#This Row],[Activity Date]])</f>
        <v>6</v>
      </c>
      <c r="D229" s="5">
        <f>DAY(Table1[[#This Row],[Activity Date]])</f>
        <v>18</v>
      </c>
      <c r="E229" s="3">
        <v>2021</v>
      </c>
      <c r="F229" s="3" t="s">
        <v>771</v>
      </c>
      <c r="G229" s="2" t="s">
        <v>336</v>
      </c>
      <c r="H229" s="2">
        <v>1277</v>
      </c>
      <c r="I229" s="2">
        <v>0</v>
      </c>
      <c r="J229" s="2">
        <f>Table1[[#This Row],[Distance]] * 0.621371</f>
        <v>0</v>
      </c>
      <c r="K229" s="2">
        <v>163</v>
      </c>
      <c r="L229" s="2">
        <v>12</v>
      </c>
      <c r="M229" s="2" t="b">
        <v>0</v>
      </c>
      <c r="O229" s="2" t="s">
        <v>352</v>
      </c>
      <c r="R229" s="2">
        <v>1277</v>
      </c>
      <c r="S229" s="2">
        <v>1277</v>
      </c>
      <c r="T229" s="2">
        <v>0</v>
      </c>
      <c r="U229" s="2">
        <v>0</v>
      </c>
      <c r="V229" s="2">
        <v>0</v>
      </c>
      <c r="W229" s="2">
        <v>0</v>
      </c>
      <c r="AA229" s="2">
        <v>0</v>
      </c>
      <c r="AB229" s="2">
        <v>0</v>
      </c>
      <c r="AH229" s="2">
        <v>134.433822631835</v>
      </c>
      <c r="AK229" s="2">
        <v>149</v>
      </c>
      <c r="AL229" s="2">
        <v>12</v>
      </c>
      <c r="AT229" s="2">
        <v>0</v>
      </c>
      <c r="AV229" s="2">
        <v>1</v>
      </c>
    </row>
    <row r="230" spans="1:71" x14ac:dyDescent="0.5">
      <c r="A230" s="2">
        <v>3555316527</v>
      </c>
      <c r="B230" s="4">
        <v>44714</v>
      </c>
      <c r="C230" s="5">
        <f>MONTH(Table1[[#This Row],[Activity Date]])</f>
        <v>6</v>
      </c>
      <c r="D230" s="5">
        <f>DAY(Table1[[#This Row],[Activity Date]])</f>
        <v>2</v>
      </c>
      <c r="E230" s="3">
        <v>2020</v>
      </c>
      <c r="F230" s="3" t="s">
        <v>772</v>
      </c>
      <c r="G230" s="2" t="s">
        <v>74</v>
      </c>
      <c r="H230" s="2">
        <v>2934</v>
      </c>
      <c r="I230" s="2">
        <v>21.54</v>
      </c>
      <c r="J230" s="2">
        <f>Table1[[#This Row],[Distance]] * 0.621371</f>
        <v>13.384331339999999</v>
      </c>
      <c r="M230" s="2" t="b">
        <v>0</v>
      </c>
      <c r="N230" s="2" t="s">
        <v>129</v>
      </c>
      <c r="O230" s="2" t="s">
        <v>144</v>
      </c>
      <c r="Q230" s="2">
        <v>9.0718498229980398</v>
      </c>
      <c r="R230" s="2">
        <v>2934</v>
      </c>
      <c r="S230" s="2">
        <v>2900</v>
      </c>
      <c r="T230" s="2">
        <v>21540.400390625</v>
      </c>
      <c r="U230" s="2">
        <v>12.399999618530201</v>
      </c>
      <c r="V230" s="2">
        <v>7.4277243614196697</v>
      </c>
      <c r="W230" s="2">
        <v>51.855358123779297</v>
      </c>
      <c r="X230" s="2">
        <v>51.155399322509702</v>
      </c>
      <c r="Y230" s="2">
        <v>76.099998474121094</v>
      </c>
      <c r="Z230" s="2">
        <v>93.099998474121094</v>
      </c>
      <c r="AA230" s="2">
        <v>2.5</v>
      </c>
      <c r="AB230" s="2">
        <v>3.24970763176679E-3</v>
      </c>
      <c r="AJ230" s="2">
        <v>128.21304321289</v>
      </c>
      <c r="AK230" s="2">
        <v>414.57672119140602</v>
      </c>
      <c r="AR230" s="2">
        <v>0</v>
      </c>
      <c r="AT230" s="2">
        <v>0</v>
      </c>
      <c r="AV230" s="2">
        <v>1</v>
      </c>
      <c r="AX230" s="2">
        <v>1591135232</v>
      </c>
      <c r="AY230" s="2">
        <v>1</v>
      </c>
      <c r="AZ230" s="2">
        <v>31.25</v>
      </c>
      <c r="BA230" s="2">
        <v>31.329999923706001</v>
      </c>
      <c r="BB230" s="2">
        <v>16.2600002288818</v>
      </c>
      <c r="BC230" s="2">
        <v>0.40999999642372098</v>
      </c>
      <c r="BD230" s="2">
        <v>1017.40002441406</v>
      </c>
      <c r="BE230" s="2">
        <v>2.6199998855590798</v>
      </c>
      <c r="BF230" s="2">
        <v>4.0500001907348597</v>
      </c>
      <c r="BG230" s="2">
        <v>215</v>
      </c>
      <c r="BH230" s="2">
        <v>0</v>
      </c>
      <c r="BI230" s="2">
        <v>1591094912</v>
      </c>
      <c r="BJ230" s="2">
        <v>1591146624</v>
      </c>
      <c r="BK230" s="2">
        <v>0.40000000596046398</v>
      </c>
      <c r="BL230" s="2">
        <v>7239918</v>
      </c>
      <c r="BN230" s="2">
        <v>0</v>
      </c>
      <c r="BP230" s="2">
        <v>0.230000004172325</v>
      </c>
      <c r="BQ230" s="2">
        <v>16093</v>
      </c>
      <c r="BR230" s="2">
        <v>3</v>
      </c>
      <c r="BS230" s="2">
        <v>311.600006103515</v>
      </c>
    </row>
    <row r="231" spans="1:71" x14ac:dyDescent="0.5">
      <c r="A231" s="2">
        <v>5400160758</v>
      </c>
      <c r="B231" s="4">
        <v>44714</v>
      </c>
      <c r="C231" s="5">
        <f>MONTH(Table1[[#This Row],[Activity Date]])</f>
        <v>6</v>
      </c>
      <c r="D231" s="5">
        <f>DAY(Table1[[#This Row],[Activity Date]])</f>
        <v>2</v>
      </c>
      <c r="E231" s="3">
        <v>2021</v>
      </c>
      <c r="F231" s="3" t="s">
        <v>773</v>
      </c>
      <c r="G231" s="2" t="s">
        <v>337</v>
      </c>
      <c r="H231" s="2">
        <v>2700</v>
      </c>
      <c r="I231" s="2">
        <v>16.09</v>
      </c>
      <c r="J231" s="2">
        <f>Table1[[#This Row],[Distance]] * 0.621371</f>
        <v>9.9978593900000003</v>
      </c>
      <c r="M231" s="2" t="b">
        <v>0</v>
      </c>
      <c r="N231" s="2" t="s">
        <v>129</v>
      </c>
      <c r="Q231" s="2">
        <v>9.0718498229980398</v>
      </c>
      <c r="R231" s="2">
        <v>2700</v>
      </c>
      <c r="S231" s="2">
        <v>2700</v>
      </c>
      <c r="T231" s="2">
        <v>16093.47265625</v>
      </c>
      <c r="V231" s="2">
        <v>5.9605450630187899</v>
      </c>
      <c r="AB231" s="2">
        <v>0</v>
      </c>
      <c r="AR231" s="2">
        <v>0</v>
      </c>
      <c r="AT231" s="2">
        <v>0</v>
      </c>
      <c r="AV231" s="2">
        <v>0</v>
      </c>
      <c r="BL231" s="2">
        <v>7239918</v>
      </c>
    </row>
    <row r="232" spans="1:71" x14ac:dyDescent="0.5">
      <c r="A232" s="2">
        <v>3643487746</v>
      </c>
      <c r="B232" s="4">
        <v>44732</v>
      </c>
      <c r="C232" s="5">
        <f>MONTH(Table1[[#This Row],[Activity Date]])</f>
        <v>6</v>
      </c>
      <c r="D232" s="5">
        <f>DAY(Table1[[#This Row],[Activity Date]])</f>
        <v>20</v>
      </c>
      <c r="E232" s="3">
        <v>2020</v>
      </c>
      <c r="F232" s="3" t="s">
        <v>774</v>
      </c>
      <c r="G232" s="2" t="s">
        <v>61</v>
      </c>
      <c r="H232" s="2">
        <v>2742</v>
      </c>
      <c r="I232" s="2">
        <v>6.41</v>
      </c>
      <c r="J232" s="2">
        <f>Table1[[#This Row],[Distance]] * 0.621371</f>
        <v>3.98298811</v>
      </c>
      <c r="M232" s="2" t="b">
        <v>0</v>
      </c>
      <c r="O232" s="2" t="s">
        <v>167</v>
      </c>
      <c r="R232" s="2">
        <v>2742</v>
      </c>
      <c r="S232" s="2">
        <v>2645</v>
      </c>
      <c r="T232" s="2">
        <v>6410.35791015625</v>
      </c>
      <c r="U232" s="2">
        <v>3.4000000953674299</v>
      </c>
      <c r="V232" s="2">
        <v>2.4235758781433101</v>
      </c>
      <c r="W232" s="2">
        <v>27.199872970581001</v>
      </c>
      <c r="X232" s="2">
        <v>25.2998733520507</v>
      </c>
      <c r="Y232" s="2">
        <v>85.300003051757798</v>
      </c>
      <c r="Z232" s="2">
        <v>97.400001525878906</v>
      </c>
      <c r="AA232" s="2">
        <v>5.4000000953674299</v>
      </c>
      <c r="AB232" s="2">
        <v>2.9639335349202101E-2</v>
      </c>
      <c r="AK232" s="2">
        <v>613.456298828125</v>
      </c>
      <c r="AT232" s="2">
        <v>0</v>
      </c>
      <c r="AV232" s="2">
        <v>1</v>
      </c>
      <c r="AW232" s="2">
        <v>6437</v>
      </c>
      <c r="AX232" s="2">
        <v>1592658048</v>
      </c>
      <c r="AY232" s="2">
        <v>1</v>
      </c>
      <c r="AZ232" s="2">
        <v>25.069999694824201</v>
      </c>
      <c r="BA232" s="2">
        <v>25.540000915527301</v>
      </c>
      <c r="BB232" s="2">
        <v>19.889999389648398</v>
      </c>
      <c r="BC232" s="2">
        <v>0.730000019073486</v>
      </c>
      <c r="BD232" s="2">
        <v>1017.90002441406</v>
      </c>
      <c r="BE232" s="2">
        <v>2.45000004768371</v>
      </c>
      <c r="BF232" s="2">
        <v>4.0300002098083496</v>
      </c>
      <c r="BG232" s="2">
        <v>183</v>
      </c>
      <c r="BH232" s="2">
        <v>5.9700001031160299E-2</v>
      </c>
      <c r="BI232" s="2">
        <v>1592649984</v>
      </c>
      <c r="BJ232" s="2">
        <v>1592702336</v>
      </c>
      <c r="BK232" s="2">
        <v>0.99000000953674305</v>
      </c>
      <c r="BM232" s="2">
        <v>6169885</v>
      </c>
      <c r="BN232" s="2">
        <v>9.9999997764825804E-3</v>
      </c>
      <c r="BO232" s="2">
        <v>5</v>
      </c>
      <c r="BP232" s="2">
        <v>0.21999999880790699</v>
      </c>
      <c r="BQ232" s="2">
        <v>16093</v>
      </c>
      <c r="BR232" s="2">
        <v>1</v>
      </c>
      <c r="BS232" s="2">
        <v>309</v>
      </c>
    </row>
    <row r="233" spans="1:71" x14ac:dyDescent="0.5">
      <c r="A233" s="2">
        <v>3640714821</v>
      </c>
      <c r="B233" s="4">
        <v>44732</v>
      </c>
      <c r="C233" s="5">
        <f>MONTH(Table1[[#This Row],[Activity Date]])</f>
        <v>6</v>
      </c>
      <c r="D233" s="5">
        <f>DAY(Table1[[#This Row],[Activity Date]])</f>
        <v>20</v>
      </c>
      <c r="E233" s="3">
        <v>2020</v>
      </c>
      <c r="F233" s="3" t="s">
        <v>775</v>
      </c>
      <c r="G233" s="2" t="s">
        <v>74</v>
      </c>
      <c r="H233" s="2">
        <v>2530</v>
      </c>
      <c r="I233" s="2">
        <v>18.13</v>
      </c>
      <c r="J233" s="2">
        <f>Table1[[#This Row],[Distance]] * 0.621371</f>
        <v>11.26545623</v>
      </c>
      <c r="M233" s="2" t="b">
        <v>0</v>
      </c>
      <c r="N233" s="2" t="s">
        <v>129</v>
      </c>
      <c r="O233" s="2" t="s">
        <v>165</v>
      </c>
      <c r="Q233" s="2">
        <v>9.0718498229980398</v>
      </c>
      <c r="R233" s="2">
        <v>2530</v>
      </c>
      <c r="S233" s="2">
        <v>2339</v>
      </c>
      <c r="T233" s="2">
        <v>18130.099609375</v>
      </c>
      <c r="U233" s="2">
        <v>12.1000003814697</v>
      </c>
      <c r="V233" s="2">
        <v>7.7512183189392001</v>
      </c>
      <c r="W233" s="2">
        <v>42.902660369872997</v>
      </c>
      <c r="X233" s="2">
        <v>44.102657318115199</v>
      </c>
      <c r="Y233" s="2">
        <v>76.300003051757798</v>
      </c>
      <c r="Z233" s="2">
        <v>93.699996948242102</v>
      </c>
      <c r="AA233" s="2">
        <v>4.0999999046325604</v>
      </c>
      <c r="AB233" s="2">
        <v>-6.6188271157443497E-3</v>
      </c>
      <c r="AJ233" s="2">
        <v>140.93910217285099</v>
      </c>
      <c r="AK233" s="2">
        <v>367.56707763671801</v>
      </c>
      <c r="AT233" s="2">
        <v>0</v>
      </c>
      <c r="AV233" s="2">
        <v>1</v>
      </c>
      <c r="AX233" s="2">
        <v>1592611200</v>
      </c>
      <c r="AY233" s="2">
        <v>1</v>
      </c>
      <c r="AZ233" s="2">
        <v>31.829999923706001</v>
      </c>
      <c r="BA233" s="2">
        <v>32.650001525878899</v>
      </c>
      <c r="BB233" s="2">
        <v>17.870000839233398</v>
      </c>
      <c r="BC233" s="2">
        <v>0.43000000715255698</v>
      </c>
      <c r="BD233" s="2">
        <v>1016</v>
      </c>
      <c r="BE233" s="2">
        <v>1.5900000333786</v>
      </c>
      <c r="BF233" s="2">
        <v>2.5</v>
      </c>
      <c r="BG233" s="2">
        <v>212</v>
      </c>
      <c r="BH233" s="2">
        <v>0</v>
      </c>
      <c r="BI233" s="2">
        <v>1592563584</v>
      </c>
      <c r="BJ233" s="2">
        <v>1592615936</v>
      </c>
      <c r="BK233" s="2">
        <v>0.95999997854232699</v>
      </c>
      <c r="BL233" s="2">
        <v>7239918</v>
      </c>
      <c r="BN233" s="2">
        <v>0</v>
      </c>
      <c r="BP233" s="2">
        <v>0.31000000238418501</v>
      </c>
      <c r="BQ233" s="2">
        <v>16093</v>
      </c>
      <c r="BR233" s="2">
        <v>0</v>
      </c>
      <c r="BS233" s="2">
        <v>307.79998779296801</v>
      </c>
    </row>
    <row r="234" spans="1:71" x14ac:dyDescent="0.5">
      <c r="A234" s="2">
        <v>3643480238</v>
      </c>
      <c r="B234" s="4">
        <v>44732</v>
      </c>
      <c r="C234" s="5">
        <f>MONTH(Table1[[#This Row],[Activity Date]])</f>
        <v>6</v>
      </c>
      <c r="D234" s="5">
        <f>DAY(Table1[[#This Row],[Activity Date]])</f>
        <v>20</v>
      </c>
      <c r="E234" s="3">
        <v>2020</v>
      </c>
      <c r="F234" s="3" t="s">
        <v>776</v>
      </c>
      <c r="G234" s="2" t="s">
        <v>61</v>
      </c>
      <c r="H234" s="2">
        <v>3363</v>
      </c>
      <c r="I234" s="2">
        <v>8.19</v>
      </c>
      <c r="J234" s="2">
        <f>Table1[[#This Row],[Distance]] * 0.621371</f>
        <v>5.0890284899999996</v>
      </c>
      <c r="M234" s="2" t="b">
        <v>0</v>
      </c>
      <c r="O234" s="2" t="s">
        <v>166</v>
      </c>
      <c r="R234" s="2">
        <v>3363</v>
      </c>
      <c r="S234" s="2">
        <v>3263</v>
      </c>
      <c r="T234" s="2">
        <v>8195.599609375</v>
      </c>
      <c r="U234" s="2">
        <v>7.1999998092651296</v>
      </c>
      <c r="V234" s="2">
        <v>2.5116763114929199</v>
      </c>
      <c r="W234" s="2">
        <v>29.542573928833001</v>
      </c>
      <c r="X234" s="2">
        <v>29.642574310302699</v>
      </c>
      <c r="Y234" s="2">
        <v>85.300003051757798</v>
      </c>
      <c r="Z234" s="2">
        <v>97.5</v>
      </c>
      <c r="AA234" s="2">
        <v>7</v>
      </c>
      <c r="AB234" s="2">
        <v>-1.2201669160276599E-3</v>
      </c>
      <c r="AK234" s="2">
        <v>784.00799560546795</v>
      </c>
      <c r="AT234" s="2">
        <v>0</v>
      </c>
      <c r="AV234" s="2">
        <v>1</v>
      </c>
      <c r="AW234" s="2">
        <v>8226.599609375</v>
      </c>
      <c r="AX234" s="2">
        <v>1592654336</v>
      </c>
      <c r="AY234" s="2">
        <v>1</v>
      </c>
      <c r="AZ234" s="2">
        <v>22.360000610351499</v>
      </c>
      <c r="BA234" s="2">
        <v>22.819999694824201</v>
      </c>
      <c r="BB234" s="2">
        <v>19.379999160766602</v>
      </c>
      <c r="BC234" s="2">
        <v>0.82999998331069902</v>
      </c>
      <c r="BD234" s="2">
        <v>1017.5</v>
      </c>
      <c r="BE234" s="2">
        <v>1.96000003814697</v>
      </c>
      <c r="BF234" s="2">
        <v>3.38000011444091</v>
      </c>
      <c r="BG234" s="2">
        <v>167</v>
      </c>
      <c r="BH234" s="2">
        <v>0</v>
      </c>
      <c r="BI234" s="2">
        <v>1592649984</v>
      </c>
      <c r="BJ234" s="2">
        <v>1592702336</v>
      </c>
      <c r="BK234" s="2">
        <v>0.99000000953674305</v>
      </c>
      <c r="BM234" s="2">
        <v>6169885</v>
      </c>
      <c r="BN234" s="2">
        <v>0</v>
      </c>
      <c r="BP234" s="2">
        <v>0.20000000298023199</v>
      </c>
      <c r="BQ234" s="2">
        <v>16093</v>
      </c>
      <c r="BR234" s="2">
        <v>0</v>
      </c>
      <c r="BS234" s="2">
        <v>310.5</v>
      </c>
    </row>
    <row r="235" spans="1:71" x14ac:dyDescent="0.5">
      <c r="A235" s="2">
        <v>3651544950</v>
      </c>
      <c r="B235" s="4">
        <v>44733</v>
      </c>
      <c r="C235" s="5">
        <f>MONTH(Table1[[#This Row],[Activity Date]])</f>
        <v>6</v>
      </c>
      <c r="D235" s="5">
        <f>DAY(Table1[[#This Row],[Activity Date]])</f>
        <v>21</v>
      </c>
      <c r="E235" s="3">
        <v>2020</v>
      </c>
      <c r="F235" s="3" t="s">
        <v>777</v>
      </c>
      <c r="G235" s="2" t="s">
        <v>74</v>
      </c>
      <c r="H235" s="2">
        <v>34632</v>
      </c>
      <c r="I235" s="2">
        <v>161.34</v>
      </c>
      <c r="J235" s="2">
        <f>Table1[[#This Row],[Distance]] * 0.621371</f>
        <v>100.25199714</v>
      </c>
      <c r="M235" s="2" t="b">
        <v>0</v>
      </c>
      <c r="N235" s="2" t="s">
        <v>129</v>
      </c>
      <c r="O235" s="2" t="s">
        <v>168</v>
      </c>
      <c r="Q235" s="2">
        <v>9.0718498229980398</v>
      </c>
      <c r="R235" s="2">
        <v>34632</v>
      </c>
      <c r="S235" s="2">
        <v>27790</v>
      </c>
      <c r="T235" s="2">
        <v>161345</v>
      </c>
      <c r="U235" s="2">
        <v>13.800000190734799</v>
      </c>
      <c r="V235" s="2">
        <v>5.8058652877807599</v>
      </c>
      <c r="W235" s="2">
        <v>581.03265380859295</v>
      </c>
      <c r="X235" s="2">
        <v>581.43298339843705</v>
      </c>
      <c r="Y235" s="2">
        <v>70.800003051757798</v>
      </c>
      <c r="Z235" s="2">
        <v>112.900001525878</v>
      </c>
      <c r="AA235" s="2">
        <v>35.200000762939403</v>
      </c>
      <c r="AB235" s="2">
        <v>-2.4791594478301699E-4</v>
      </c>
      <c r="AJ235" s="2">
        <v>93.821945190429602</v>
      </c>
      <c r="AK235" s="2">
        <v>2907.1513671875</v>
      </c>
      <c r="AM235" s="2">
        <v>8</v>
      </c>
      <c r="AR235" s="2">
        <v>0</v>
      </c>
      <c r="AS235" s="2">
        <v>1196</v>
      </c>
      <c r="AT235" s="2">
        <v>0</v>
      </c>
      <c r="AV235" s="2">
        <v>1</v>
      </c>
      <c r="AX235" s="2">
        <v>1592744448</v>
      </c>
      <c r="AY235" s="2">
        <v>2</v>
      </c>
      <c r="AZ235" s="2">
        <v>22.899999618530199</v>
      </c>
      <c r="BA235" s="2">
        <v>23.799999237060501</v>
      </c>
      <c r="BB235" s="2">
        <v>22.4899997711181</v>
      </c>
      <c r="BC235" s="2">
        <v>0.980000019073486</v>
      </c>
      <c r="BD235" s="2">
        <v>1013.70001220703</v>
      </c>
      <c r="BE235" s="2">
        <v>3.88000011444091</v>
      </c>
      <c r="BF235" s="2">
        <v>8.2200002670287997</v>
      </c>
      <c r="BG235" s="2">
        <v>229</v>
      </c>
      <c r="BH235" s="2">
        <v>0</v>
      </c>
      <c r="BI235" s="2">
        <v>1592736384</v>
      </c>
      <c r="BJ235" s="2">
        <v>1592788736</v>
      </c>
      <c r="BK235" s="2">
        <v>2.9999999329447701E-2</v>
      </c>
      <c r="BL235" s="2">
        <v>7239918</v>
      </c>
      <c r="BN235" s="2">
        <v>0</v>
      </c>
      <c r="BP235" s="2">
        <v>0.70999997854232699</v>
      </c>
      <c r="BQ235" s="2">
        <v>16093</v>
      </c>
      <c r="BR235" s="2">
        <v>1</v>
      </c>
      <c r="BS235" s="2">
        <v>313.20001220703102</v>
      </c>
    </row>
    <row r="236" spans="1:71" x14ac:dyDescent="0.5">
      <c r="A236" s="2">
        <v>3656085263</v>
      </c>
      <c r="B236" s="4">
        <v>44734</v>
      </c>
      <c r="C236" s="5">
        <f>MONTH(Table1[[#This Row],[Activity Date]])</f>
        <v>6</v>
      </c>
      <c r="D236" s="5">
        <f>DAY(Table1[[#This Row],[Activity Date]])</f>
        <v>22</v>
      </c>
      <c r="E236" s="3">
        <v>2020</v>
      </c>
      <c r="F236" s="3" t="s">
        <v>778</v>
      </c>
      <c r="G236" s="2" t="s">
        <v>169</v>
      </c>
      <c r="H236" s="2">
        <v>6300</v>
      </c>
      <c r="I236" s="2">
        <v>0</v>
      </c>
      <c r="J236" s="2">
        <f>Table1[[#This Row],[Distance]] * 0.621371</f>
        <v>0</v>
      </c>
      <c r="M236" s="2" t="b">
        <v>0</v>
      </c>
      <c r="R236" s="2">
        <v>6300</v>
      </c>
      <c r="S236" s="2">
        <v>6300</v>
      </c>
      <c r="T236" s="2">
        <v>0</v>
      </c>
      <c r="V236" s="2">
        <v>0</v>
      </c>
      <c r="W236" s="2">
        <v>0</v>
      </c>
      <c r="AB236" s="2">
        <v>0</v>
      </c>
      <c r="AT236" s="2">
        <v>0</v>
      </c>
      <c r="AV236" s="2">
        <v>0</v>
      </c>
    </row>
    <row r="237" spans="1:71" x14ac:dyDescent="0.5">
      <c r="A237" s="2">
        <v>3658094377</v>
      </c>
      <c r="B237" s="4">
        <v>44735</v>
      </c>
      <c r="C237" s="5">
        <f>MONTH(Table1[[#This Row],[Activity Date]])</f>
        <v>6</v>
      </c>
      <c r="D237" s="5">
        <f>DAY(Table1[[#This Row],[Activity Date]])</f>
        <v>23</v>
      </c>
      <c r="E237" s="3">
        <v>2020</v>
      </c>
      <c r="F237" s="3" t="s">
        <v>779</v>
      </c>
      <c r="G237" s="2" t="s">
        <v>61</v>
      </c>
      <c r="H237" s="2">
        <v>437</v>
      </c>
      <c r="I237" s="2">
        <v>1.63</v>
      </c>
      <c r="J237" s="2">
        <f>Table1[[#This Row],[Distance]] * 0.621371</f>
        <v>1.01283473</v>
      </c>
      <c r="M237" s="2" t="b">
        <v>0</v>
      </c>
      <c r="O237" s="2" t="s">
        <v>170</v>
      </c>
      <c r="R237" s="2">
        <v>437</v>
      </c>
      <c r="S237" s="2">
        <v>420</v>
      </c>
      <c r="T237" s="2">
        <v>1631.5</v>
      </c>
      <c r="U237" s="2">
        <v>5.6999998092651296</v>
      </c>
      <c r="V237" s="2">
        <v>3.8845238685607901</v>
      </c>
      <c r="W237" s="2">
        <v>8.5935897827148402</v>
      </c>
      <c r="X237" s="2">
        <v>6.1935896873474103</v>
      </c>
      <c r="Y237" s="2">
        <v>90.300003051757798</v>
      </c>
      <c r="Z237" s="2">
        <v>96.300003051757798</v>
      </c>
      <c r="AA237" s="2">
        <v>8.6000003814697195</v>
      </c>
      <c r="AB237" s="2">
        <v>0.14710389077663399</v>
      </c>
      <c r="AK237" s="2">
        <v>156.61862182617099</v>
      </c>
      <c r="AT237" s="2">
        <v>0</v>
      </c>
      <c r="AV237" s="2">
        <v>1</v>
      </c>
      <c r="AW237" s="2">
        <v>1643.40002441406</v>
      </c>
      <c r="AX237" s="2">
        <v>1592909952</v>
      </c>
      <c r="AY237" s="2">
        <v>2</v>
      </c>
      <c r="AZ237" s="2">
        <v>22.129999160766602</v>
      </c>
      <c r="BA237" s="2">
        <v>23.2299995422363</v>
      </c>
      <c r="BB237" s="2">
        <v>22.129999160766602</v>
      </c>
      <c r="BC237" s="2">
        <v>1</v>
      </c>
      <c r="BD237" s="2">
        <v>1011.20001220703</v>
      </c>
      <c r="BE237" s="2">
        <v>2.46000003814697</v>
      </c>
      <c r="BF237" s="2">
        <v>6.3499999046325604</v>
      </c>
      <c r="BG237" s="2">
        <v>245</v>
      </c>
      <c r="BH237" s="2">
        <v>0</v>
      </c>
      <c r="BI237" s="2">
        <v>1592909312</v>
      </c>
      <c r="BJ237" s="2">
        <v>1592961536</v>
      </c>
      <c r="BK237" s="2">
        <v>0.10000000149011599</v>
      </c>
      <c r="BM237" s="2">
        <v>6169885</v>
      </c>
      <c r="BN237" s="2">
        <v>0</v>
      </c>
      <c r="BP237" s="2">
        <v>0.37999999523162797</v>
      </c>
      <c r="BQ237" s="2">
        <v>15674</v>
      </c>
      <c r="BR237" s="2">
        <v>0</v>
      </c>
      <c r="BS237" s="2">
        <v>316.39999389648398</v>
      </c>
    </row>
    <row r="238" spans="1:71" x14ac:dyDescent="0.5">
      <c r="A238" s="2">
        <v>3663583424</v>
      </c>
      <c r="B238" s="4">
        <v>44736</v>
      </c>
      <c r="C238" s="5">
        <f>MONTH(Table1[[#This Row],[Activity Date]])</f>
        <v>6</v>
      </c>
      <c r="D238" s="5">
        <f>DAY(Table1[[#This Row],[Activity Date]])</f>
        <v>24</v>
      </c>
      <c r="E238" s="3">
        <v>2020</v>
      </c>
      <c r="F238" s="3" t="s">
        <v>780</v>
      </c>
      <c r="G238" s="2" t="s">
        <v>74</v>
      </c>
      <c r="H238" s="2">
        <v>3107</v>
      </c>
      <c r="I238" s="2">
        <v>6.76</v>
      </c>
      <c r="J238" s="2">
        <f>Table1[[#This Row],[Distance]] * 0.621371</f>
        <v>4.2004679600000001</v>
      </c>
      <c r="M238" s="2" t="b">
        <v>0</v>
      </c>
      <c r="N238" s="2" t="s">
        <v>129</v>
      </c>
      <c r="O238" s="2" t="s">
        <v>171</v>
      </c>
      <c r="Q238" s="2">
        <v>9.0718498229980398</v>
      </c>
      <c r="R238" s="2">
        <v>3107</v>
      </c>
      <c r="S238" s="2">
        <v>3107</v>
      </c>
      <c r="T238" s="2">
        <v>6759.10009765625</v>
      </c>
      <c r="U238" s="2">
        <v>7.6999998092651296</v>
      </c>
      <c r="V238" s="2">
        <v>2.17544245719909</v>
      </c>
      <c r="W238" s="2">
        <v>23.462587356567301</v>
      </c>
      <c r="X238" s="2">
        <v>24.1625862121582</v>
      </c>
      <c r="Y238" s="2">
        <v>87.599998474121094</v>
      </c>
      <c r="Z238" s="2">
        <v>96.300003051757798</v>
      </c>
      <c r="AA238" s="2">
        <v>16.7000007629394</v>
      </c>
      <c r="AB238" s="2">
        <v>-1.03564085438847E-2</v>
      </c>
      <c r="AJ238" s="2">
        <v>60.980392456054602</v>
      </c>
      <c r="AK238" s="2">
        <v>211.25468444824199</v>
      </c>
      <c r="AT238" s="2">
        <v>0</v>
      </c>
      <c r="AV238" s="2">
        <v>1</v>
      </c>
      <c r="AX238" s="2">
        <v>1592992768</v>
      </c>
      <c r="AY238" s="2">
        <v>3</v>
      </c>
      <c r="AZ238" s="2">
        <v>20.1800003051757</v>
      </c>
      <c r="BA238" s="2">
        <v>21.030000686645501</v>
      </c>
      <c r="BB238" s="2">
        <v>20.1800003051757</v>
      </c>
      <c r="BC238" s="2">
        <v>1</v>
      </c>
      <c r="BD238" s="2">
        <v>1013</v>
      </c>
      <c r="BE238" s="2">
        <v>0.85000002384185702</v>
      </c>
      <c r="BF238" s="2">
        <v>1.25</v>
      </c>
      <c r="BG238" s="2">
        <v>177</v>
      </c>
      <c r="BH238" s="2">
        <v>0</v>
      </c>
      <c r="BI238" s="2">
        <v>1592995712</v>
      </c>
      <c r="BJ238" s="2">
        <v>1593047936</v>
      </c>
      <c r="BK238" s="2">
        <v>0.129999995231628</v>
      </c>
      <c r="BL238" s="2">
        <v>7239918</v>
      </c>
      <c r="BN238" s="2">
        <v>0</v>
      </c>
      <c r="BP238" s="2">
        <v>0.87999999523162797</v>
      </c>
      <c r="BQ238" s="2">
        <v>15485</v>
      </c>
      <c r="BR238" s="2">
        <v>0</v>
      </c>
      <c r="BS238" s="2">
        <v>311.5</v>
      </c>
    </row>
    <row r="239" spans="1:71" x14ac:dyDescent="0.5">
      <c r="A239" s="2">
        <v>3666358790</v>
      </c>
      <c r="B239" s="4">
        <v>44736</v>
      </c>
      <c r="C239" s="5">
        <f>MONTH(Table1[[#This Row],[Activity Date]])</f>
        <v>6</v>
      </c>
      <c r="D239" s="5">
        <f>DAY(Table1[[#This Row],[Activity Date]])</f>
        <v>24</v>
      </c>
      <c r="E239" s="3">
        <v>2020</v>
      </c>
      <c r="F239" s="3" t="s">
        <v>781</v>
      </c>
      <c r="G239" s="2" t="s">
        <v>158</v>
      </c>
      <c r="H239" s="2">
        <v>1500</v>
      </c>
      <c r="I239" s="2">
        <v>137</v>
      </c>
      <c r="J239" s="2">
        <f>Table1[[#This Row],[Distance]] * 0.621371</f>
        <v>85.127826999999996</v>
      </c>
      <c r="M239" s="2" t="b">
        <v>0</v>
      </c>
      <c r="R239" s="2">
        <v>1500</v>
      </c>
      <c r="S239" s="2">
        <v>1500</v>
      </c>
      <c r="T239" s="2">
        <v>137.16000366210901</v>
      </c>
      <c r="V239" s="2">
        <v>9.1439999639987904E-2</v>
      </c>
      <c r="AB239" s="2">
        <v>0</v>
      </c>
      <c r="AT239" s="2">
        <v>0</v>
      </c>
      <c r="AV239" s="2">
        <v>0</v>
      </c>
    </row>
    <row r="240" spans="1:71" x14ac:dyDescent="0.5">
      <c r="A240" s="2">
        <v>5542735510</v>
      </c>
      <c r="B240" s="4">
        <v>44736</v>
      </c>
      <c r="C240" s="5">
        <f>MONTH(Table1[[#This Row],[Activity Date]])</f>
        <v>6</v>
      </c>
      <c r="D240" s="5">
        <f>DAY(Table1[[#This Row],[Activity Date]])</f>
        <v>24</v>
      </c>
      <c r="E240" s="3">
        <v>2021</v>
      </c>
      <c r="F240" s="3" t="s">
        <v>782</v>
      </c>
      <c r="G240" s="2" t="s">
        <v>74</v>
      </c>
      <c r="H240" s="2">
        <v>1512</v>
      </c>
      <c r="I240" s="2">
        <v>0</v>
      </c>
      <c r="J240" s="2">
        <f>Table1[[#This Row],[Distance]] * 0.621371</f>
        <v>0</v>
      </c>
      <c r="K240" s="2">
        <v>172</v>
      </c>
      <c r="L240" s="2">
        <v>32</v>
      </c>
      <c r="M240" s="2" t="b">
        <v>0</v>
      </c>
      <c r="N240" s="2" t="s">
        <v>129</v>
      </c>
      <c r="O240" s="2" t="s">
        <v>358</v>
      </c>
      <c r="Q240" s="2">
        <v>9.0718498229980398</v>
      </c>
      <c r="R240" s="2">
        <v>1512</v>
      </c>
      <c r="S240" s="2">
        <v>1512</v>
      </c>
      <c r="T240" s="2">
        <v>0</v>
      </c>
      <c r="U240" s="2">
        <v>0</v>
      </c>
      <c r="V240" s="2">
        <v>0</v>
      </c>
      <c r="W240" s="2">
        <v>0</v>
      </c>
      <c r="AA240" s="2">
        <v>0</v>
      </c>
      <c r="AB240" s="2">
        <v>0</v>
      </c>
      <c r="AH240" s="2">
        <v>148.45568847656199</v>
      </c>
      <c r="AK240" s="2">
        <v>280</v>
      </c>
      <c r="AL240" s="2">
        <v>32</v>
      </c>
      <c r="AT240" s="2">
        <v>0</v>
      </c>
      <c r="AV240" s="2">
        <v>1</v>
      </c>
      <c r="BL240" s="2">
        <v>7239918</v>
      </c>
    </row>
    <row r="241" spans="1:71" x14ac:dyDescent="0.5">
      <c r="A241" s="2">
        <v>5542735421</v>
      </c>
      <c r="B241" s="4">
        <v>44736</v>
      </c>
      <c r="C241" s="5">
        <f>MONTH(Table1[[#This Row],[Activity Date]])</f>
        <v>6</v>
      </c>
      <c r="D241" s="5">
        <f>DAY(Table1[[#This Row],[Activity Date]])</f>
        <v>24</v>
      </c>
      <c r="E241" s="3">
        <v>2021</v>
      </c>
      <c r="F241" s="3" t="s">
        <v>783</v>
      </c>
      <c r="G241" s="2" t="s">
        <v>336</v>
      </c>
      <c r="H241" s="2">
        <v>735</v>
      </c>
      <c r="I241" s="2">
        <v>0</v>
      </c>
      <c r="J241" s="2">
        <f>Table1[[#This Row],[Distance]] * 0.621371</f>
        <v>0</v>
      </c>
      <c r="K241" s="2">
        <v>164</v>
      </c>
      <c r="L241" s="2">
        <v>19</v>
      </c>
      <c r="M241" s="2" t="b">
        <v>0</v>
      </c>
      <c r="O241" s="2" t="s">
        <v>357</v>
      </c>
      <c r="R241" s="2">
        <v>735</v>
      </c>
      <c r="S241" s="2">
        <v>735</v>
      </c>
      <c r="T241" s="2">
        <v>0</v>
      </c>
      <c r="U241" s="2">
        <v>0</v>
      </c>
      <c r="V241" s="2">
        <v>0</v>
      </c>
      <c r="W241" s="2">
        <v>0</v>
      </c>
      <c r="AA241" s="2">
        <v>0</v>
      </c>
      <c r="AB241" s="2">
        <v>0</v>
      </c>
      <c r="AH241" s="2">
        <v>151.98231506347599</v>
      </c>
      <c r="AK241" s="2">
        <v>115</v>
      </c>
      <c r="AL241" s="2">
        <v>19</v>
      </c>
      <c r="AT241" s="2">
        <v>0</v>
      </c>
      <c r="AV241" s="2">
        <v>1</v>
      </c>
    </row>
    <row r="242" spans="1:71" x14ac:dyDescent="0.5">
      <c r="A242" s="2">
        <v>3670359148</v>
      </c>
      <c r="B242" s="4">
        <v>44737</v>
      </c>
      <c r="C242" s="5">
        <f>MONTH(Table1[[#This Row],[Activity Date]])</f>
        <v>6</v>
      </c>
      <c r="D242" s="5">
        <f>DAY(Table1[[#This Row],[Activity Date]])</f>
        <v>25</v>
      </c>
      <c r="E242" s="3">
        <v>2020</v>
      </c>
      <c r="F242" s="3" t="s">
        <v>784</v>
      </c>
      <c r="G242" s="2" t="s">
        <v>61</v>
      </c>
      <c r="H242" s="2">
        <v>2236</v>
      </c>
      <c r="I242" s="2">
        <v>5.18</v>
      </c>
      <c r="J242" s="2">
        <f>Table1[[#This Row],[Distance]] * 0.621371</f>
        <v>3.21870178</v>
      </c>
      <c r="M242" s="2" t="b">
        <v>0</v>
      </c>
      <c r="O242" s="2" t="s">
        <v>172</v>
      </c>
      <c r="R242" s="2">
        <v>2236</v>
      </c>
      <c r="S242" s="2">
        <v>2210</v>
      </c>
      <c r="T242" s="2">
        <v>5186.2001953125</v>
      </c>
      <c r="U242" s="2">
        <v>4.5</v>
      </c>
      <c r="V242" s="2">
        <v>2.34669685363769</v>
      </c>
      <c r="W242" s="2">
        <v>31.996046066284102</v>
      </c>
      <c r="X242" s="2">
        <v>31.395999908447202</v>
      </c>
      <c r="Y242" s="2">
        <v>83.900001525878906</v>
      </c>
      <c r="Z242" s="2">
        <v>94.800003051757798</v>
      </c>
      <c r="AA242" s="2">
        <v>7.6999998092651296</v>
      </c>
      <c r="AB242" s="2">
        <v>1.15691646933555E-2</v>
      </c>
      <c r="AK242" s="2">
        <v>497.14068603515602</v>
      </c>
      <c r="AR242" s="2">
        <v>0</v>
      </c>
      <c r="AT242" s="2">
        <v>0</v>
      </c>
      <c r="AV242" s="2">
        <v>1</v>
      </c>
      <c r="AW242" s="2">
        <v>5216.5</v>
      </c>
      <c r="AX242" s="2">
        <v>1593104384</v>
      </c>
      <c r="AY242" s="2">
        <v>1</v>
      </c>
      <c r="AZ242" s="2">
        <v>28.840000152587798</v>
      </c>
      <c r="BA242" s="2">
        <v>29.920000076293899</v>
      </c>
      <c r="BB242" s="2">
        <v>18.549999237060501</v>
      </c>
      <c r="BC242" s="2">
        <v>0.54000002145767201</v>
      </c>
      <c r="BD242" s="2">
        <v>1018.09997558593</v>
      </c>
      <c r="BE242" s="2">
        <v>1.08000004291534</v>
      </c>
      <c r="BF242" s="2">
        <v>1.4900000095367401</v>
      </c>
      <c r="BG242" s="2">
        <v>112</v>
      </c>
      <c r="BH242" s="2">
        <v>0</v>
      </c>
      <c r="BI242" s="2">
        <v>1593082112</v>
      </c>
      <c r="BJ242" s="2">
        <v>1593134336</v>
      </c>
      <c r="BK242" s="2">
        <v>0.17000000178813901</v>
      </c>
      <c r="BM242" s="2">
        <v>6169885</v>
      </c>
      <c r="BN242" s="2">
        <v>0</v>
      </c>
      <c r="BP242" s="2">
        <v>0.129999995231628</v>
      </c>
      <c r="BQ242" s="2">
        <v>16093</v>
      </c>
      <c r="BR242" s="2">
        <v>9</v>
      </c>
      <c r="BS242" s="2">
        <v>310.100006103515</v>
      </c>
    </row>
    <row r="243" spans="1:71" x14ac:dyDescent="0.5">
      <c r="A243" s="2">
        <v>5542735380</v>
      </c>
      <c r="B243" s="4">
        <v>44737</v>
      </c>
      <c r="C243" s="5">
        <f>MONTH(Table1[[#This Row],[Activity Date]])</f>
        <v>6</v>
      </c>
      <c r="D243" s="5">
        <f>DAY(Table1[[#This Row],[Activity Date]])</f>
        <v>25</v>
      </c>
      <c r="E243" s="3">
        <v>2021</v>
      </c>
      <c r="F243" s="3" t="s">
        <v>785</v>
      </c>
      <c r="G243" s="2" t="s">
        <v>61</v>
      </c>
      <c r="H243" s="2">
        <v>3</v>
      </c>
      <c r="I243" s="2">
        <v>0</v>
      </c>
      <c r="J243" s="2">
        <f>Table1[[#This Row],[Distance]] * 0.621371</f>
        <v>0</v>
      </c>
      <c r="K243" s="2">
        <v>104</v>
      </c>
      <c r="L243" s="2">
        <v>0</v>
      </c>
      <c r="M243" s="2" t="b">
        <v>0</v>
      </c>
      <c r="O243" s="2" t="s">
        <v>356</v>
      </c>
      <c r="R243" s="2">
        <v>3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93.199996948242102</v>
      </c>
      <c r="Z243" s="2">
        <v>93.199996948242102</v>
      </c>
      <c r="AA243" s="2">
        <v>0</v>
      </c>
      <c r="AB243" s="2">
        <v>0</v>
      </c>
      <c r="AH243" s="2">
        <v>0</v>
      </c>
      <c r="AK243" s="2">
        <v>122</v>
      </c>
      <c r="AL243" s="2">
        <v>0</v>
      </c>
      <c r="AT243" s="2">
        <v>0</v>
      </c>
      <c r="AV243" s="2">
        <v>1</v>
      </c>
      <c r="AW243" s="2">
        <v>0</v>
      </c>
      <c r="BM243" s="2">
        <v>6169885</v>
      </c>
    </row>
    <row r="244" spans="1:71" x14ac:dyDescent="0.5">
      <c r="A244" s="2">
        <v>5534194357</v>
      </c>
      <c r="B244" s="4">
        <v>44738</v>
      </c>
      <c r="C244" s="5">
        <f>MONTH(Table1[[#This Row],[Activity Date]])</f>
        <v>6</v>
      </c>
      <c r="D244" s="5">
        <f>DAY(Table1[[#This Row],[Activity Date]])</f>
        <v>26</v>
      </c>
      <c r="E244" s="3">
        <v>2021</v>
      </c>
      <c r="F244" s="3" t="s">
        <v>786</v>
      </c>
      <c r="G244" s="2" t="s">
        <v>74</v>
      </c>
      <c r="H244" s="2">
        <v>930</v>
      </c>
      <c r="I244" s="2">
        <v>6.93</v>
      </c>
      <c r="J244" s="2">
        <f>Table1[[#This Row],[Distance]] * 0.621371</f>
        <v>4.3061010299999998</v>
      </c>
      <c r="M244" s="2" t="b">
        <v>0</v>
      </c>
      <c r="N244" s="2" t="s">
        <v>129</v>
      </c>
      <c r="O244" s="2" t="s">
        <v>354</v>
      </c>
      <c r="Q244" s="2">
        <v>9.0718498229980398</v>
      </c>
      <c r="R244" s="2">
        <v>930</v>
      </c>
      <c r="S244" s="2">
        <v>930</v>
      </c>
      <c r="T244" s="2">
        <v>6934.7998046875</v>
      </c>
      <c r="U244" s="2">
        <v>10.199999809265099</v>
      </c>
      <c r="V244" s="2">
        <v>7.4567742347717196</v>
      </c>
      <c r="W244" s="2">
        <v>0</v>
      </c>
      <c r="X244" s="2">
        <v>0</v>
      </c>
      <c r="Y244" s="2">
        <v>95.099998474121094</v>
      </c>
      <c r="Z244" s="2">
        <v>95.300003051757798</v>
      </c>
      <c r="AA244" s="2">
        <v>0.60000002384185702</v>
      </c>
      <c r="AB244" s="2">
        <v>0</v>
      </c>
      <c r="AJ244" s="2">
        <v>107.82795715332</v>
      </c>
      <c r="AK244" s="2">
        <v>111.812202453613</v>
      </c>
      <c r="AT244" s="2">
        <v>0</v>
      </c>
      <c r="AV244" s="2">
        <v>1</v>
      </c>
      <c r="BL244" s="2">
        <v>7239918</v>
      </c>
    </row>
    <row r="245" spans="1:71" x14ac:dyDescent="0.5">
      <c r="A245" s="2">
        <v>3676019636</v>
      </c>
      <c r="B245" s="4">
        <v>44739</v>
      </c>
      <c r="C245" s="5">
        <f>MONTH(Table1[[#This Row],[Activity Date]])</f>
        <v>6</v>
      </c>
      <c r="D245" s="5">
        <f>DAY(Table1[[#This Row],[Activity Date]])</f>
        <v>27</v>
      </c>
      <c r="E245" s="3">
        <v>2020</v>
      </c>
      <c r="F245" s="3" t="s">
        <v>787</v>
      </c>
      <c r="G245" s="2" t="s">
        <v>61</v>
      </c>
      <c r="H245" s="2">
        <v>371</v>
      </c>
      <c r="I245" s="2">
        <v>1.63</v>
      </c>
      <c r="J245" s="2">
        <f>Table1[[#This Row],[Distance]] * 0.621371</f>
        <v>1.01283473</v>
      </c>
      <c r="M245" s="2" t="b">
        <v>0</v>
      </c>
      <c r="O245" s="2" t="s">
        <v>173</v>
      </c>
      <c r="R245" s="2">
        <v>371</v>
      </c>
      <c r="S245" s="2">
        <v>371</v>
      </c>
      <c r="T245" s="2">
        <v>1636.5</v>
      </c>
      <c r="U245" s="2">
        <v>5.8000001907348597</v>
      </c>
      <c r="V245" s="2">
        <v>4.4110512733459402</v>
      </c>
      <c r="W245" s="2">
        <v>10.576374053955</v>
      </c>
      <c r="X245" s="2">
        <v>7.5763735771179199</v>
      </c>
      <c r="Y245" s="2">
        <v>88.800003051757798</v>
      </c>
      <c r="Z245" s="2">
        <v>95.400001525878906</v>
      </c>
      <c r="AA245" s="2">
        <v>7.5</v>
      </c>
      <c r="AB245" s="2">
        <v>0.18331806361675199</v>
      </c>
      <c r="AK245" s="2">
        <v>157.35223388671801</v>
      </c>
      <c r="AM245" s="2">
        <v>7</v>
      </c>
      <c r="AR245" s="2">
        <v>0</v>
      </c>
      <c r="AS245" s="2">
        <v>11</v>
      </c>
      <c r="AT245" s="2">
        <v>0</v>
      </c>
      <c r="AV245" s="2">
        <v>1</v>
      </c>
      <c r="AW245" s="2">
        <v>1651.09997558593</v>
      </c>
      <c r="AX245" s="2">
        <v>1593216000</v>
      </c>
      <c r="AY245" s="2">
        <v>3</v>
      </c>
      <c r="AZ245" s="2">
        <v>25.629999160766602</v>
      </c>
      <c r="BA245" s="2">
        <v>26.25</v>
      </c>
      <c r="BB245" s="2">
        <v>21.190000534057599</v>
      </c>
      <c r="BC245" s="2">
        <v>0.75999999046325595</v>
      </c>
      <c r="BD245" s="2">
        <v>1018.40002441406</v>
      </c>
      <c r="BE245" s="2">
        <v>4.4699997901916504</v>
      </c>
      <c r="BF245" s="2">
        <v>10.3599996566772</v>
      </c>
      <c r="BG245" s="2">
        <v>219</v>
      </c>
      <c r="BH245" s="2">
        <v>0</v>
      </c>
      <c r="BI245" s="2">
        <v>1593168512</v>
      </c>
      <c r="BJ245" s="2">
        <v>1593220736</v>
      </c>
      <c r="BK245" s="2">
        <v>0.20000000298023199</v>
      </c>
      <c r="BM245" s="2">
        <v>6169885</v>
      </c>
      <c r="BN245" s="2">
        <v>0</v>
      </c>
      <c r="BP245" s="2">
        <v>0.91000002622604304</v>
      </c>
      <c r="BQ245" s="2">
        <v>16093</v>
      </c>
      <c r="BR245" s="2">
        <v>0</v>
      </c>
      <c r="BS245" s="2">
        <v>305</v>
      </c>
    </row>
    <row r="246" spans="1:71" x14ac:dyDescent="0.5">
      <c r="A246" s="2">
        <v>5552661889</v>
      </c>
      <c r="B246" s="4">
        <v>44740</v>
      </c>
      <c r="C246" s="5">
        <f>MONTH(Table1[[#This Row],[Activity Date]])</f>
        <v>6</v>
      </c>
      <c r="D246" s="5">
        <f>DAY(Table1[[#This Row],[Activity Date]])</f>
        <v>28</v>
      </c>
      <c r="E246" s="3">
        <v>2021</v>
      </c>
      <c r="F246" s="3" t="s">
        <v>788</v>
      </c>
      <c r="G246" s="2" t="s">
        <v>336</v>
      </c>
      <c r="H246" s="2">
        <v>939</v>
      </c>
      <c r="I246" s="2">
        <v>0</v>
      </c>
      <c r="J246" s="2">
        <f>Table1[[#This Row],[Distance]] * 0.621371</f>
        <v>0</v>
      </c>
      <c r="K246" s="2">
        <v>157</v>
      </c>
      <c r="L246" s="2">
        <v>12</v>
      </c>
      <c r="M246" s="2" t="b">
        <v>0</v>
      </c>
      <c r="O246" s="2" t="s">
        <v>365</v>
      </c>
      <c r="R246" s="2">
        <v>939</v>
      </c>
      <c r="S246" s="2">
        <v>939</v>
      </c>
      <c r="T246" s="2">
        <v>0</v>
      </c>
      <c r="U246" s="2">
        <v>0</v>
      </c>
      <c r="V246" s="2">
        <v>0</v>
      </c>
      <c r="W246" s="2">
        <v>0</v>
      </c>
      <c r="AA246" s="2">
        <v>0</v>
      </c>
      <c r="AB246" s="2">
        <v>0</v>
      </c>
      <c r="AH246" s="2">
        <v>138.28114318847599</v>
      </c>
      <c r="AK246" s="2">
        <v>127</v>
      </c>
      <c r="AL246" s="2">
        <v>12</v>
      </c>
      <c r="AT246" s="2">
        <v>0</v>
      </c>
      <c r="AV246" s="2">
        <v>1</v>
      </c>
    </row>
    <row r="247" spans="1:71" x14ac:dyDescent="0.5">
      <c r="A247" s="2">
        <v>5552661765</v>
      </c>
      <c r="B247" s="4">
        <v>44740</v>
      </c>
      <c r="C247" s="5">
        <f>MONTH(Table1[[#This Row],[Activity Date]])</f>
        <v>6</v>
      </c>
      <c r="D247" s="5">
        <f>DAY(Table1[[#This Row],[Activity Date]])</f>
        <v>28</v>
      </c>
      <c r="E247" s="3">
        <v>2021</v>
      </c>
      <c r="F247" s="3" t="s">
        <v>789</v>
      </c>
      <c r="G247" s="2" t="s">
        <v>169</v>
      </c>
      <c r="H247" s="2">
        <v>1297</v>
      </c>
      <c r="I247" s="2">
        <v>0</v>
      </c>
      <c r="J247" s="2">
        <f>Table1[[#This Row],[Distance]] * 0.621371</f>
        <v>0</v>
      </c>
      <c r="K247" s="2">
        <v>157</v>
      </c>
      <c r="L247" s="2">
        <v>15</v>
      </c>
      <c r="M247" s="2" t="b">
        <v>0</v>
      </c>
      <c r="O247" s="2" t="s">
        <v>364</v>
      </c>
      <c r="R247" s="2">
        <v>1297</v>
      </c>
      <c r="S247" s="2">
        <v>1297</v>
      </c>
      <c r="T247" s="2">
        <v>0</v>
      </c>
      <c r="U247" s="2">
        <v>0</v>
      </c>
      <c r="V247" s="2">
        <v>0</v>
      </c>
      <c r="W247" s="2">
        <v>0</v>
      </c>
      <c r="AA247" s="2">
        <v>0</v>
      </c>
      <c r="AB247" s="2">
        <v>0</v>
      </c>
      <c r="AH247" s="2">
        <v>135.28065490722599</v>
      </c>
      <c r="AK247" s="2">
        <v>146</v>
      </c>
      <c r="AL247" s="2">
        <v>15</v>
      </c>
      <c r="AT247" s="2">
        <v>0</v>
      </c>
      <c r="AV247" s="2">
        <v>1</v>
      </c>
    </row>
    <row r="248" spans="1:71" x14ac:dyDescent="0.5">
      <c r="A248" s="2">
        <v>5542735353</v>
      </c>
      <c r="B248" s="4">
        <v>44740</v>
      </c>
      <c r="C248" s="5">
        <f>MONTH(Table1[[#This Row],[Activity Date]])</f>
        <v>6</v>
      </c>
      <c r="D248" s="5">
        <f>DAY(Table1[[#This Row],[Activity Date]])</f>
        <v>28</v>
      </c>
      <c r="E248" s="3">
        <v>2021</v>
      </c>
      <c r="F248" s="3" t="s">
        <v>790</v>
      </c>
      <c r="G248" s="2" t="s">
        <v>61</v>
      </c>
      <c r="H248" s="2">
        <v>1873</v>
      </c>
      <c r="I248" s="2">
        <v>4.97</v>
      </c>
      <c r="J248" s="2">
        <f>Table1[[#This Row],[Distance]] * 0.621371</f>
        <v>3.0882138699999997</v>
      </c>
      <c r="K248" s="2">
        <v>168</v>
      </c>
      <c r="L248" s="2">
        <v>22</v>
      </c>
      <c r="M248" s="2" t="b">
        <v>0</v>
      </c>
      <c r="O248" s="2" t="s">
        <v>355</v>
      </c>
      <c r="R248" s="2">
        <v>1873</v>
      </c>
      <c r="S248" s="2">
        <v>1851</v>
      </c>
      <c r="T248" s="2">
        <v>4978.39990234375</v>
      </c>
      <c r="U248" s="2">
        <v>6</v>
      </c>
      <c r="V248" s="2">
        <v>2.6895732879638601</v>
      </c>
      <c r="W248" s="2">
        <v>22.579940795898398</v>
      </c>
      <c r="X248" s="2">
        <v>22.579940795898398</v>
      </c>
      <c r="Y248" s="2">
        <v>80</v>
      </c>
      <c r="Z248" s="2">
        <v>95.300003051757798</v>
      </c>
      <c r="AA248" s="2">
        <v>8.6999998092651296</v>
      </c>
      <c r="AB248" s="2">
        <v>0</v>
      </c>
      <c r="AH248" s="2">
        <v>139.81007385253901</v>
      </c>
      <c r="AK248" s="2">
        <v>351</v>
      </c>
      <c r="AL248" s="2">
        <v>22</v>
      </c>
      <c r="AT248" s="2">
        <v>0</v>
      </c>
      <c r="AV248" s="2">
        <v>1</v>
      </c>
      <c r="AW248" s="2">
        <v>4999.2998046875</v>
      </c>
      <c r="BM248" s="2">
        <v>6169885</v>
      </c>
    </row>
    <row r="249" spans="1:71" x14ac:dyDescent="0.5">
      <c r="A249" s="2">
        <v>5547955414</v>
      </c>
      <c r="B249" s="4">
        <v>44741</v>
      </c>
      <c r="C249" s="5">
        <f>MONTH(Table1[[#This Row],[Activity Date]])</f>
        <v>6</v>
      </c>
      <c r="D249" s="5">
        <f>DAY(Table1[[#This Row],[Activity Date]])</f>
        <v>29</v>
      </c>
      <c r="E249" s="3">
        <v>2021</v>
      </c>
      <c r="F249" s="3" t="s">
        <v>791</v>
      </c>
      <c r="G249" s="2" t="s">
        <v>74</v>
      </c>
      <c r="H249" s="2">
        <v>920</v>
      </c>
      <c r="I249" s="2">
        <v>5.35</v>
      </c>
      <c r="J249" s="2">
        <f>Table1[[#This Row],[Distance]] * 0.621371</f>
        <v>3.3243348499999996</v>
      </c>
      <c r="M249" s="2" t="b">
        <v>0</v>
      </c>
      <c r="N249" s="2" t="s">
        <v>129</v>
      </c>
      <c r="O249" s="2" t="s">
        <v>361</v>
      </c>
      <c r="Q249" s="2">
        <v>9.0718498229980398</v>
      </c>
      <c r="R249" s="2">
        <v>920</v>
      </c>
      <c r="S249" s="2">
        <v>917</v>
      </c>
      <c r="T249" s="2">
        <v>5357.2001953125</v>
      </c>
      <c r="U249" s="2">
        <v>9.5</v>
      </c>
      <c r="V249" s="2">
        <v>5.8420939445495597</v>
      </c>
      <c r="W249" s="2">
        <v>6.13000011444091</v>
      </c>
      <c r="X249" s="2">
        <v>2.7300000190734801</v>
      </c>
      <c r="Y249" s="2">
        <v>91.099998474121094</v>
      </c>
      <c r="Z249" s="2">
        <v>95.300003051757798</v>
      </c>
      <c r="AA249" s="2">
        <v>9.6000003814697195</v>
      </c>
      <c r="AB249" s="2">
        <v>6.3465990126132896E-2</v>
      </c>
      <c r="AJ249" s="2">
        <v>111.74503326416</v>
      </c>
      <c r="AK249" s="2">
        <v>114.254264831542</v>
      </c>
      <c r="AT249" s="2">
        <v>0</v>
      </c>
      <c r="AV249" s="2">
        <v>1</v>
      </c>
      <c r="BL249" s="2">
        <v>7239918</v>
      </c>
    </row>
    <row r="250" spans="1:71" x14ac:dyDescent="0.5">
      <c r="A250" s="2">
        <v>5547303663</v>
      </c>
      <c r="B250" s="4">
        <v>44741</v>
      </c>
      <c r="C250" s="5">
        <f>MONTH(Table1[[#This Row],[Activity Date]])</f>
        <v>6</v>
      </c>
      <c r="D250" s="5">
        <f>DAY(Table1[[#This Row],[Activity Date]])</f>
        <v>29</v>
      </c>
      <c r="E250" s="3">
        <v>2021</v>
      </c>
      <c r="F250" s="3" t="s">
        <v>792</v>
      </c>
      <c r="G250" s="2" t="s">
        <v>61</v>
      </c>
      <c r="H250" s="2">
        <v>554</v>
      </c>
      <c r="I250" s="2">
        <v>1.34</v>
      </c>
      <c r="J250" s="2">
        <f>Table1[[#This Row],[Distance]] * 0.621371</f>
        <v>0.83263714000000011</v>
      </c>
      <c r="M250" s="2" t="b">
        <v>0</v>
      </c>
      <c r="O250" s="2" t="s">
        <v>360</v>
      </c>
      <c r="R250" s="2">
        <v>554</v>
      </c>
      <c r="S250" s="2">
        <v>554</v>
      </c>
      <c r="T250" s="2">
        <v>1345</v>
      </c>
      <c r="U250" s="2">
        <v>3.5999999046325599</v>
      </c>
      <c r="V250" s="2">
        <v>2.4277977943420401</v>
      </c>
      <c r="W250" s="2">
        <v>5.2497620582580504</v>
      </c>
      <c r="X250" s="2">
        <v>5.9497618675231898</v>
      </c>
      <c r="Y250" s="2">
        <v>87.400001525878906</v>
      </c>
      <c r="Z250" s="2">
        <v>95.5</v>
      </c>
      <c r="AA250" s="2">
        <v>6.0999999046325604</v>
      </c>
      <c r="AB250" s="2">
        <v>-5.2044611424207597E-2</v>
      </c>
      <c r="AK250" s="2">
        <v>128.53274536132801</v>
      </c>
      <c r="AT250" s="2">
        <v>0</v>
      </c>
      <c r="AV250" s="2">
        <v>1</v>
      </c>
      <c r="AW250" s="2">
        <v>1348.69995117187</v>
      </c>
      <c r="BM250" s="2">
        <v>6169885</v>
      </c>
    </row>
    <row r="251" spans="1:71" x14ac:dyDescent="0.5">
      <c r="A251" s="2">
        <v>5545814357</v>
      </c>
      <c r="B251" s="4">
        <v>44741</v>
      </c>
      <c r="C251" s="5">
        <f>MONTH(Table1[[#This Row],[Activity Date]])</f>
        <v>6</v>
      </c>
      <c r="D251" s="5">
        <f>DAY(Table1[[#This Row],[Activity Date]])</f>
        <v>29</v>
      </c>
      <c r="E251" s="3">
        <v>2021</v>
      </c>
      <c r="F251" s="3" t="s">
        <v>793</v>
      </c>
      <c r="G251" s="2" t="s">
        <v>74</v>
      </c>
      <c r="H251" s="2">
        <v>2279</v>
      </c>
      <c r="I251" s="2">
        <v>4.91</v>
      </c>
      <c r="J251" s="2">
        <f>Table1[[#This Row],[Distance]] * 0.621371</f>
        <v>3.0509316100000001</v>
      </c>
      <c r="M251" s="2" t="b">
        <v>0</v>
      </c>
      <c r="N251" s="2" t="s">
        <v>129</v>
      </c>
      <c r="O251" s="2" t="s">
        <v>359</v>
      </c>
      <c r="Q251" s="2">
        <v>9.0718498229980398</v>
      </c>
      <c r="R251" s="2">
        <v>2279</v>
      </c>
      <c r="S251" s="2">
        <v>829</v>
      </c>
      <c r="T251" s="2">
        <v>4909.39990234375</v>
      </c>
      <c r="U251" s="2">
        <v>12.6000003814697</v>
      </c>
      <c r="V251" s="2">
        <v>5.92207479476928</v>
      </c>
      <c r="W251" s="2">
        <v>0</v>
      </c>
      <c r="X251" s="2">
        <v>3.5</v>
      </c>
      <c r="Y251" s="2">
        <v>90.900001525878906</v>
      </c>
      <c r="Z251" s="2">
        <v>95.300003051757798</v>
      </c>
      <c r="AA251" s="2">
        <v>7.3000001907348597</v>
      </c>
      <c r="AB251" s="2">
        <v>-7.1291804313659599E-2</v>
      </c>
      <c r="AJ251" s="2">
        <v>94.017028808593693</v>
      </c>
      <c r="AK251" s="2">
        <v>86.903236389160099</v>
      </c>
      <c r="AT251" s="2">
        <v>0</v>
      </c>
      <c r="AV251" s="2">
        <v>1</v>
      </c>
      <c r="BL251" s="2">
        <v>7239918</v>
      </c>
    </row>
    <row r="252" spans="1:71" x14ac:dyDescent="0.5">
      <c r="A252" s="2">
        <v>3557353177</v>
      </c>
      <c r="B252" s="4">
        <v>44715</v>
      </c>
      <c r="C252" s="5">
        <f>MONTH(Table1[[#This Row],[Activity Date]])</f>
        <v>6</v>
      </c>
      <c r="D252" s="5">
        <f>DAY(Table1[[#This Row],[Activity Date]])</f>
        <v>3</v>
      </c>
      <c r="E252" s="3">
        <v>2020</v>
      </c>
      <c r="F252" s="3" t="s">
        <v>794</v>
      </c>
      <c r="G252" s="2" t="s">
        <v>61</v>
      </c>
      <c r="H252" s="2">
        <v>745</v>
      </c>
      <c r="I252" s="2">
        <v>1.85</v>
      </c>
      <c r="J252" s="2">
        <f>Table1[[#This Row],[Distance]] * 0.621371</f>
        <v>1.14953635</v>
      </c>
      <c r="M252" s="2" t="b">
        <v>0</v>
      </c>
      <c r="O252" s="2" t="s">
        <v>145</v>
      </c>
      <c r="R252" s="2">
        <v>745</v>
      </c>
      <c r="S252" s="2">
        <v>689</v>
      </c>
      <c r="T252" s="2">
        <v>1858.19995117187</v>
      </c>
      <c r="U252" s="2">
        <v>3.9000000953674299</v>
      </c>
      <c r="V252" s="2">
        <v>2.6969521045684801</v>
      </c>
      <c r="W252" s="2">
        <v>4.4233331680297798</v>
      </c>
      <c r="X252" s="2">
        <v>4.5233302116393999</v>
      </c>
      <c r="Y252" s="2">
        <v>91.5</v>
      </c>
      <c r="Z252" s="2">
        <v>96</v>
      </c>
      <c r="AA252" s="2">
        <v>3.4000000953674299</v>
      </c>
      <c r="AB252" s="2">
        <v>-5.3815520368516402E-3</v>
      </c>
      <c r="AK252" s="2">
        <v>177.54707336425699</v>
      </c>
      <c r="AR252" s="2">
        <v>0</v>
      </c>
      <c r="AT252" s="2">
        <v>0</v>
      </c>
      <c r="AV252" s="2">
        <v>1</v>
      </c>
      <c r="AW252" s="2">
        <v>1863</v>
      </c>
      <c r="AX252" s="2">
        <v>1591181952</v>
      </c>
      <c r="AY252" s="2">
        <v>2</v>
      </c>
      <c r="AZ252" s="2">
        <v>21.4500007629394</v>
      </c>
      <c r="BA252" s="2">
        <v>22.139999389648398</v>
      </c>
      <c r="BB252" s="2">
        <v>20.659999847412099</v>
      </c>
      <c r="BC252" s="2">
        <v>0.94999998807907104</v>
      </c>
      <c r="BD252" s="2">
        <v>1016.79998779296</v>
      </c>
      <c r="BE252" s="2">
        <v>1.2300000190734801</v>
      </c>
      <c r="BF252" s="2">
        <v>1.75</v>
      </c>
      <c r="BG252" s="2">
        <v>188</v>
      </c>
      <c r="BH252" s="2">
        <v>0</v>
      </c>
      <c r="BI252" s="2">
        <v>1591181184</v>
      </c>
      <c r="BJ252" s="2">
        <v>1591233152</v>
      </c>
      <c r="BK252" s="2">
        <v>0.43999999761581399</v>
      </c>
      <c r="BM252" s="2">
        <v>6169885</v>
      </c>
      <c r="BN252" s="2">
        <v>0</v>
      </c>
      <c r="BP252" s="2">
        <v>0.50999999046325595</v>
      </c>
      <c r="BQ252" s="2">
        <v>16093</v>
      </c>
      <c r="BR252" s="2">
        <v>0</v>
      </c>
      <c r="BS252" s="2">
        <v>316.89999389648398</v>
      </c>
    </row>
    <row r="253" spans="1:71" x14ac:dyDescent="0.5">
      <c r="A253" s="2">
        <v>5405841202</v>
      </c>
      <c r="B253" s="4">
        <v>44715</v>
      </c>
      <c r="C253" s="5">
        <f>MONTH(Table1[[#This Row],[Activity Date]])</f>
        <v>6</v>
      </c>
      <c r="D253" s="5">
        <f>DAY(Table1[[#This Row],[Activity Date]])</f>
        <v>3</v>
      </c>
      <c r="E253" s="3">
        <v>2021</v>
      </c>
      <c r="F253" s="3" t="s">
        <v>795</v>
      </c>
      <c r="G253" s="2" t="s">
        <v>336</v>
      </c>
      <c r="H253" s="2">
        <v>715</v>
      </c>
      <c r="I253" s="2">
        <v>0</v>
      </c>
      <c r="J253" s="2">
        <f>Table1[[#This Row],[Distance]] * 0.621371</f>
        <v>0</v>
      </c>
      <c r="K253" s="2">
        <v>128</v>
      </c>
      <c r="L253" s="2">
        <v>2</v>
      </c>
      <c r="M253" s="2" t="b">
        <v>0</v>
      </c>
      <c r="O253" s="2" t="s">
        <v>338</v>
      </c>
      <c r="R253" s="2">
        <v>715</v>
      </c>
      <c r="S253" s="2">
        <v>715</v>
      </c>
      <c r="T253" s="2">
        <v>0</v>
      </c>
      <c r="U253" s="2">
        <v>0</v>
      </c>
      <c r="V253" s="2">
        <v>0</v>
      </c>
      <c r="W253" s="2">
        <v>0</v>
      </c>
      <c r="AA253" s="2">
        <v>0</v>
      </c>
      <c r="AB253" s="2">
        <v>0</v>
      </c>
      <c r="AH253" s="2">
        <v>112.374824523925</v>
      </c>
      <c r="AK253" s="2">
        <v>89</v>
      </c>
      <c r="AL253" s="2">
        <v>2</v>
      </c>
      <c r="AT253" s="2">
        <v>0</v>
      </c>
      <c r="AV253" s="2">
        <v>1</v>
      </c>
    </row>
    <row r="254" spans="1:71" x14ac:dyDescent="0.5">
      <c r="A254" s="2">
        <v>5552661530</v>
      </c>
      <c r="B254" s="4">
        <v>44742</v>
      </c>
      <c r="C254" s="5">
        <f>MONTH(Table1[[#This Row],[Activity Date]])</f>
        <v>6</v>
      </c>
      <c r="D254" s="5">
        <f>DAY(Table1[[#This Row],[Activity Date]])</f>
        <v>30</v>
      </c>
      <c r="E254" s="3">
        <v>2021</v>
      </c>
      <c r="F254" s="3" t="s">
        <v>796</v>
      </c>
      <c r="G254" s="2" t="s">
        <v>61</v>
      </c>
      <c r="H254" s="2">
        <v>653</v>
      </c>
      <c r="I254" s="2">
        <v>1.36</v>
      </c>
      <c r="J254" s="2">
        <f>Table1[[#This Row],[Distance]] * 0.621371</f>
        <v>0.84506456000000008</v>
      </c>
      <c r="K254" s="2">
        <v>127</v>
      </c>
      <c r="L254" s="2">
        <v>1</v>
      </c>
      <c r="M254" s="2" t="b">
        <v>0</v>
      </c>
      <c r="O254" s="2" t="s">
        <v>362</v>
      </c>
      <c r="R254" s="2">
        <v>653</v>
      </c>
      <c r="S254" s="2">
        <v>604</v>
      </c>
      <c r="T254" s="2">
        <v>1365</v>
      </c>
      <c r="U254" s="2">
        <v>3.7999999523162802</v>
      </c>
      <c r="V254" s="2">
        <v>2.2599337100982599</v>
      </c>
      <c r="W254" s="2">
        <v>8.6174468994140607</v>
      </c>
      <c r="X254" s="2">
        <v>8.7174472808837802</v>
      </c>
      <c r="Y254" s="2">
        <v>87.400001525878906</v>
      </c>
      <c r="Z254" s="2">
        <v>95.5</v>
      </c>
      <c r="AA254" s="2">
        <v>6.5999999046325604</v>
      </c>
      <c r="AB254" s="2">
        <v>-7.3260073550045404E-3</v>
      </c>
      <c r="AH254" s="2">
        <v>111.1337890625</v>
      </c>
      <c r="AK254" s="2">
        <v>90</v>
      </c>
      <c r="AL254" s="2">
        <v>1</v>
      </c>
      <c r="AT254" s="2">
        <v>0</v>
      </c>
      <c r="AV254" s="2">
        <v>1</v>
      </c>
      <c r="AW254" s="2">
        <v>1368.90002441406</v>
      </c>
      <c r="BM254" s="2">
        <v>6169885</v>
      </c>
    </row>
    <row r="255" spans="1:71" x14ac:dyDescent="0.5">
      <c r="A255" s="2">
        <v>5552661531</v>
      </c>
      <c r="B255" s="4">
        <v>44742</v>
      </c>
      <c r="C255" s="5">
        <f>MONTH(Table1[[#This Row],[Activity Date]])</f>
        <v>6</v>
      </c>
      <c r="D255" s="5">
        <f>DAY(Table1[[#This Row],[Activity Date]])</f>
        <v>30</v>
      </c>
      <c r="E255" s="3">
        <v>2021</v>
      </c>
      <c r="F255" s="3" t="s">
        <v>797</v>
      </c>
      <c r="G255" s="2" t="s">
        <v>61</v>
      </c>
      <c r="H255" s="2">
        <v>632</v>
      </c>
      <c r="I255" s="2">
        <v>1.41</v>
      </c>
      <c r="J255" s="2">
        <f>Table1[[#This Row],[Distance]] * 0.621371</f>
        <v>0.87613310999999994</v>
      </c>
      <c r="K255" s="2">
        <v>165</v>
      </c>
      <c r="L255" s="2">
        <v>12</v>
      </c>
      <c r="M255" s="2" t="b">
        <v>0</v>
      </c>
      <c r="O255" s="2" t="s">
        <v>363</v>
      </c>
      <c r="R255" s="2">
        <v>632</v>
      </c>
      <c r="S255" s="2">
        <v>620</v>
      </c>
      <c r="T255" s="2">
        <v>1414.80004882812</v>
      </c>
      <c r="U255" s="2">
        <v>5</v>
      </c>
      <c r="V255" s="2">
        <v>2.2819354534149099</v>
      </c>
      <c r="W255" s="2">
        <v>7.9400000572204501</v>
      </c>
      <c r="X255" s="2">
        <v>7.9400000572204501</v>
      </c>
      <c r="Y255" s="2">
        <v>87.400001525878906</v>
      </c>
      <c r="Z255" s="2">
        <v>95.5</v>
      </c>
      <c r="AA255" s="2">
        <v>5.8000001907348597</v>
      </c>
      <c r="AB255" s="2">
        <v>0</v>
      </c>
      <c r="AH255" s="2">
        <v>146.92254638671801</v>
      </c>
      <c r="AK255" s="2">
        <v>101</v>
      </c>
      <c r="AL255" s="2">
        <v>12</v>
      </c>
      <c r="AT255" s="2">
        <v>0</v>
      </c>
      <c r="AV255" s="2">
        <v>1</v>
      </c>
      <c r="AW255" s="2">
        <v>1426.59997558593</v>
      </c>
      <c r="BM255" s="2">
        <v>6169885</v>
      </c>
    </row>
    <row r="256" spans="1:71" x14ac:dyDescent="0.5">
      <c r="A256" s="2">
        <v>3562584527</v>
      </c>
      <c r="B256" s="4">
        <v>44716</v>
      </c>
      <c r="C256" s="5">
        <f>MONTH(Table1[[#This Row],[Activity Date]])</f>
        <v>6</v>
      </c>
      <c r="D256" s="5">
        <f>DAY(Table1[[#This Row],[Activity Date]])</f>
        <v>4</v>
      </c>
      <c r="E256" s="3">
        <v>2020</v>
      </c>
      <c r="F256" s="3" t="s">
        <v>798</v>
      </c>
      <c r="G256" s="2" t="s">
        <v>74</v>
      </c>
      <c r="H256" s="2">
        <v>2997</v>
      </c>
      <c r="I256" s="2">
        <v>10.97</v>
      </c>
      <c r="J256" s="2">
        <f>Table1[[#This Row],[Distance]] * 0.621371</f>
        <v>6.8164398700000008</v>
      </c>
      <c r="M256" s="2" t="b">
        <v>0</v>
      </c>
      <c r="N256" s="2" t="s">
        <v>129</v>
      </c>
      <c r="O256" s="2" t="s">
        <v>146</v>
      </c>
      <c r="Q256" s="2">
        <v>9.0718498229980398</v>
      </c>
      <c r="R256" s="2">
        <v>2997</v>
      </c>
      <c r="S256" s="2">
        <v>2148</v>
      </c>
      <c r="T256" s="2">
        <v>10976.7998046875</v>
      </c>
      <c r="U256" s="2">
        <v>9.1000003814697195</v>
      </c>
      <c r="V256" s="2">
        <v>5.1102418899536097</v>
      </c>
      <c r="W256" s="2">
        <v>57.5686836242675</v>
      </c>
      <c r="X256" s="2">
        <v>57.668685913085902</v>
      </c>
      <c r="Y256" s="2">
        <v>78.300003051757798</v>
      </c>
      <c r="Z256" s="2">
        <v>94.800003051757798</v>
      </c>
      <c r="AA256" s="2">
        <v>5.0999999046325604</v>
      </c>
      <c r="AB256" s="2">
        <v>-9.1101229190826405E-4</v>
      </c>
      <c r="AJ256" s="2">
        <v>78.995651245117102</v>
      </c>
      <c r="AK256" s="2">
        <v>189.19616699218699</v>
      </c>
      <c r="AT256" s="2">
        <v>0</v>
      </c>
      <c r="AV256" s="2">
        <v>1</v>
      </c>
      <c r="AX256" s="2">
        <v>1591268352</v>
      </c>
      <c r="AY256" s="2">
        <v>2</v>
      </c>
      <c r="AZ256" s="2">
        <v>22.059999465942301</v>
      </c>
      <c r="BA256" s="2">
        <v>22.889999389648398</v>
      </c>
      <c r="BB256" s="2">
        <v>21.799999237060501</v>
      </c>
      <c r="BC256" s="2">
        <v>0.980000019073486</v>
      </c>
      <c r="BD256" s="2">
        <v>1012</v>
      </c>
      <c r="BE256" s="2">
        <v>2.6199998855590798</v>
      </c>
      <c r="BF256" s="2">
        <v>5.6799998283386204</v>
      </c>
      <c r="BG256" s="2">
        <v>195</v>
      </c>
      <c r="BH256" s="2">
        <v>0</v>
      </c>
      <c r="BI256" s="2">
        <v>1591267584</v>
      </c>
      <c r="BJ256" s="2">
        <v>1591319552</v>
      </c>
      <c r="BK256" s="2">
        <v>0.46999999880790699</v>
      </c>
      <c r="BL256" s="2">
        <v>7239918</v>
      </c>
      <c r="BN256" s="2">
        <v>0</v>
      </c>
      <c r="BP256" s="2">
        <v>0.57999998331069902</v>
      </c>
      <c r="BQ256" s="2">
        <v>15886</v>
      </c>
      <c r="BR256" s="2">
        <v>0</v>
      </c>
      <c r="BS256" s="2">
        <v>305.70001220703102</v>
      </c>
    </row>
    <row r="257" spans="1:71" x14ac:dyDescent="0.5">
      <c r="A257" s="2">
        <v>3563873992</v>
      </c>
      <c r="B257" s="4">
        <v>44716</v>
      </c>
      <c r="C257" s="5">
        <f>MONTH(Table1[[#This Row],[Activity Date]])</f>
        <v>6</v>
      </c>
      <c r="D257" s="5">
        <f>DAY(Table1[[#This Row],[Activity Date]])</f>
        <v>4</v>
      </c>
      <c r="E257" s="3">
        <v>2020</v>
      </c>
      <c r="F257" s="3" t="s">
        <v>799</v>
      </c>
      <c r="G257" s="2" t="s">
        <v>61</v>
      </c>
      <c r="H257" s="2">
        <v>1031</v>
      </c>
      <c r="I257" s="2">
        <v>3.67</v>
      </c>
      <c r="J257" s="2">
        <f>Table1[[#This Row],[Distance]] * 0.621371</f>
        <v>2.2804315700000002</v>
      </c>
      <c r="M257" s="2" t="b">
        <v>0</v>
      </c>
      <c r="O257" s="2" t="s">
        <v>147</v>
      </c>
      <c r="R257" s="2">
        <v>1031</v>
      </c>
      <c r="S257" s="2">
        <v>994</v>
      </c>
      <c r="T257" s="2">
        <v>3674.80004882812</v>
      </c>
      <c r="U257" s="2">
        <v>8.1999998092651296</v>
      </c>
      <c r="V257" s="2">
        <v>3.6969819068908598</v>
      </c>
      <c r="W257" s="2">
        <v>8.3280954360961896</v>
      </c>
      <c r="X257" s="2">
        <v>8.2280950546264595</v>
      </c>
      <c r="Y257" s="2">
        <v>87.199996948242102</v>
      </c>
      <c r="Z257" s="2">
        <v>95.699996948242102</v>
      </c>
      <c r="AA257" s="2">
        <v>3.9000000953674299</v>
      </c>
      <c r="AB257" s="2">
        <v>2.7212365530431201E-3</v>
      </c>
      <c r="AK257" s="2">
        <v>351.04382324218699</v>
      </c>
      <c r="AT257" s="2">
        <v>0</v>
      </c>
      <c r="AV257" s="2">
        <v>1</v>
      </c>
      <c r="AW257" s="2">
        <v>3683.5</v>
      </c>
      <c r="AX257" s="2">
        <v>1591289984</v>
      </c>
      <c r="AY257" s="2">
        <v>2</v>
      </c>
      <c r="AZ257" s="2">
        <v>27.7399997711181</v>
      </c>
      <c r="BA257" s="2">
        <v>31.7199993133544</v>
      </c>
      <c r="BB257" s="2">
        <v>24.370000839233398</v>
      </c>
      <c r="BC257" s="2">
        <v>0.81999999284744196</v>
      </c>
      <c r="BD257" s="2">
        <v>1011.40002441406</v>
      </c>
      <c r="BE257" s="2">
        <v>4.1399998664855904</v>
      </c>
      <c r="BF257" s="2">
        <v>7.3499999046325604</v>
      </c>
      <c r="BG257" s="2">
        <v>219</v>
      </c>
      <c r="BH257" s="2">
        <v>0</v>
      </c>
      <c r="BI257" s="2">
        <v>1591267584</v>
      </c>
      <c r="BJ257" s="2">
        <v>1591319552</v>
      </c>
      <c r="BK257" s="2">
        <v>0.46999999880790699</v>
      </c>
      <c r="BM257" s="2">
        <v>6169885</v>
      </c>
      <c r="BN257" s="2">
        <v>0</v>
      </c>
      <c r="BP257" s="2">
        <v>0.55000001192092896</v>
      </c>
      <c r="BQ257" s="2">
        <v>15834</v>
      </c>
      <c r="BR257" s="2">
        <v>7</v>
      </c>
      <c r="BS257" s="2">
        <v>305.20001220703102</v>
      </c>
    </row>
    <row r="258" spans="1:71" x14ac:dyDescent="0.5">
      <c r="A258" s="2">
        <v>3567112642</v>
      </c>
      <c r="B258" s="4">
        <v>44717</v>
      </c>
      <c r="C258" s="5">
        <f>MONTH(Table1[[#This Row],[Activity Date]])</f>
        <v>6</v>
      </c>
      <c r="D258" s="5">
        <f>DAY(Table1[[#This Row],[Activity Date]])</f>
        <v>5</v>
      </c>
      <c r="E258" s="3">
        <v>2020</v>
      </c>
      <c r="F258" s="3" t="s">
        <v>800</v>
      </c>
      <c r="G258" s="2" t="s">
        <v>74</v>
      </c>
      <c r="H258" s="2">
        <v>1875</v>
      </c>
      <c r="I258" s="2">
        <v>8.3000000000000007</v>
      </c>
      <c r="J258" s="2">
        <f>Table1[[#This Row],[Distance]] * 0.621371</f>
        <v>5.1573793000000006</v>
      </c>
      <c r="M258" s="2" t="b">
        <v>0</v>
      </c>
      <c r="N258" s="2" t="s">
        <v>129</v>
      </c>
      <c r="O258" s="2" t="s">
        <v>148</v>
      </c>
      <c r="Q258" s="2">
        <v>9.0718498229980398</v>
      </c>
      <c r="R258" s="2">
        <v>1875</v>
      </c>
      <c r="S258" s="2">
        <v>1715</v>
      </c>
      <c r="T258" s="2">
        <v>8301.599609375</v>
      </c>
      <c r="U258" s="2">
        <v>12.1000003814697</v>
      </c>
      <c r="V258" s="2">
        <v>4.8405833244323704</v>
      </c>
      <c r="W258" s="2">
        <v>27.103982925415</v>
      </c>
      <c r="X258" s="2">
        <v>27.803981781005799</v>
      </c>
      <c r="Y258" s="2">
        <v>85</v>
      </c>
      <c r="Z258" s="2">
        <v>96.300003051757798</v>
      </c>
      <c r="AA258" s="2">
        <v>11.6000003814697</v>
      </c>
      <c r="AB258" s="2">
        <v>-8.4321098402142507E-3</v>
      </c>
      <c r="AJ258" s="2">
        <v>69.468032836914006</v>
      </c>
      <c r="AK258" s="2">
        <v>132.83851623535099</v>
      </c>
      <c r="AT258" s="2">
        <v>0</v>
      </c>
      <c r="AV258" s="2">
        <v>1</v>
      </c>
      <c r="AX258" s="2">
        <v>1591354752</v>
      </c>
      <c r="AY258" s="2">
        <v>1</v>
      </c>
      <c r="AZ258" s="2">
        <v>21.819999694824201</v>
      </c>
      <c r="BA258" s="2">
        <v>22.7000007629394</v>
      </c>
      <c r="BB258" s="2">
        <v>21.819999694824201</v>
      </c>
      <c r="BC258" s="2">
        <v>1</v>
      </c>
      <c r="BD258" s="2">
        <v>1013</v>
      </c>
      <c r="BE258" s="2">
        <v>1.90999996662139</v>
      </c>
      <c r="BF258" s="2">
        <v>3.7300000190734801</v>
      </c>
      <c r="BG258" s="2">
        <v>209</v>
      </c>
      <c r="BH258" s="2">
        <v>0</v>
      </c>
      <c r="BI258" s="2">
        <v>1591353984</v>
      </c>
      <c r="BJ258" s="2">
        <v>1591405952</v>
      </c>
      <c r="BK258" s="2">
        <v>0.50999999046325595</v>
      </c>
      <c r="BL258" s="2">
        <v>7239918</v>
      </c>
      <c r="BN258" s="2">
        <v>0</v>
      </c>
      <c r="BP258" s="2">
        <v>0.28000000119209201</v>
      </c>
      <c r="BQ258" s="2">
        <v>16093</v>
      </c>
      <c r="BR258" s="2">
        <v>0</v>
      </c>
      <c r="BS258" s="2">
        <v>298.29998779296801</v>
      </c>
    </row>
    <row r="259" spans="1:71" x14ac:dyDescent="0.5">
      <c r="A259" s="2">
        <v>5420581290</v>
      </c>
      <c r="B259" s="4">
        <v>44717</v>
      </c>
      <c r="C259" s="5">
        <f>MONTH(Table1[[#This Row],[Activity Date]])</f>
        <v>6</v>
      </c>
      <c r="D259" s="5">
        <f>DAY(Table1[[#This Row],[Activity Date]])</f>
        <v>5</v>
      </c>
      <c r="E259" s="3">
        <v>2021</v>
      </c>
      <c r="F259" s="3" t="s">
        <v>801</v>
      </c>
      <c r="G259" s="2" t="s">
        <v>74</v>
      </c>
      <c r="H259" s="2">
        <v>11929</v>
      </c>
      <c r="I259" s="2">
        <v>51.56</v>
      </c>
      <c r="J259" s="2">
        <f>Table1[[#This Row],[Distance]] * 0.621371</f>
        <v>32.037888760000001</v>
      </c>
      <c r="K259" s="2">
        <v>162</v>
      </c>
      <c r="L259" s="2">
        <v>46</v>
      </c>
      <c r="M259" s="2" t="b">
        <v>0</v>
      </c>
      <c r="N259" s="2" t="s">
        <v>129</v>
      </c>
      <c r="O259" s="2" t="s">
        <v>339</v>
      </c>
      <c r="Q259" s="2">
        <v>9.0718498229980398</v>
      </c>
      <c r="R259" s="2">
        <v>11929</v>
      </c>
      <c r="S259" s="2">
        <v>10584</v>
      </c>
      <c r="T259" s="2">
        <v>51563.1015625</v>
      </c>
      <c r="U259" s="2">
        <v>13.300000190734799</v>
      </c>
      <c r="V259" s="2">
        <v>4.8717970848083496</v>
      </c>
      <c r="W259" s="2">
        <v>157.61300659179599</v>
      </c>
      <c r="X259" s="2">
        <v>157.61300659179599</v>
      </c>
      <c r="Y259" s="2">
        <v>75.699996948242102</v>
      </c>
      <c r="Z259" s="2">
        <v>95.300003051757798</v>
      </c>
      <c r="AA259" s="2">
        <v>36.400001525878899</v>
      </c>
      <c r="AB259" s="2">
        <v>0</v>
      </c>
      <c r="AH259" s="2">
        <v>121.869010925292</v>
      </c>
      <c r="AJ259" s="2">
        <v>60.083854675292898</v>
      </c>
      <c r="AK259" s="2">
        <v>928</v>
      </c>
      <c r="AL259" s="2">
        <v>46</v>
      </c>
      <c r="AT259" s="2">
        <v>0</v>
      </c>
      <c r="AV259" s="2">
        <v>1</v>
      </c>
      <c r="BL259" s="2">
        <v>7239918</v>
      </c>
    </row>
    <row r="260" spans="1:71" x14ac:dyDescent="0.5">
      <c r="A260" s="2">
        <v>3580111776</v>
      </c>
      <c r="B260" s="4">
        <v>44719</v>
      </c>
      <c r="C260" s="5">
        <f>MONTH(Table1[[#This Row],[Activity Date]])</f>
        <v>6</v>
      </c>
      <c r="D260" s="5">
        <f>DAY(Table1[[#This Row],[Activity Date]])</f>
        <v>7</v>
      </c>
      <c r="E260" s="3">
        <v>2020</v>
      </c>
      <c r="F260" s="3" t="s">
        <v>802</v>
      </c>
      <c r="G260" s="2" t="s">
        <v>74</v>
      </c>
      <c r="H260" s="2">
        <v>2451</v>
      </c>
      <c r="I260" s="2">
        <v>10.09</v>
      </c>
      <c r="J260" s="2">
        <f>Table1[[#This Row],[Distance]] * 0.621371</f>
        <v>6.2696333900000001</v>
      </c>
      <c r="M260" s="2" t="b">
        <v>1</v>
      </c>
      <c r="N260" s="2" t="s">
        <v>129</v>
      </c>
      <c r="O260" s="2" t="s">
        <v>149</v>
      </c>
      <c r="Q260" s="2">
        <v>9.0718498229980398</v>
      </c>
      <c r="R260" s="2">
        <v>2451</v>
      </c>
      <c r="S260" s="2">
        <v>2309</v>
      </c>
      <c r="T260" s="2">
        <v>10091.5</v>
      </c>
      <c r="U260" s="2">
        <v>7.9000000953674299</v>
      </c>
      <c r="V260" s="2">
        <v>4.3705067634582502</v>
      </c>
      <c r="W260" s="2">
        <v>50.942752838134702</v>
      </c>
      <c r="X260" s="2">
        <v>36.042800903320298</v>
      </c>
      <c r="Y260" s="2">
        <v>75.599998474121094</v>
      </c>
      <c r="Z260" s="2">
        <v>94.800003051757798</v>
      </c>
      <c r="AA260" s="2">
        <v>6.8000001907348597</v>
      </c>
      <c r="AB260" s="2">
        <v>0.147649005055427</v>
      </c>
      <c r="AJ260" s="2">
        <v>63.375110626220703</v>
      </c>
      <c r="AK260" s="2">
        <v>163.16140747070301</v>
      </c>
      <c r="AR260" s="2">
        <v>0</v>
      </c>
      <c r="AT260" s="2">
        <v>1</v>
      </c>
      <c r="AV260" s="2">
        <v>1</v>
      </c>
      <c r="AX260" s="2">
        <v>1591556352</v>
      </c>
      <c r="AY260" s="2">
        <v>1</v>
      </c>
      <c r="AZ260" s="2">
        <v>33.560001373291001</v>
      </c>
      <c r="BA260" s="2">
        <v>36.509998321533203</v>
      </c>
      <c r="BB260" s="2">
        <v>20.670000076293899</v>
      </c>
      <c r="BC260" s="2">
        <v>0.46999999880790699</v>
      </c>
      <c r="BD260" s="2">
        <v>1010.70001220703</v>
      </c>
      <c r="BE260" s="2">
        <v>5.5799999237060502</v>
      </c>
      <c r="BF260" s="2">
        <v>8.8599996566772408</v>
      </c>
      <c r="BG260" s="2">
        <v>84</v>
      </c>
      <c r="BH260" s="2">
        <v>0</v>
      </c>
      <c r="BI260" s="2">
        <v>1591526784</v>
      </c>
      <c r="BJ260" s="2">
        <v>1591578880</v>
      </c>
      <c r="BK260" s="2">
        <v>0.57999998331069902</v>
      </c>
      <c r="BL260" s="2">
        <v>7239918</v>
      </c>
      <c r="BN260" s="2">
        <v>0</v>
      </c>
      <c r="BP260" s="2">
        <v>9.9999997764825804E-3</v>
      </c>
      <c r="BQ260" s="2">
        <v>16093</v>
      </c>
      <c r="BR260" s="2">
        <v>11</v>
      </c>
      <c r="BS260" s="2">
        <v>290.79998779296801</v>
      </c>
    </row>
    <row r="261" spans="1:71" x14ac:dyDescent="0.5">
      <c r="A261" s="2">
        <v>3582210372</v>
      </c>
      <c r="B261" s="4">
        <v>44720</v>
      </c>
      <c r="C261" s="5">
        <f>MONTH(Table1[[#This Row],[Activity Date]])</f>
        <v>6</v>
      </c>
      <c r="D261" s="5">
        <f>DAY(Table1[[#This Row],[Activity Date]])</f>
        <v>8</v>
      </c>
      <c r="E261" s="3">
        <v>2020</v>
      </c>
      <c r="F261" s="3" t="s">
        <v>803</v>
      </c>
      <c r="G261" s="2" t="s">
        <v>74</v>
      </c>
      <c r="H261" s="2">
        <v>1680</v>
      </c>
      <c r="I261" s="2">
        <v>8.85</v>
      </c>
      <c r="J261" s="2">
        <f>Table1[[#This Row],[Distance]] * 0.621371</f>
        <v>5.4991333500000001</v>
      </c>
      <c r="M261" s="2" t="b">
        <v>0</v>
      </c>
      <c r="N261" s="2" t="s">
        <v>129</v>
      </c>
      <c r="Q261" s="2">
        <v>9.0718498229980398</v>
      </c>
      <c r="R261" s="2">
        <v>1680</v>
      </c>
      <c r="S261" s="2">
        <v>1680</v>
      </c>
      <c r="T261" s="2">
        <v>8851.41015625</v>
      </c>
      <c r="V261" s="2">
        <v>5.2686963081359801</v>
      </c>
      <c r="AB261" s="2">
        <v>0</v>
      </c>
      <c r="AT261" s="2">
        <v>0</v>
      </c>
      <c r="AV261" s="2">
        <v>0</v>
      </c>
      <c r="BL261" s="2">
        <v>7239918</v>
      </c>
    </row>
    <row r="262" spans="1:71" x14ac:dyDescent="0.5">
      <c r="A262" s="2">
        <v>5445959108</v>
      </c>
      <c r="B262" s="4">
        <v>44720</v>
      </c>
      <c r="C262" s="5">
        <f>MONTH(Table1[[#This Row],[Activity Date]])</f>
        <v>6</v>
      </c>
      <c r="D262" s="5">
        <f>DAY(Table1[[#This Row],[Activity Date]])</f>
        <v>8</v>
      </c>
      <c r="E262" s="3">
        <v>2021</v>
      </c>
      <c r="F262" s="3" t="s">
        <v>804</v>
      </c>
      <c r="G262" s="2" t="s">
        <v>74</v>
      </c>
      <c r="H262" s="2">
        <v>966</v>
      </c>
      <c r="I262" s="2">
        <v>0</v>
      </c>
      <c r="J262" s="2">
        <f>Table1[[#This Row],[Distance]] * 0.621371</f>
        <v>0</v>
      </c>
      <c r="K262" s="2">
        <v>185</v>
      </c>
      <c r="L262" s="2">
        <v>34</v>
      </c>
      <c r="M262" s="2" t="b">
        <v>0</v>
      </c>
      <c r="N262" s="2" t="s">
        <v>129</v>
      </c>
      <c r="O262" s="2" t="s">
        <v>340</v>
      </c>
      <c r="Q262" s="2">
        <v>9.0718498229980398</v>
      </c>
      <c r="R262" s="2">
        <v>966</v>
      </c>
      <c r="S262" s="2">
        <v>966</v>
      </c>
      <c r="T262" s="2">
        <v>0</v>
      </c>
      <c r="U262" s="2">
        <v>0</v>
      </c>
      <c r="V262" s="2">
        <v>0</v>
      </c>
      <c r="W262" s="2">
        <v>0</v>
      </c>
      <c r="AA262" s="2">
        <v>0</v>
      </c>
      <c r="AB262" s="2">
        <v>0</v>
      </c>
      <c r="AH262" s="2">
        <v>161.01759338378901</v>
      </c>
      <c r="AK262" s="2">
        <v>182</v>
      </c>
      <c r="AL262" s="2">
        <v>34</v>
      </c>
      <c r="AT262" s="2">
        <v>0</v>
      </c>
      <c r="AV262" s="2">
        <v>1</v>
      </c>
      <c r="BL262" s="2">
        <v>7239918</v>
      </c>
    </row>
    <row r="263" spans="1:71" x14ac:dyDescent="0.5">
      <c r="A263" s="2">
        <v>3590535949</v>
      </c>
      <c r="B263" s="4">
        <v>44721</v>
      </c>
      <c r="C263" s="5">
        <f>MONTH(Table1[[#This Row],[Activity Date]])</f>
        <v>6</v>
      </c>
      <c r="D263" s="5">
        <f>DAY(Table1[[#This Row],[Activity Date]])</f>
        <v>9</v>
      </c>
      <c r="E263" s="3">
        <v>2020</v>
      </c>
      <c r="F263" s="3" t="s">
        <v>805</v>
      </c>
      <c r="G263" s="2" t="s">
        <v>61</v>
      </c>
      <c r="H263" s="2">
        <v>1000</v>
      </c>
      <c r="I263" s="2">
        <v>3.98</v>
      </c>
      <c r="J263" s="2">
        <f>Table1[[#This Row],[Distance]] * 0.621371</f>
        <v>2.4730565800000002</v>
      </c>
      <c r="M263" s="2" t="b">
        <v>0</v>
      </c>
      <c r="O263" s="2" t="s">
        <v>151</v>
      </c>
      <c r="R263" s="2">
        <v>1000</v>
      </c>
      <c r="S263" s="2">
        <v>997</v>
      </c>
      <c r="T263" s="2">
        <v>3979.89990234375</v>
      </c>
      <c r="U263" s="2">
        <v>5.4000000953674299</v>
      </c>
      <c r="V263" s="2">
        <v>3.9918756484985298</v>
      </c>
      <c r="W263" s="2">
        <v>4.5812501907348597</v>
      </c>
      <c r="X263" s="2">
        <v>4.5812501907348597</v>
      </c>
      <c r="Y263" s="2">
        <v>79.400001525878906</v>
      </c>
      <c r="Z263" s="2">
        <v>84.199996948242102</v>
      </c>
      <c r="AA263" s="2">
        <v>18.2000007629394</v>
      </c>
      <c r="AB263" s="2">
        <v>0</v>
      </c>
      <c r="AK263" s="2">
        <v>381.50225830078102</v>
      </c>
      <c r="AT263" s="2">
        <v>0</v>
      </c>
      <c r="AV263" s="2">
        <v>1</v>
      </c>
      <c r="AW263" s="2">
        <v>4003.10009765625</v>
      </c>
      <c r="AX263" s="2">
        <v>1591740032</v>
      </c>
      <c r="AY263" s="2">
        <v>1</v>
      </c>
      <c r="AZ263" s="2">
        <v>31.360000610351499</v>
      </c>
      <c r="BA263" s="2">
        <v>38.689998626708899</v>
      </c>
      <c r="BB263" s="2">
        <v>25.309999465942301</v>
      </c>
      <c r="BC263" s="2">
        <v>0.69999998807907104</v>
      </c>
      <c r="BD263" s="2">
        <v>1005.09997558593</v>
      </c>
      <c r="BE263" s="2">
        <v>7.21000003814697</v>
      </c>
      <c r="BF263" s="2">
        <v>12.289999961853001</v>
      </c>
      <c r="BG263" s="2">
        <v>195</v>
      </c>
      <c r="BH263" s="2">
        <v>0</v>
      </c>
      <c r="BI263" s="2">
        <v>1591699584</v>
      </c>
      <c r="BJ263" s="2">
        <v>1591751680</v>
      </c>
      <c r="BK263" s="2">
        <v>0.64999997615814198</v>
      </c>
      <c r="BM263" s="2">
        <v>6169885</v>
      </c>
      <c r="BN263" s="2">
        <v>0</v>
      </c>
      <c r="BP263" s="2">
        <v>0.28000000119209201</v>
      </c>
      <c r="BQ263" s="2">
        <v>16093</v>
      </c>
      <c r="BR263" s="2">
        <v>3</v>
      </c>
      <c r="BS263" s="2">
        <v>280.79998779296801</v>
      </c>
    </row>
    <row r="264" spans="1:71" x14ac:dyDescent="0.5">
      <c r="A264" s="2">
        <v>3587415962</v>
      </c>
      <c r="B264" s="4">
        <v>44721</v>
      </c>
      <c r="C264" s="5">
        <f>MONTH(Table1[[#This Row],[Activity Date]])</f>
        <v>6</v>
      </c>
      <c r="D264" s="5">
        <f>DAY(Table1[[#This Row],[Activity Date]])</f>
        <v>9</v>
      </c>
      <c r="E264" s="3">
        <v>2020</v>
      </c>
      <c r="F264" s="3" t="s">
        <v>713</v>
      </c>
      <c r="G264" s="2" t="s">
        <v>61</v>
      </c>
      <c r="H264" s="2">
        <v>849</v>
      </c>
      <c r="I264" s="2">
        <v>1.83</v>
      </c>
      <c r="J264" s="2">
        <f>Table1[[#This Row],[Distance]] * 0.621371</f>
        <v>1.1371089300000001</v>
      </c>
      <c r="M264" s="2" t="b">
        <v>0</v>
      </c>
      <c r="O264" s="2" t="s">
        <v>150</v>
      </c>
      <c r="Q264" s="2">
        <v>9.0718498229980398</v>
      </c>
      <c r="R264" s="2">
        <v>849</v>
      </c>
      <c r="S264" s="2">
        <v>746</v>
      </c>
      <c r="T264" s="2">
        <v>1830.30004882812</v>
      </c>
      <c r="U264" s="2">
        <v>3.5999999046325599</v>
      </c>
      <c r="V264" s="2">
        <v>2.4534852504730198</v>
      </c>
      <c r="W264" s="2">
        <v>8.6019611358642507</v>
      </c>
      <c r="X264" s="2">
        <v>8.4019603729247994</v>
      </c>
      <c r="Y264" s="2">
        <v>90.199996948242102</v>
      </c>
      <c r="Z264" s="2">
        <v>96.300003051757798</v>
      </c>
      <c r="AA264" s="2">
        <v>13.800000190734799</v>
      </c>
      <c r="AB264" s="2">
        <v>1.0927170515060401E-2</v>
      </c>
      <c r="AJ264" s="2">
        <v>32.898551940917898</v>
      </c>
      <c r="AK264" s="2">
        <v>174.99299621582</v>
      </c>
      <c r="AR264" s="2">
        <v>0</v>
      </c>
      <c r="AT264" s="2">
        <v>0</v>
      </c>
      <c r="AV264" s="2">
        <v>1</v>
      </c>
      <c r="AW264" s="2">
        <v>1836.19995117187</v>
      </c>
      <c r="AX264" s="2">
        <v>1591704064</v>
      </c>
      <c r="AY264" s="2">
        <v>8</v>
      </c>
      <c r="AZ264" s="2">
        <v>23.520000457763601</v>
      </c>
      <c r="BA264" s="2">
        <v>24.4899997711181</v>
      </c>
      <c r="BB264" s="2">
        <v>23.170000076293899</v>
      </c>
      <c r="BC264" s="2">
        <v>0.980000019073486</v>
      </c>
      <c r="BD264" s="2">
        <v>1004.29998779296</v>
      </c>
      <c r="BE264" s="2">
        <v>8.0500001907348597</v>
      </c>
      <c r="BF264" s="2">
        <v>18.399999618530199</v>
      </c>
      <c r="BG264" s="2">
        <v>195</v>
      </c>
      <c r="BH264" s="2">
        <v>0</v>
      </c>
      <c r="BI264" s="2">
        <v>1591699584</v>
      </c>
      <c r="BJ264" s="2">
        <v>1591751680</v>
      </c>
      <c r="BK264" s="2">
        <v>0.64999997615814198</v>
      </c>
      <c r="BL264" s="2">
        <v>7239918</v>
      </c>
      <c r="BM264" s="2">
        <v>6169885</v>
      </c>
      <c r="BN264" s="2">
        <v>0</v>
      </c>
      <c r="BP264" s="2">
        <v>0.95999997854232699</v>
      </c>
      <c r="BQ264" s="2">
        <v>13006</v>
      </c>
      <c r="BR264" s="2">
        <v>0</v>
      </c>
      <c r="BS264" s="2">
        <v>283.600006103515</v>
      </c>
    </row>
    <row r="265" spans="1:71" x14ac:dyDescent="0.5">
      <c r="A265" s="2">
        <v>5445959519</v>
      </c>
      <c r="B265" s="4">
        <v>44721</v>
      </c>
      <c r="C265" s="5">
        <f>MONTH(Table1[[#This Row],[Activity Date]])</f>
        <v>6</v>
      </c>
      <c r="D265" s="5">
        <f>DAY(Table1[[#This Row],[Activity Date]])</f>
        <v>9</v>
      </c>
      <c r="E265" s="3">
        <v>2021</v>
      </c>
      <c r="F265" s="3" t="s">
        <v>806</v>
      </c>
      <c r="G265" s="2" t="s">
        <v>74</v>
      </c>
      <c r="H265" s="2">
        <v>116</v>
      </c>
      <c r="I265" s="2">
        <v>0</v>
      </c>
      <c r="J265" s="2">
        <f>Table1[[#This Row],[Distance]] * 0.621371</f>
        <v>0</v>
      </c>
      <c r="K265" s="2">
        <v>131</v>
      </c>
      <c r="L265" s="2">
        <v>0</v>
      </c>
      <c r="M265" s="2" t="b">
        <v>0</v>
      </c>
      <c r="N265" s="2" t="s">
        <v>129</v>
      </c>
      <c r="O265" s="2" t="s">
        <v>341</v>
      </c>
      <c r="Q265" s="2">
        <v>9.0718498229980398</v>
      </c>
      <c r="R265" s="2">
        <v>116</v>
      </c>
      <c r="S265" s="2">
        <v>116</v>
      </c>
      <c r="T265" s="2">
        <v>0</v>
      </c>
      <c r="U265" s="2">
        <v>0</v>
      </c>
      <c r="V265" s="2">
        <v>0</v>
      </c>
      <c r="W265" s="2">
        <v>0</v>
      </c>
      <c r="AA265" s="2">
        <v>0</v>
      </c>
      <c r="AB265" s="2">
        <v>0</v>
      </c>
      <c r="AH265" s="2">
        <v>121.72413635253901</v>
      </c>
      <c r="AK265" s="2">
        <v>14</v>
      </c>
      <c r="AL265" s="2">
        <v>0</v>
      </c>
      <c r="AT265" s="2">
        <v>0</v>
      </c>
      <c r="AV265" s="2">
        <v>1</v>
      </c>
      <c r="BL265" s="2">
        <v>7239918</v>
      </c>
    </row>
    <row r="266" spans="1:71" x14ac:dyDescent="0.5">
      <c r="A266" s="2">
        <v>5445959623</v>
      </c>
      <c r="B266" s="4">
        <v>44721</v>
      </c>
      <c r="C266" s="5">
        <f>MONTH(Table1[[#This Row],[Activity Date]])</f>
        <v>6</v>
      </c>
      <c r="D266" s="5">
        <f>DAY(Table1[[#This Row],[Activity Date]])</f>
        <v>9</v>
      </c>
      <c r="E266" s="3">
        <v>2021</v>
      </c>
      <c r="F266" s="3" t="s">
        <v>807</v>
      </c>
      <c r="G266" s="2" t="s">
        <v>74</v>
      </c>
      <c r="H266" s="2">
        <v>636</v>
      </c>
      <c r="I266" s="2">
        <v>0</v>
      </c>
      <c r="J266" s="2">
        <f>Table1[[#This Row],[Distance]] * 0.621371</f>
        <v>0</v>
      </c>
      <c r="K266" s="2">
        <v>185</v>
      </c>
      <c r="L266" s="2">
        <v>33</v>
      </c>
      <c r="M266" s="2" t="b">
        <v>0</v>
      </c>
      <c r="N266" s="2" t="s">
        <v>129</v>
      </c>
      <c r="O266" s="2" t="s">
        <v>342</v>
      </c>
      <c r="Q266" s="2">
        <v>9.0718498229980398</v>
      </c>
      <c r="R266" s="2">
        <v>636</v>
      </c>
      <c r="S266" s="2">
        <v>636</v>
      </c>
      <c r="T266" s="2">
        <v>0</v>
      </c>
      <c r="U266" s="2">
        <v>0</v>
      </c>
      <c r="V266" s="2">
        <v>0</v>
      </c>
      <c r="W266" s="2">
        <v>0</v>
      </c>
      <c r="AA266" s="2">
        <v>0</v>
      </c>
      <c r="AB266" s="2">
        <v>0</v>
      </c>
      <c r="AH266" s="2">
        <v>171.12420654296801</v>
      </c>
      <c r="AK266" s="2">
        <v>144</v>
      </c>
      <c r="AL266" s="2">
        <v>33</v>
      </c>
      <c r="AT266" s="2">
        <v>0</v>
      </c>
      <c r="AV266" s="2">
        <v>1</v>
      </c>
      <c r="BL266" s="2">
        <v>7239918</v>
      </c>
    </row>
    <row r="267" spans="1:71" x14ac:dyDescent="0.5">
      <c r="A267" s="2">
        <v>4879288332</v>
      </c>
      <c r="B267" s="4">
        <v>44621</v>
      </c>
      <c r="C267" s="5">
        <f>MONTH(Table1[[#This Row],[Activity Date]])</f>
        <v>3</v>
      </c>
      <c r="D267" s="5">
        <f>DAY(Table1[[#This Row],[Activity Date]])</f>
        <v>1</v>
      </c>
      <c r="E267" s="3">
        <v>2021</v>
      </c>
      <c r="F267" s="3" t="s">
        <v>545</v>
      </c>
      <c r="G267" s="2" t="s">
        <v>61</v>
      </c>
      <c r="H267" s="2">
        <v>720</v>
      </c>
      <c r="I267" s="2">
        <v>2.09</v>
      </c>
      <c r="J267" s="2">
        <f>Table1[[#This Row],[Distance]] * 0.621371</f>
        <v>1.29866539</v>
      </c>
      <c r="M267" s="2" t="b">
        <v>0</v>
      </c>
      <c r="R267" s="2">
        <v>720</v>
      </c>
      <c r="S267" s="2">
        <v>720</v>
      </c>
      <c r="T267" s="2">
        <v>2092.1513671875</v>
      </c>
      <c r="V267" s="2">
        <v>2.9057657718658398</v>
      </c>
      <c r="AB267" s="2">
        <v>0</v>
      </c>
      <c r="AK267" s="2">
        <v>199.38456726074199</v>
      </c>
      <c r="AT267" s="2">
        <v>0</v>
      </c>
      <c r="AV267" s="2">
        <v>0</v>
      </c>
      <c r="BM267" s="2">
        <v>6169885</v>
      </c>
    </row>
    <row r="268" spans="1:71" x14ac:dyDescent="0.5">
      <c r="A268" s="2">
        <v>4873690659</v>
      </c>
      <c r="B268" s="4">
        <v>44621</v>
      </c>
      <c r="C268" s="5">
        <f>MONTH(Table1[[#This Row],[Activity Date]])</f>
        <v>3</v>
      </c>
      <c r="D268" s="5">
        <f>DAY(Table1[[#This Row],[Activity Date]])</f>
        <v>1</v>
      </c>
      <c r="E268" s="3">
        <v>2021</v>
      </c>
      <c r="F268" s="3" t="s">
        <v>669</v>
      </c>
      <c r="G268" s="2" t="s">
        <v>61</v>
      </c>
      <c r="H268" s="2">
        <v>16177</v>
      </c>
      <c r="I268" s="2">
        <v>2.14</v>
      </c>
      <c r="J268" s="2">
        <f>Table1[[#This Row],[Distance]] * 0.621371</f>
        <v>1.3297339400000001</v>
      </c>
      <c r="K268" s="2">
        <v>141</v>
      </c>
      <c r="L268" s="2">
        <v>3</v>
      </c>
      <c r="M268" s="2" t="b">
        <v>0</v>
      </c>
      <c r="O268" s="2" t="s">
        <v>300</v>
      </c>
      <c r="R268" s="2">
        <v>16177</v>
      </c>
      <c r="S268" s="2">
        <v>765</v>
      </c>
      <c r="T268" s="2">
        <v>2141.3828125</v>
      </c>
      <c r="U268" s="2">
        <v>4.5</v>
      </c>
      <c r="V268" s="2">
        <v>2.79919338226318</v>
      </c>
      <c r="W268" s="2">
        <v>0</v>
      </c>
      <c r="X268" s="2">
        <v>10.699999809265099</v>
      </c>
      <c r="Y268" s="2">
        <v>80.400001525878906</v>
      </c>
      <c r="Z268" s="2">
        <v>92.300003051757798</v>
      </c>
      <c r="AA268" s="2">
        <v>2.5999999046325599</v>
      </c>
      <c r="AB268" s="2">
        <v>-0.52899587154388406</v>
      </c>
      <c r="AH268" s="2">
        <v>129.26666259765599</v>
      </c>
      <c r="AK268" s="2">
        <v>191.15516662597599</v>
      </c>
      <c r="AL268" s="2">
        <v>3</v>
      </c>
      <c r="AR268" s="2">
        <v>0</v>
      </c>
      <c r="AT268" s="2">
        <v>0</v>
      </c>
      <c r="AV268" s="2">
        <v>1</v>
      </c>
      <c r="AW268" s="2">
        <v>2005.80004882812</v>
      </c>
      <c r="BM268" s="2">
        <v>6169885</v>
      </c>
    </row>
    <row r="269" spans="1:71" x14ac:dyDescent="0.5">
      <c r="A269" s="2">
        <v>4873695271</v>
      </c>
      <c r="B269" s="4">
        <v>44621</v>
      </c>
      <c r="C269" s="5">
        <f>MONTH(Table1[[#This Row],[Activity Date]])</f>
        <v>3</v>
      </c>
      <c r="D269" s="5">
        <f>DAY(Table1[[#This Row],[Activity Date]])</f>
        <v>1</v>
      </c>
      <c r="E269" s="3">
        <v>2021</v>
      </c>
      <c r="F269" s="3" t="s">
        <v>808</v>
      </c>
      <c r="G269" s="2" t="s">
        <v>61</v>
      </c>
      <c r="H269" s="2">
        <v>1246</v>
      </c>
      <c r="I269" s="2">
        <v>4.37</v>
      </c>
      <c r="J269" s="2">
        <f>Table1[[#This Row],[Distance]] * 0.621371</f>
        <v>2.71539127</v>
      </c>
      <c r="K269" s="2">
        <v>167</v>
      </c>
      <c r="L269" s="2">
        <v>30</v>
      </c>
      <c r="M269" s="2" t="b">
        <v>0</v>
      </c>
      <c r="O269" s="2" t="s">
        <v>302</v>
      </c>
      <c r="R269" s="2">
        <v>1246</v>
      </c>
      <c r="S269" s="2">
        <v>1173</v>
      </c>
      <c r="T269" s="2">
        <v>4376.16796875</v>
      </c>
      <c r="U269" s="2">
        <v>6.5</v>
      </c>
      <c r="V269" s="2">
        <v>3.7307484149932799</v>
      </c>
      <c r="W269" s="2">
        <v>14.3095235824584</v>
      </c>
      <c r="X269" s="2">
        <v>15.9095239639282</v>
      </c>
      <c r="Y269" s="2">
        <v>87.300003051757798</v>
      </c>
      <c r="Z269" s="2">
        <v>95.800003051757798</v>
      </c>
      <c r="AA269" s="2">
        <v>5.1999998092651296</v>
      </c>
      <c r="AB269" s="2">
        <v>-3.8493923842906903E-2</v>
      </c>
      <c r="AH269" s="2">
        <v>156.82504272460901</v>
      </c>
      <c r="AK269" s="2">
        <v>397.606201171875</v>
      </c>
      <c r="AL269" s="2">
        <v>30</v>
      </c>
      <c r="AT269" s="2">
        <v>0</v>
      </c>
      <c r="AV269" s="2">
        <v>1</v>
      </c>
      <c r="AW269" s="2">
        <v>4172.10009765625</v>
      </c>
      <c r="BM269" s="2">
        <v>6169885</v>
      </c>
    </row>
    <row r="270" spans="1:71" x14ac:dyDescent="0.5">
      <c r="A270" s="2">
        <v>4928703560</v>
      </c>
      <c r="B270" s="4">
        <v>44631</v>
      </c>
      <c r="C270" s="5">
        <f>MONTH(Table1[[#This Row],[Activity Date]])</f>
        <v>3</v>
      </c>
      <c r="D270" s="5">
        <f>DAY(Table1[[#This Row],[Activity Date]])</f>
        <v>11</v>
      </c>
      <c r="E270" s="3">
        <v>2021</v>
      </c>
      <c r="F270" s="3" t="s">
        <v>809</v>
      </c>
      <c r="G270" s="2" t="s">
        <v>74</v>
      </c>
      <c r="H270" s="2">
        <v>302</v>
      </c>
      <c r="I270" s="2">
        <v>1.83</v>
      </c>
      <c r="J270" s="2">
        <f>Table1[[#This Row],[Distance]] * 0.621371</f>
        <v>1.1371089300000001</v>
      </c>
      <c r="M270" s="2" t="b">
        <v>0</v>
      </c>
      <c r="N270" s="2" t="s">
        <v>129</v>
      </c>
      <c r="O270" s="2" t="s">
        <v>311</v>
      </c>
      <c r="Q270" s="2">
        <v>9.0718498229980398</v>
      </c>
      <c r="R270" s="2">
        <v>302</v>
      </c>
      <c r="S270" s="2">
        <v>300</v>
      </c>
      <c r="T270" s="2">
        <v>1830.59997558593</v>
      </c>
      <c r="U270" s="2">
        <v>13.899999618530201</v>
      </c>
      <c r="V270" s="2">
        <v>6.1020002365112296</v>
      </c>
      <c r="W270" s="2">
        <v>12.6514282226562</v>
      </c>
      <c r="X270" s="2">
        <v>5.5514287948608398</v>
      </c>
      <c r="Y270" s="2">
        <v>83</v>
      </c>
      <c r="Z270" s="2">
        <v>92.900001525878906</v>
      </c>
      <c r="AA270" s="2">
        <v>3.9000000953674299</v>
      </c>
      <c r="AB270" s="2">
        <v>0.38785097002982999</v>
      </c>
      <c r="AJ270" s="2">
        <v>112.92013549804599</v>
      </c>
      <c r="AK270" s="2">
        <v>37.771785736083899</v>
      </c>
      <c r="AT270" s="2">
        <v>0</v>
      </c>
      <c r="AV270" s="2">
        <v>1</v>
      </c>
      <c r="BL270" s="2">
        <v>7239918</v>
      </c>
    </row>
    <row r="271" spans="1:71" x14ac:dyDescent="0.5">
      <c r="A271" s="2">
        <v>4928601844</v>
      </c>
      <c r="B271" s="4">
        <v>44631</v>
      </c>
      <c r="C271" s="5">
        <f>MONTH(Table1[[#This Row],[Activity Date]])</f>
        <v>3</v>
      </c>
      <c r="D271" s="5">
        <f>DAY(Table1[[#This Row],[Activity Date]])</f>
        <v>11</v>
      </c>
      <c r="E271" s="3">
        <v>2021</v>
      </c>
      <c r="F271" s="3" t="s">
        <v>810</v>
      </c>
      <c r="G271" s="2" t="s">
        <v>61</v>
      </c>
      <c r="H271" s="2">
        <v>465</v>
      </c>
      <c r="I271" s="2">
        <v>1.2</v>
      </c>
      <c r="J271" s="2">
        <f>Table1[[#This Row],[Distance]] * 0.621371</f>
        <v>0.74564520000000001</v>
      </c>
      <c r="M271" s="2" t="b">
        <v>0</v>
      </c>
      <c r="O271" s="2" t="s">
        <v>310</v>
      </c>
      <c r="R271" s="2">
        <v>465</v>
      </c>
      <c r="S271" s="2">
        <v>465</v>
      </c>
      <c r="T271" s="2">
        <v>1207.01794433593</v>
      </c>
      <c r="U271" s="2">
        <v>5.3000001907348597</v>
      </c>
      <c r="V271" s="2">
        <v>2.5957374572753902</v>
      </c>
      <c r="W271" s="2">
        <v>5.0777778625488201</v>
      </c>
      <c r="X271" s="2">
        <v>4.7777776718139604</v>
      </c>
      <c r="Y271" s="2">
        <v>80</v>
      </c>
      <c r="Z271" s="2">
        <v>85.199996948242102</v>
      </c>
      <c r="AA271" s="2">
        <v>4.1999998092651296</v>
      </c>
      <c r="AB271" s="2">
        <v>2.5117212906479801E-2</v>
      </c>
      <c r="AK271" s="2">
        <v>114.304275512695</v>
      </c>
      <c r="AT271" s="2">
        <v>0</v>
      </c>
      <c r="AV271" s="2">
        <v>1</v>
      </c>
      <c r="AW271" s="2">
        <v>1199.40002441406</v>
      </c>
      <c r="BM271" s="2">
        <v>6169885</v>
      </c>
    </row>
    <row r="272" spans="1:71" x14ac:dyDescent="0.5">
      <c r="A272" s="2">
        <v>4929897878</v>
      </c>
      <c r="B272" s="4">
        <v>44631</v>
      </c>
      <c r="C272" s="5">
        <f>MONTH(Table1[[#This Row],[Activity Date]])</f>
        <v>3</v>
      </c>
      <c r="D272" s="5">
        <f>DAY(Table1[[#This Row],[Activity Date]])</f>
        <v>11</v>
      </c>
      <c r="E272" s="3">
        <v>2021</v>
      </c>
      <c r="F272" s="3" t="s">
        <v>811</v>
      </c>
      <c r="G272" s="2" t="s">
        <v>61</v>
      </c>
      <c r="H272" s="2">
        <v>210</v>
      </c>
      <c r="I272" s="2">
        <v>0.82</v>
      </c>
      <c r="J272" s="2">
        <f>Table1[[#This Row],[Distance]] * 0.621371</f>
        <v>0.50952421999999997</v>
      </c>
      <c r="K272" s="2">
        <v>170</v>
      </c>
      <c r="L272" s="2">
        <v>8</v>
      </c>
      <c r="M272" s="2" t="b">
        <v>0</v>
      </c>
      <c r="O272" s="2" t="s">
        <v>312</v>
      </c>
      <c r="R272" s="2">
        <v>210</v>
      </c>
      <c r="S272" s="2">
        <v>196</v>
      </c>
      <c r="T272" s="2">
        <v>827.475830078125</v>
      </c>
      <c r="U272" s="2">
        <v>4.9000000953674299</v>
      </c>
      <c r="V272" s="2">
        <v>4.2218155860900799</v>
      </c>
      <c r="W272" s="2">
        <v>0</v>
      </c>
      <c r="X272" s="2">
        <v>0.20000000298023199</v>
      </c>
      <c r="Y272" s="2">
        <v>91.199996948242102</v>
      </c>
      <c r="Z272" s="2">
        <v>91.699996948242102</v>
      </c>
      <c r="AA272" s="2">
        <v>0.60000002384185702</v>
      </c>
      <c r="AB272" s="2">
        <v>-2.5839792564511299E-2</v>
      </c>
      <c r="AH272" s="2">
        <v>166.75</v>
      </c>
      <c r="AK272" s="2">
        <v>73.782196044921804</v>
      </c>
      <c r="AL272" s="2">
        <v>8</v>
      </c>
      <c r="AT272" s="2">
        <v>0</v>
      </c>
      <c r="AV272" s="2">
        <v>1</v>
      </c>
      <c r="AW272" s="2">
        <v>774.20001220703102</v>
      </c>
      <c r="BM272" s="2">
        <v>6169885</v>
      </c>
    </row>
    <row r="273" spans="1:65" x14ac:dyDescent="0.5">
      <c r="A273" s="2">
        <v>4929947481</v>
      </c>
      <c r="B273" s="4">
        <v>44631</v>
      </c>
      <c r="C273" s="5">
        <f>MONTH(Table1[[#This Row],[Activity Date]])</f>
        <v>3</v>
      </c>
      <c r="D273" s="5">
        <f>DAY(Table1[[#This Row],[Activity Date]])</f>
        <v>11</v>
      </c>
      <c r="E273" s="3">
        <v>2021</v>
      </c>
      <c r="F273" s="3" t="s">
        <v>812</v>
      </c>
      <c r="G273" s="2" t="s">
        <v>61</v>
      </c>
      <c r="H273" s="2">
        <v>281</v>
      </c>
      <c r="I273" s="2">
        <v>1.28</v>
      </c>
      <c r="J273" s="2">
        <f>Table1[[#This Row],[Distance]] * 0.621371</f>
        <v>0.79535487999999999</v>
      </c>
      <c r="M273" s="2" t="b">
        <v>0</v>
      </c>
      <c r="O273" s="2" t="s">
        <v>313</v>
      </c>
      <c r="R273" s="2">
        <v>281</v>
      </c>
      <c r="S273" s="2">
        <v>281</v>
      </c>
      <c r="T273" s="2">
        <v>1281.80004882812</v>
      </c>
      <c r="U273" s="2">
        <v>6.5</v>
      </c>
      <c r="V273" s="2">
        <v>4.5615658760070801</v>
      </c>
      <c r="W273" s="2">
        <v>0</v>
      </c>
      <c r="X273" s="2">
        <v>0.20000000298023199</v>
      </c>
      <c r="Y273" s="2">
        <v>91.199996948242102</v>
      </c>
      <c r="Z273" s="2">
        <v>91.699996948242102</v>
      </c>
      <c r="AA273" s="2">
        <v>0.69999998807907104</v>
      </c>
      <c r="AB273" s="2">
        <v>-1.5603058040142E-2</v>
      </c>
      <c r="AK273" s="2">
        <v>122.18568420410099</v>
      </c>
      <c r="AT273" s="2">
        <v>0</v>
      </c>
      <c r="AV273" s="2">
        <v>1</v>
      </c>
      <c r="AW273" s="2">
        <v>1282.09997558593</v>
      </c>
      <c r="BM273" s="2">
        <v>6169885</v>
      </c>
    </row>
    <row r="274" spans="1:65" x14ac:dyDescent="0.5">
      <c r="A274" s="2">
        <v>4931918506</v>
      </c>
      <c r="B274" s="4">
        <v>44631</v>
      </c>
      <c r="C274" s="5">
        <f>MONTH(Table1[[#This Row],[Activity Date]])</f>
        <v>3</v>
      </c>
      <c r="D274" s="5">
        <f>DAY(Table1[[#This Row],[Activity Date]])</f>
        <v>11</v>
      </c>
      <c r="E274" s="3">
        <v>2021</v>
      </c>
      <c r="F274" s="3" t="s">
        <v>813</v>
      </c>
      <c r="G274" s="2" t="s">
        <v>61</v>
      </c>
      <c r="H274" s="2">
        <v>1044</v>
      </c>
      <c r="I274" s="2">
        <v>1.63</v>
      </c>
      <c r="J274" s="2">
        <f>Table1[[#This Row],[Distance]] * 0.621371</f>
        <v>1.01283473</v>
      </c>
      <c r="K274" s="2">
        <v>152</v>
      </c>
      <c r="L274" s="2">
        <v>9</v>
      </c>
      <c r="M274" s="2" t="b">
        <v>0</v>
      </c>
      <c r="O274" s="2" t="s">
        <v>314</v>
      </c>
      <c r="R274" s="2">
        <v>1044</v>
      </c>
      <c r="S274" s="2">
        <v>573</v>
      </c>
      <c r="T274" s="2">
        <v>1630.84106445312</v>
      </c>
      <c r="U274" s="2">
        <v>4.5999999046325604</v>
      </c>
      <c r="V274" s="2">
        <v>2.8461449146270699</v>
      </c>
      <c r="W274" s="2">
        <v>0</v>
      </c>
      <c r="X274" s="2">
        <v>-0.20000000298023199</v>
      </c>
      <c r="Y274" s="2">
        <v>91.199996948242102</v>
      </c>
      <c r="Z274" s="2">
        <v>91.699996948242102</v>
      </c>
      <c r="AA274" s="2">
        <v>1.29999995231628</v>
      </c>
      <c r="AB274" s="2">
        <v>1.2356357648968599E-2</v>
      </c>
      <c r="AH274" s="2">
        <v>144.30715942382801</v>
      </c>
      <c r="AK274" s="2">
        <v>154.349838256835</v>
      </c>
      <c r="AL274" s="2">
        <v>9</v>
      </c>
      <c r="AT274" s="2">
        <v>0</v>
      </c>
      <c r="AV274" s="2">
        <v>1</v>
      </c>
      <c r="AW274" s="2">
        <v>1619.59997558593</v>
      </c>
      <c r="BM274" s="2">
        <v>6169885</v>
      </c>
    </row>
    <row r="275" spans="1:65" x14ac:dyDescent="0.5">
      <c r="A275" s="2">
        <v>4942337660</v>
      </c>
      <c r="B275" s="4">
        <v>44633</v>
      </c>
      <c r="C275" s="5">
        <f>MONTH(Table1[[#This Row],[Activity Date]])</f>
        <v>3</v>
      </c>
      <c r="D275" s="5">
        <f>DAY(Table1[[#This Row],[Activity Date]])</f>
        <v>13</v>
      </c>
      <c r="E275" s="3">
        <v>2021</v>
      </c>
      <c r="F275" s="3" t="s">
        <v>814</v>
      </c>
      <c r="G275" s="2" t="s">
        <v>61</v>
      </c>
      <c r="H275" s="2">
        <v>777</v>
      </c>
      <c r="I275" s="2">
        <v>2.82</v>
      </c>
      <c r="J275" s="2">
        <f>Table1[[#This Row],[Distance]] * 0.621371</f>
        <v>1.7522662199999999</v>
      </c>
      <c r="K275" s="2">
        <v>160</v>
      </c>
      <c r="L275" s="2">
        <v>15</v>
      </c>
      <c r="M275" s="2" t="b">
        <v>0</v>
      </c>
      <c r="O275" s="2" t="s">
        <v>315</v>
      </c>
      <c r="R275" s="2">
        <v>777</v>
      </c>
      <c r="S275" s="2">
        <v>777</v>
      </c>
      <c r="T275" s="2">
        <v>2826.56127929687</v>
      </c>
      <c r="U275" s="2">
        <v>6.1999998092651296</v>
      </c>
      <c r="V275" s="2">
        <v>3.6377878189086901</v>
      </c>
      <c r="W275" s="2">
        <v>11.5808334350585</v>
      </c>
      <c r="X275" s="2">
        <v>15.2808332443237</v>
      </c>
      <c r="Y275" s="2">
        <v>86.300003051757798</v>
      </c>
      <c r="Z275" s="2">
        <v>95.300003051757798</v>
      </c>
      <c r="AA275" s="2">
        <v>4.1999998092651296</v>
      </c>
      <c r="AB275" s="2">
        <v>-0.138556018471717</v>
      </c>
      <c r="AH275" s="2">
        <v>149.075927734375</v>
      </c>
      <c r="AK275" s="2">
        <v>255.378662109375</v>
      </c>
      <c r="AL275" s="2">
        <v>15</v>
      </c>
      <c r="AT275" s="2">
        <v>0</v>
      </c>
      <c r="AV275" s="2">
        <v>1</v>
      </c>
      <c r="AW275" s="2">
        <v>2679.69995117187</v>
      </c>
      <c r="BM275" s="2">
        <v>6169885</v>
      </c>
    </row>
    <row r="276" spans="1:65" x14ac:dyDescent="0.5">
      <c r="A276" s="2">
        <v>4952269850</v>
      </c>
      <c r="B276" s="4">
        <v>44634</v>
      </c>
      <c r="C276" s="5">
        <f>MONTH(Table1[[#This Row],[Activity Date]])</f>
        <v>3</v>
      </c>
      <c r="D276" s="5">
        <f>DAY(Table1[[#This Row],[Activity Date]])</f>
        <v>14</v>
      </c>
      <c r="E276" s="3">
        <v>2021</v>
      </c>
      <c r="F276" s="3" t="s">
        <v>815</v>
      </c>
      <c r="G276" s="2" t="s">
        <v>61</v>
      </c>
      <c r="H276" s="2">
        <v>1043</v>
      </c>
      <c r="I276" s="2">
        <v>3.22</v>
      </c>
      <c r="J276" s="2">
        <f>Table1[[#This Row],[Distance]] * 0.621371</f>
        <v>2.0008146200000003</v>
      </c>
      <c r="K276" s="2">
        <v>165</v>
      </c>
      <c r="L276" s="2">
        <v>13</v>
      </c>
      <c r="M276" s="2" t="b">
        <v>0</v>
      </c>
      <c r="O276" s="2" t="s">
        <v>316</v>
      </c>
      <c r="R276" s="2">
        <v>1043</v>
      </c>
      <c r="S276" s="2">
        <v>1043</v>
      </c>
      <c r="T276" s="2">
        <v>3226.74267578125</v>
      </c>
      <c r="U276" s="2">
        <v>4.4000000953674299</v>
      </c>
      <c r="V276" s="2">
        <v>3.0937130451202299</v>
      </c>
      <c r="W276" s="2">
        <v>25.408927917480401</v>
      </c>
      <c r="X276" s="2">
        <v>27.708929061889599</v>
      </c>
      <c r="Y276" s="2">
        <v>83.599998474121094</v>
      </c>
      <c r="Z276" s="2">
        <v>87.900001525878906</v>
      </c>
      <c r="AA276" s="2">
        <v>3.70000004768371</v>
      </c>
      <c r="AB276" s="2">
        <v>-7.1280255913734394E-2</v>
      </c>
      <c r="AH276" s="2">
        <v>142.45062255859301</v>
      </c>
      <c r="AK276" s="2">
        <v>309.414459228515</v>
      </c>
      <c r="AL276" s="2">
        <v>13</v>
      </c>
      <c r="AT276" s="2">
        <v>0</v>
      </c>
      <c r="AV276" s="2">
        <v>1</v>
      </c>
      <c r="AW276" s="2">
        <v>3246.69995117187</v>
      </c>
      <c r="BM276" s="2">
        <v>6169885</v>
      </c>
    </row>
    <row r="277" spans="1:65" x14ac:dyDescent="0.5">
      <c r="A277" s="2">
        <v>4955742434</v>
      </c>
      <c r="B277" s="4">
        <v>44636</v>
      </c>
      <c r="C277" s="5">
        <f>MONTH(Table1[[#This Row],[Activity Date]])</f>
        <v>3</v>
      </c>
      <c r="D277" s="5">
        <f>DAY(Table1[[#This Row],[Activity Date]])</f>
        <v>16</v>
      </c>
      <c r="E277" s="3">
        <v>2021</v>
      </c>
      <c r="F277" s="3" t="s">
        <v>816</v>
      </c>
      <c r="G277" s="2" t="s">
        <v>61</v>
      </c>
      <c r="H277" s="2">
        <v>910</v>
      </c>
      <c r="I277" s="2">
        <v>2.56</v>
      </c>
      <c r="J277" s="2">
        <f>Table1[[#This Row],[Distance]] * 0.621371</f>
        <v>1.59070976</v>
      </c>
      <c r="M277" s="2" t="b">
        <v>0</v>
      </c>
      <c r="O277" s="2" t="s">
        <v>317</v>
      </c>
      <c r="R277" s="2">
        <v>910</v>
      </c>
      <c r="S277" s="2">
        <v>861</v>
      </c>
      <c r="T277" s="2">
        <v>2560.80004882812</v>
      </c>
      <c r="U277" s="2">
        <v>8.1000003814697195</v>
      </c>
      <c r="V277" s="2">
        <v>2.9742159843444802</v>
      </c>
      <c r="W277" s="2">
        <v>12.127932548522899</v>
      </c>
      <c r="X277" s="2">
        <v>12.0279321670532</v>
      </c>
      <c r="Y277" s="2">
        <v>86.300003051757798</v>
      </c>
      <c r="Z277" s="2">
        <v>95.300003051757798</v>
      </c>
      <c r="AA277" s="2">
        <v>6.1999998092651296</v>
      </c>
      <c r="AB277" s="2">
        <v>3.9050297345966101E-3</v>
      </c>
      <c r="AK277" s="2">
        <v>245.34344482421801</v>
      </c>
      <c r="AT277" s="2">
        <v>0</v>
      </c>
      <c r="AV277" s="2">
        <v>1</v>
      </c>
      <c r="AW277" s="2">
        <v>2574.39990234375</v>
      </c>
      <c r="BM277" s="2">
        <v>6169885</v>
      </c>
    </row>
    <row r="278" spans="1:65" x14ac:dyDescent="0.5">
      <c r="A278" s="2">
        <v>4957109096</v>
      </c>
      <c r="B278" s="4">
        <v>44636</v>
      </c>
      <c r="C278" s="5">
        <f>MONTH(Table1[[#This Row],[Activity Date]])</f>
        <v>3</v>
      </c>
      <c r="D278" s="5">
        <f>DAY(Table1[[#This Row],[Activity Date]])</f>
        <v>16</v>
      </c>
      <c r="E278" s="3">
        <v>2021</v>
      </c>
      <c r="F278" s="3" t="s">
        <v>547</v>
      </c>
      <c r="G278" s="2" t="s">
        <v>61</v>
      </c>
      <c r="H278" s="2">
        <v>2014</v>
      </c>
      <c r="I278" s="2">
        <v>3.74</v>
      </c>
      <c r="J278" s="2">
        <f>Table1[[#This Row],[Distance]] * 0.621371</f>
        <v>2.3239275400000001</v>
      </c>
      <c r="K278" s="2">
        <v>168</v>
      </c>
      <c r="L278" s="2">
        <v>16</v>
      </c>
      <c r="M278" s="2" t="b">
        <v>0</v>
      </c>
      <c r="O278" s="2" t="s">
        <v>318</v>
      </c>
      <c r="R278" s="2">
        <v>2014</v>
      </c>
      <c r="S278" s="2">
        <v>1056</v>
      </c>
      <c r="T278" s="2">
        <v>3745.5966796875</v>
      </c>
      <c r="U278" s="2">
        <v>6.0999999046325604</v>
      </c>
      <c r="V278" s="2">
        <v>3.5469665527343701</v>
      </c>
      <c r="W278" s="2">
        <v>0</v>
      </c>
      <c r="X278" s="2">
        <v>-0.89999997615814198</v>
      </c>
      <c r="Y278" s="2">
        <v>90.599998474121094</v>
      </c>
      <c r="Z278" s="2">
        <v>91.699996948242102</v>
      </c>
      <c r="AA278" s="2">
        <v>6.4000000953674299</v>
      </c>
      <c r="AB278" s="2">
        <v>2.6583960279822301E-2</v>
      </c>
      <c r="AH278" s="2">
        <v>144.73245239257801</v>
      </c>
      <c r="AK278" s="2">
        <v>322.85192871093699</v>
      </c>
      <c r="AL278" s="2">
        <v>16</v>
      </c>
      <c r="AT278" s="2">
        <v>0</v>
      </c>
      <c r="AV278" s="2">
        <v>1</v>
      </c>
      <c r="AW278" s="2">
        <v>3387.69995117187</v>
      </c>
      <c r="BM278" s="2">
        <v>6169885</v>
      </c>
    </row>
    <row r="279" spans="1:65" x14ac:dyDescent="0.5">
      <c r="A279" s="2">
        <v>4968270699</v>
      </c>
      <c r="B279" s="4">
        <v>44638</v>
      </c>
      <c r="C279" s="5">
        <f>MONTH(Table1[[#This Row],[Activity Date]])</f>
        <v>3</v>
      </c>
      <c r="D279" s="5">
        <f>DAY(Table1[[#This Row],[Activity Date]])</f>
        <v>18</v>
      </c>
      <c r="E279" s="3">
        <v>2021</v>
      </c>
      <c r="F279" s="3" t="s">
        <v>817</v>
      </c>
      <c r="G279" s="2" t="s">
        <v>61</v>
      </c>
      <c r="H279" s="2">
        <v>1637</v>
      </c>
      <c r="I279" s="2">
        <v>4.8899999999999997</v>
      </c>
      <c r="J279" s="2">
        <f>Table1[[#This Row],[Distance]] * 0.621371</f>
        <v>3.0385041899999998</v>
      </c>
      <c r="K279" s="2">
        <v>141</v>
      </c>
      <c r="L279" s="2">
        <v>11</v>
      </c>
      <c r="M279" s="2" t="b">
        <v>0</v>
      </c>
      <c r="O279" s="2" t="s">
        <v>319</v>
      </c>
      <c r="R279" s="2">
        <v>1637</v>
      </c>
      <c r="S279" s="2">
        <v>1443</v>
      </c>
      <c r="T279" s="2">
        <v>4893.32421875</v>
      </c>
      <c r="U279" s="2">
        <v>5.5999999046325604</v>
      </c>
      <c r="V279" s="2">
        <v>3.3910772800445499</v>
      </c>
      <c r="W279" s="2">
        <v>0</v>
      </c>
      <c r="X279" s="2">
        <v>0.10000000149011599</v>
      </c>
      <c r="Y279" s="2">
        <v>91.199996948242102</v>
      </c>
      <c r="Z279" s="2">
        <v>91.699996948242102</v>
      </c>
      <c r="AA279" s="2">
        <v>1.1000000238418499</v>
      </c>
      <c r="AB279" s="2">
        <v>-2.0479212980717399E-3</v>
      </c>
      <c r="AH279" s="2">
        <v>132.385498046875</v>
      </c>
      <c r="AK279" s="2">
        <v>465.54641723632801</v>
      </c>
      <c r="AL279" s="2">
        <v>11</v>
      </c>
      <c r="AT279" s="2">
        <v>0</v>
      </c>
      <c r="AV279" s="2">
        <v>1</v>
      </c>
      <c r="AW279" s="2">
        <v>4885</v>
      </c>
      <c r="BM279" s="2">
        <v>6169885</v>
      </c>
    </row>
    <row r="280" spans="1:65" x14ac:dyDescent="0.5">
      <c r="A280" s="2">
        <v>4880684555</v>
      </c>
      <c r="B280" s="4">
        <v>44622</v>
      </c>
      <c r="C280" s="5">
        <f>MONTH(Table1[[#This Row],[Activity Date]])</f>
        <v>3</v>
      </c>
      <c r="D280" s="5">
        <f>DAY(Table1[[#This Row],[Activity Date]])</f>
        <v>2</v>
      </c>
      <c r="E280" s="3">
        <v>2021</v>
      </c>
      <c r="F280" s="3" t="s">
        <v>818</v>
      </c>
      <c r="G280" s="2" t="s">
        <v>74</v>
      </c>
      <c r="H280" s="2">
        <v>2611</v>
      </c>
      <c r="I280" s="2">
        <v>0</v>
      </c>
      <c r="J280" s="2">
        <f>Table1[[#This Row],[Distance]] * 0.621371</f>
        <v>0</v>
      </c>
      <c r="K280" s="2">
        <v>173</v>
      </c>
      <c r="L280" s="2">
        <v>89</v>
      </c>
      <c r="M280" s="2" t="b">
        <v>0</v>
      </c>
      <c r="N280" s="2" t="s">
        <v>129</v>
      </c>
      <c r="O280" s="2" t="s">
        <v>304</v>
      </c>
      <c r="Q280" s="2">
        <v>9.0718498229980398</v>
      </c>
      <c r="R280" s="2">
        <v>2611</v>
      </c>
      <c r="S280" s="2">
        <v>2611</v>
      </c>
      <c r="T280" s="2">
        <v>0</v>
      </c>
      <c r="U280" s="2">
        <v>0</v>
      </c>
      <c r="V280" s="2">
        <v>0</v>
      </c>
      <c r="W280" s="2">
        <v>0</v>
      </c>
      <c r="AA280" s="2">
        <v>0</v>
      </c>
      <c r="AB280" s="2">
        <v>0</v>
      </c>
      <c r="AH280" s="2">
        <v>161.17886352539</v>
      </c>
      <c r="AK280" s="2">
        <v>543</v>
      </c>
      <c r="AL280" s="2">
        <v>89</v>
      </c>
      <c r="AT280" s="2">
        <v>0</v>
      </c>
      <c r="AV280" s="2">
        <v>1</v>
      </c>
      <c r="BL280" s="2">
        <v>7239918</v>
      </c>
    </row>
    <row r="281" spans="1:65" x14ac:dyDescent="0.5">
      <c r="A281" s="2">
        <v>4879268344</v>
      </c>
      <c r="B281" s="4">
        <v>44622</v>
      </c>
      <c r="C281" s="5">
        <f>MONTH(Table1[[#This Row],[Activity Date]])</f>
        <v>3</v>
      </c>
      <c r="D281" s="5">
        <f>DAY(Table1[[#This Row],[Activity Date]])</f>
        <v>2</v>
      </c>
      <c r="E281" s="3">
        <v>2021</v>
      </c>
      <c r="F281" s="3" t="s">
        <v>819</v>
      </c>
      <c r="G281" s="2" t="s">
        <v>61</v>
      </c>
      <c r="H281" s="2">
        <v>1106</v>
      </c>
      <c r="I281" s="2">
        <v>4.03</v>
      </c>
      <c r="J281" s="2">
        <f>Table1[[#This Row],[Distance]] * 0.621371</f>
        <v>2.5041251300000003</v>
      </c>
      <c r="M281" s="2" t="b">
        <v>0</v>
      </c>
      <c r="O281" s="2" t="s">
        <v>303</v>
      </c>
      <c r="R281" s="2">
        <v>1106</v>
      </c>
      <c r="S281" s="2">
        <v>1080</v>
      </c>
      <c r="T281" s="2">
        <v>4030.3056640625</v>
      </c>
      <c r="U281" s="2">
        <v>7.5</v>
      </c>
      <c r="V281" s="2">
        <v>3.7317645549774099</v>
      </c>
      <c r="W281" s="2">
        <v>0</v>
      </c>
      <c r="X281" s="2">
        <v>0.10000000149011599</v>
      </c>
      <c r="Y281" s="2">
        <v>92.099998474121094</v>
      </c>
      <c r="Z281" s="2">
        <v>92.400001525878906</v>
      </c>
      <c r="AA281" s="2">
        <v>0.40000000596046398</v>
      </c>
      <c r="AB281" s="2">
        <v>-4.65397676452994E-3</v>
      </c>
      <c r="AK281" s="2">
        <v>204.78324890136699</v>
      </c>
      <c r="AR281" s="2">
        <v>0</v>
      </c>
      <c r="AT281" s="2">
        <v>0</v>
      </c>
      <c r="AV281" s="2">
        <v>1</v>
      </c>
      <c r="AW281" s="2">
        <v>2148.80004882812</v>
      </c>
      <c r="BM281" s="2">
        <v>6169885</v>
      </c>
    </row>
    <row r="282" spans="1:65" x14ac:dyDescent="0.5">
      <c r="A282" s="2">
        <v>3228166266</v>
      </c>
      <c r="B282" s="4">
        <v>44648</v>
      </c>
      <c r="C282" s="5">
        <f>MONTH(Table1[[#This Row],[Activity Date]])</f>
        <v>3</v>
      </c>
      <c r="D282" s="5">
        <f>DAY(Table1[[#This Row],[Activity Date]])</f>
        <v>28</v>
      </c>
      <c r="E282" s="3">
        <v>2020</v>
      </c>
      <c r="F282" s="3" t="s">
        <v>820</v>
      </c>
      <c r="G282" s="2" t="s">
        <v>74</v>
      </c>
      <c r="H282" s="2">
        <v>4045</v>
      </c>
      <c r="I282" s="2">
        <v>23.4</v>
      </c>
      <c r="J282" s="2">
        <f>Table1[[#This Row],[Distance]] * 0.621371</f>
        <v>14.5400814</v>
      </c>
      <c r="M282" s="2" t="b">
        <v>0</v>
      </c>
      <c r="O282" s="2" t="s">
        <v>75</v>
      </c>
      <c r="P282" s="2">
        <v>77.564300537109304</v>
      </c>
      <c r="R282" s="2">
        <v>4045</v>
      </c>
      <c r="S282" s="2">
        <v>3900</v>
      </c>
      <c r="T282" s="2">
        <v>23406.80078125</v>
      </c>
      <c r="U282" s="2">
        <v>11.800000190734799</v>
      </c>
      <c r="V282" s="2">
        <v>6.0017437934875399</v>
      </c>
      <c r="W282" s="2">
        <v>91.210983276367102</v>
      </c>
      <c r="X282" s="2">
        <v>92.011001586914006</v>
      </c>
      <c r="Y282" s="2">
        <v>72.800003051757798</v>
      </c>
      <c r="Z282" s="2">
        <v>94.900001525878906</v>
      </c>
      <c r="AA282" s="2">
        <v>17.399999618530199</v>
      </c>
      <c r="AB282" s="2">
        <v>-3.41781019233167E-3</v>
      </c>
      <c r="AM282" s="2">
        <v>5</v>
      </c>
      <c r="AR282" s="2">
        <v>0</v>
      </c>
      <c r="AS282" s="2">
        <v>70</v>
      </c>
      <c r="AT282" s="2">
        <v>0</v>
      </c>
      <c r="AV282" s="2">
        <v>1</v>
      </c>
    </row>
    <row r="283" spans="1:65" x14ac:dyDescent="0.5">
      <c r="A283" s="2">
        <v>3234344365</v>
      </c>
      <c r="B283" s="4">
        <v>44650</v>
      </c>
      <c r="C283" s="5">
        <f>MONTH(Table1[[#This Row],[Activity Date]])</f>
        <v>3</v>
      </c>
      <c r="D283" s="5">
        <f>DAY(Table1[[#This Row],[Activity Date]])</f>
        <v>30</v>
      </c>
      <c r="E283" s="3">
        <v>2020</v>
      </c>
      <c r="F283" s="3" t="s">
        <v>821</v>
      </c>
      <c r="G283" s="2" t="s">
        <v>74</v>
      </c>
      <c r="H283" s="2">
        <v>763</v>
      </c>
      <c r="I283" s="2">
        <v>3.96</v>
      </c>
      <c r="J283" s="2">
        <f>Table1[[#This Row],[Distance]] * 0.621371</f>
        <v>2.4606291599999999</v>
      </c>
      <c r="M283" s="2" t="b">
        <v>0</v>
      </c>
      <c r="O283" s="2" t="s">
        <v>76</v>
      </c>
      <c r="P283" s="2">
        <v>77.564300537109304</v>
      </c>
      <c r="R283" s="2">
        <v>763</v>
      </c>
      <c r="S283" s="2">
        <v>746</v>
      </c>
      <c r="T283" s="2">
        <v>3966.30004882812</v>
      </c>
      <c r="U283" s="2">
        <v>9</v>
      </c>
      <c r="V283" s="2">
        <v>5.3167562484741202</v>
      </c>
      <c r="W283" s="2">
        <v>19.989057540893501</v>
      </c>
      <c r="X283" s="2">
        <v>20.689100265502901</v>
      </c>
      <c r="Y283" s="2">
        <v>85.800003051757798</v>
      </c>
      <c r="Z283" s="2">
        <v>94.199996948242102</v>
      </c>
      <c r="AA283" s="2">
        <v>5.3000001907348597</v>
      </c>
      <c r="AB283" s="2">
        <v>-1.76486894488334E-2</v>
      </c>
      <c r="AT283" s="2">
        <v>0</v>
      </c>
      <c r="AV283" s="2">
        <v>1</v>
      </c>
    </row>
    <row r="284" spans="1:65" x14ac:dyDescent="0.5">
      <c r="A284" s="2">
        <v>3234353246</v>
      </c>
      <c r="B284" s="4">
        <v>44650</v>
      </c>
      <c r="C284" s="5">
        <f>MONTH(Table1[[#This Row],[Activity Date]])</f>
        <v>3</v>
      </c>
      <c r="D284" s="5">
        <f>DAY(Table1[[#This Row],[Activity Date]])</f>
        <v>30</v>
      </c>
      <c r="E284" s="3">
        <v>2020</v>
      </c>
      <c r="F284" s="3" t="s">
        <v>822</v>
      </c>
      <c r="G284" s="2" t="s">
        <v>61</v>
      </c>
      <c r="H284" s="2">
        <v>81</v>
      </c>
      <c r="I284" s="2">
        <v>0.32</v>
      </c>
      <c r="J284" s="2">
        <f>Table1[[#This Row],[Distance]] * 0.621371</f>
        <v>0.19883872</v>
      </c>
      <c r="M284" s="2" t="b">
        <v>0</v>
      </c>
      <c r="O284" s="2" t="s">
        <v>77</v>
      </c>
      <c r="P284" s="2">
        <v>77.564300537109304</v>
      </c>
      <c r="R284" s="2">
        <v>81</v>
      </c>
      <c r="S284" s="2">
        <v>70</v>
      </c>
      <c r="T284" s="2">
        <v>321.20001220703102</v>
      </c>
      <c r="U284" s="2">
        <v>6.5</v>
      </c>
      <c r="V284" s="2">
        <v>4.5885715484619096</v>
      </c>
      <c r="X284" s="2">
        <v>0</v>
      </c>
      <c r="Y284" s="2">
        <v>91.400001525878906</v>
      </c>
      <c r="Z284" s="2">
        <v>92.699996948242102</v>
      </c>
      <c r="AA284" s="2">
        <v>2.5999999046325599</v>
      </c>
      <c r="AB284" s="2">
        <v>0</v>
      </c>
      <c r="AK284" s="2">
        <v>0</v>
      </c>
      <c r="AT284" s="2">
        <v>0</v>
      </c>
      <c r="AV284" s="2">
        <v>1</v>
      </c>
      <c r="AW284" s="2">
        <v>321.5</v>
      </c>
    </row>
    <row r="285" spans="1:65" x14ac:dyDescent="0.5">
      <c r="A285" s="2">
        <v>3234438437</v>
      </c>
      <c r="B285" s="4">
        <v>44650</v>
      </c>
      <c r="C285" s="5">
        <f>MONTH(Table1[[#This Row],[Activity Date]])</f>
        <v>3</v>
      </c>
      <c r="D285" s="5">
        <f>DAY(Table1[[#This Row],[Activity Date]])</f>
        <v>30</v>
      </c>
      <c r="E285" s="3">
        <v>2020</v>
      </c>
      <c r="F285" s="3" t="s">
        <v>823</v>
      </c>
      <c r="G285" s="2" t="s">
        <v>74</v>
      </c>
      <c r="H285" s="2">
        <v>1580</v>
      </c>
      <c r="I285" s="2">
        <v>6.86</v>
      </c>
      <c r="J285" s="2">
        <f>Table1[[#This Row],[Distance]] * 0.621371</f>
        <v>4.2626050600000003</v>
      </c>
      <c r="M285" s="2" t="b">
        <v>0</v>
      </c>
      <c r="O285" s="2" t="s">
        <v>78</v>
      </c>
      <c r="P285" s="2">
        <v>77.564300537109304</v>
      </c>
      <c r="R285" s="2">
        <v>1580</v>
      </c>
      <c r="S285" s="2">
        <v>1488</v>
      </c>
      <c r="T285" s="2">
        <v>6866.39990234375</v>
      </c>
      <c r="U285" s="2">
        <v>14.5</v>
      </c>
      <c r="V285" s="2">
        <v>4.6145162582397399</v>
      </c>
      <c r="W285" s="2">
        <v>25.746349334716701</v>
      </c>
      <c r="X285" s="2">
        <v>26.446300506591701</v>
      </c>
      <c r="Y285" s="2">
        <v>85.800003051757798</v>
      </c>
      <c r="Z285" s="2">
        <v>94.5</v>
      </c>
      <c r="AA285" s="2">
        <v>12.899999618530201</v>
      </c>
      <c r="AB285" s="2">
        <v>-1.01945707574486E-2</v>
      </c>
      <c r="AT285" s="2">
        <v>0</v>
      </c>
      <c r="AV285" s="2">
        <v>1</v>
      </c>
    </row>
    <row r="286" spans="1:65" x14ac:dyDescent="0.5">
      <c r="A286" s="2">
        <v>3235266724</v>
      </c>
      <c r="B286" s="4">
        <v>44650</v>
      </c>
      <c r="C286" s="5">
        <f>MONTH(Table1[[#This Row],[Activity Date]])</f>
        <v>3</v>
      </c>
      <c r="D286" s="5">
        <f>DAY(Table1[[#This Row],[Activity Date]])</f>
        <v>30</v>
      </c>
      <c r="E286" s="3">
        <v>2020</v>
      </c>
      <c r="F286" s="3" t="s">
        <v>824</v>
      </c>
      <c r="G286" s="2" t="s">
        <v>61</v>
      </c>
      <c r="H286" s="2">
        <v>267</v>
      </c>
      <c r="I286" s="2">
        <v>1.1499999999999999</v>
      </c>
      <c r="J286" s="2">
        <f>Table1[[#This Row],[Distance]] * 0.621371</f>
        <v>0.71457664999999992</v>
      </c>
      <c r="M286" s="2" t="b">
        <v>0</v>
      </c>
      <c r="O286" s="2" t="s">
        <v>79</v>
      </c>
      <c r="P286" s="2">
        <v>77.564300537109304</v>
      </c>
      <c r="R286" s="2">
        <v>267</v>
      </c>
      <c r="S286" s="2">
        <v>267</v>
      </c>
      <c r="T286" s="2">
        <v>1157.30004882812</v>
      </c>
      <c r="U286" s="2">
        <v>6.3000001907348597</v>
      </c>
      <c r="V286" s="2">
        <v>4.3344569206237704</v>
      </c>
      <c r="W286" s="2">
        <v>7.4697804450988698</v>
      </c>
      <c r="X286" s="2">
        <v>6.9697799682617099</v>
      </c>
      <c r="Y286" s="2">
        <v>88.800003051757798</v>
      </c>
      <c r="Z286" s="2">
        <v>95.400001525878906</v>
      </c>
      <c r="AA286" s="2">
        <v>7.5999999046325604</v>
      </c>
      <c r="AB286" s="2">
        <v>4.3204009532928397E-2</v>
      </c>
      <c r="AK286" s="2">
        <v>0</v>
      </c>
      <c r="AT286" s="2">
        <v>0</v>
      </c>
      <c r="AV286" s="2">
        <v>1</v>
      </c>
      <c r="AW286" s="2">
        <v>1166.69995117187</v>
      </c>
    </row>
    <row r="287" spans="1:65" x14ac:dyDescent="0.5">
      <c r="A287" s="2">
        <v>3237835324</v>
      </c>
      <c r="B287" s="4">
        <v>44651</v>
      </c>
      <c r="C287" s="5">
        <f>MONTH(Table1[[#This Row],[Activity Date]])</f>
        <v>3</v>
      </c>
      <c r="D287" s="5">
        <f>DAY(Table1[[#This Row],[Activity Date]])</f>
        <v>31</v>
      </c>
      <c r="E287" s="3">
        <v>2020</v>
      </c>
      <c r="F287" s="3" t="s">
        <v>825</v>
      </c>
      <c r="G287" s="2" t="s">
        <v>61</v>
      </c>
      <c r="H287" s="2">
        <v>333</v>
      </c>
      <c r="I287" s="2">
        <v>0.82</v>
      </c>
      <c r="J287" s="2">
        <f>Table1[[#This Row],[Distance]] * 0.621371</f>
        <v>0.50952421999999997</v>
      </c>
      <c r="M287" s="2" t="b">
        <v>0</v>
      </c>
      <c r="O287" s="2" t="s">
        <v>80</v>
      </c>
      <c r="P287" s="2">
        <v>77.564300537109304</v>
      </c>
      <c r="R287" s="2">
        <v>333</v>
      </c>
      <c r="S287" s="2">
        <v>294</v>
      </c>
      <c r="T287" s="2">
        <v>826.79998779296795</v>
      </c>
      <c r="U287" s="2">
        <v>3.5</v>
      </c>
      <c r="V287" s="2">
        <v>2.81224489212036</v>
      </c>
      <c r="X287" s="2">
        <v>-0.10000000149011599</v>
      </c>
      <c r="Y287" s="2">
        <v>91.800003051757798</v>
      </c>
      <c r="Z287" s="2">
        <v>92.5</v>
      </c>
      <c r="AA287" s="2">
        <v>1.20000004768371</v>
      </c>
      <c r="AB287" s="2">
        <v>1.20948236435651E-2</v>
      </c>
      <c r="AK287" s="2">
        <v>0</v>
      </c>
      <c r="AT287" s="2">
        <v>0</v>
      </c>
      <c r="AV287" s="2">
        <v>1</v>
      </c>
      <c r="AW287" s="2">
        <v>827.40002441406205</v>
      </c>
    </row>
    <row r="288" spans="1:65" x14ac:dyDescent="0.5">
      <c r="A288" s="2">
        <v>4893781515</v>
      </c>
      <c r="B288" s="4">
        <v>44624</v>
      </c>
      <c r="C288" s="5">
        <f>MONTH(Table1[[#This Row],[Activity Date]])</f>
        <v>3</v>
      </c>
      <c r="D288" s="5">
        <f>DAY(Table1[[#This Row],[Activity Date]])</f>
        <v>4</v>
      </c>
      <c r="E288" s="3">
        <v>2021</v>
      </c>
      <c r="F288" s="3" t="s">
        <v>826</v>
      </c>
      <c r="G288" s="2" t="s">
        <v>61</v>
      </c>
      <c r="H288" s="2">
        <v>2560</v>
      </c>
      <c r="I288" s="2">
        <v>5.95</v>
      </c>
      <c r="J288" s="2">
        <f>Table1[[#This Row],[Distance]] * 0.621371</f>
        <v>3.6971574500000002</v>
      </c>
      <c r="K288" s="2">
        <v>144</v>
      </c>
      <c r="L288" s="2">
        <v>9</v>
      </c>
      <c r="M288" s="2" t="b">
        <v>0</v>
      </c>
      <c r="O288" s="2" t="s">
        <v>305</v>
      </c>
      <c r="R288" s="2">
        <v>2560</v>
      </c>
      <c r="S288" s="2">
        <v>2555</v>
      </c>
      <c r="T288" s="2">
        <v>5952.18017578125</v>
      </c>
      <c r="U288" s="2">
        <v>4.4000000953674299</v>
      </c>
      <c r="V288" s="2">
        <v>2.3296203613281201</v>
      </c>
      <c r="W288" s="2">
        <v>0</v>
      </c>
      <c r="X288" s="2">
        <v>0</v>
      </c>
      <c r="Y288" s="2">
        <v>91.199996948242102</v>
      </c>
      <c r="Z288" s="2">
        <v>91.699996948242102</v>
      </c>
      <c r="AA288" s="2">
        <v>1</v>
      </c>
      <c r="AB288" s="2">
        <v>0</v>
      </c>
      <c r="AH288" s="2">
        <v>117.95264434814401</v>
      </c>
      <c r="AK288" s="2">
        <v>566.29888916015602</v>
      </c>
      <c r="AL288" s="2">
        <v>9</v>
      </c>
      <c r="AR288" s="2">
        <v>0</v>
      </c>
      <c r="AT288" s="2">
        <v>0</v>
      </c>
      <c r="AV288" s="2">
        <v>1</v>
      </c>
      <c r="AW288" s="2">
        <v>5942.2001953125</v>
      </c>
      <c r="BM288" s="2">
        <v>6169885</v>
      </c>
    </row>
    <row r="289" spans="1:65" x14ac:dyDescent="0.5">
      <c r="A289" s="2">
        <v>4893946557</v>
      </c>
      <c r="B289" s="4">
        <v>44625</v>
      </c>
      <c r="C289" s="5">
        <f>MONTH(Table1[[#This Row],[Activity Date]])</f>
        <v>3</v>
      </c>
      <c r="D289" s="5">
        <f>DAY(Table1[[#This Row],[Activity Date]])</f>
        <v>5</v>
      </c>
      <c r="E289" s="3">
        <v>2021</v>
      </c>
      <c r="F289" s="3" t="s">
        <v>827</v>
      </c>
      <c r="G289" s="2" t="s">
        <v>61</v>
      </c>
      <c r="H289" s="2">
        <v>1960</v>
      </c>
      <c r="I289" s="2">
        <v>5.09</v>
      </c>
      <c r="J289" s="2">
        <f>Table1[[#This Row],[Distance]] * 0.621371</f>
        <v>3.1627783900000002</v>
      </c>
      <c r="K289" s="2">
        <v>163</v>
      </c>
      <c r="L289" s="2">
        <v>13</v>
      </c>
      <c r="M289" s="2" t="b">
        <v>0</v>
      </c>
      <c r="O289" s="2" t="s">
        <v>306</v>
      </c>
      <c r="R289" s="2">
        <v>1960</v>
      </c>
      <c r="S289" s="2">
        <v>1892</v>
      </c>
      <c r="T289" s="2">
        <v>5091.8603515625</v>
      </c>
      <c r="U289" s="2">
        <v>8.1000003814697195</v>
      </c>
      <c r="V289" s="2">
        <v>2.6912579536437899</v>
      </c>
      <c r="W289" s="2">
        <v>18.5644435882568</v>
      </c>
      <c r="X289" s="2">
        <v>18.9644451141357</v>
      </c>
      <c r="Y289" s="2">
        <v>80.300003051757798</v>
      </c>
      <c r="Z289" s="2">
        <v>92.599998474121094</v>
      </c>
      <c r="AA289" s="2">
        <v>5.4000000953674299</v>
      </c>
      <c r="AB289" s="2">
        <v>-7.8780474141240103E-3</v>
      </c>
      <c r="AH289" s="2">
        <v>128.38954162597599</v>
      </c>
      <c r="AK289" s="2">
        <v>485.55969238281199</v>
      </c>
      <c r="AL289" s="2">
        <v>13</v>
      </c>
      <c r="AT289" s="2">
        <v>0</v>
      </c>
      <c r="AV289" s="2">
        <v>1</v>
      </c>
      <c r="AW289" s="2">
        <v>5095</v>
      </c>
      <c r="BM289" s="2">
        <v>6169885</v>
      </c>
    </row>
    <row r="290" spans="1:65" x14ac:dyDescent="0.5">
      <c r="A290" s="2">
        <v>4903168886</v>
      </c>
      <c r="B290" s="4">
        <v>44626</v>
      </c>
      <c r="C290" s="5">
        <f>MONTH(Table1[[#This Row],[Activity Date]])</f>
        <v>3</v>
      </c>
      <c r="D290" s="5">
        <f>DAY(Table1[[#This Row],[Activity Date]])</f>
        <v>6</v>
      </c>
      <c r="E290" s="3">
        <v>2021</v>
      </c>
      <c r="F290" s="3" t="s">
        <v>828</v>
      </c>
      <c r="G290" s="2" t="s">
        <v>74</v>
      </c>
      <c r="H290" s="2">
        <v>13888</v>
      </c>
      <c r="I290" s="2">
        <v>50.14</v>
      </c>
      <c r="J290" s="2">
        <f>Table1[[#This Row],[Distance]] * 0.621371</f>
        <v>31.155541939999999</v>
      </c>
      <c r="K290" s="2">
        <v>150</v>
      </c>
      <c r="L290" s="2">
        <v>26</v>
      </c>
      <c r="M290" s="2" t="b">
        <v>0</v>
      </c>
      <c r="N290" s="2" t="s">
        <v>129</v>
      </c>
      <c r="O290" s="2" t="s">
        <v>307</v>
      </c>
      <c r="Q290" s="2">
        <v>9.0718498229980398</v>
      </c>
      <c r="R290" s="2">
        <v>13888</v>
      </c>
      <c r="S290" s="2">
        <v>10089</v>
      </c>
      <c r="T290" s="2">
        <v>50139.23828125</v>
      </c>
      <c r="U290" s="2">
        <v>13.5</v>
      </c>
      <c r="V290" s="2">
        <v>4.9696936607360804</v>
      </c>
      <c r="W290" s="2">
        <v>150.32734680175699</v>
      </c>
      <c r="X290" s="2">
        <v>150.02699279785099</v>
      </c>
      <c r="Y290" s="2">
        <v>75.699996948242102</v>
      </c>
      <c r="Z290" s="2">
        <v>100</v>
      </c>
      <c r="AA290" s="2">
        <v>23</v>
      </c>
      <c r="AB290" s="2">
        <v>5.9837003936991096E-4</v>
      </c>
      <c r="AH290" s="2">
        <v>100.830810546875</v>
      </c>
      <c r="AJ290" s="2">
        <v>61.856956481933501</v>
      </c>
      <c r="AK290" s="2">
        <v>695.84393310546795</v>
      </c>
      <c r="AL290" s="2">
        <v>26</v>
      </c>
      <c r="AR290" s="2">
        <v>0</v>
      </c>
      <c r="AT290" s="2">
        <v>0</v>
      </c>
      <c r="AV290" s="2">
        <v>1</v>
      </c>
      <c r="BL290" s="2">
        <v>7239918</v>
      </c>
    </row>
    <row r="291" spans="1:65" x14ac:dyDescent="0.5">
      <c r="A291" s="2">
        <v>4231149166</v>
      </c>
      <c r="B291" s="4">
        <v>44628</v>
      </c>
      <c r="C291" s="5">
        <f>MONTH(Table1[[#This Row],[Activity Date]])</f>
        <v>3</v>
      </c>
      <c r="D291" s="5">
        <f>DAY(Table1[[#This Row],[Activity Date]])</f>
        <v>8</v>
      </c>
      <c r="E291" s="3">
        <v>2020</v>
      </c>
      <c r="F291" s="3" t="s">
        <v>829</v>
      </c>
      <c r="G291" s="2" t="s">
        <v>61</v>
      </c>
      <c r="H291" s="2">
        <v>3949</v>
      </c>
      <c r="I291" s="2">
        <v>15.57</v>
      </c>
      <c r="J291" s="2">
        <f>Table1[[#This Row],[Distance]] * 0.621371</f>
        <v>9.6747464700000005</v>
      </c>
      <c r="M291" s="2" t="b">
        <v>0</v>
      </c>
      <c r="R291" s="2">
        <v>3949</v>
      </c>
      <c r="S291" s="2">
        <v>3949</v>
      </c>
      <c r="T291" s="2">
        <v>15576.67578125</v>
      </c>
      <c r="V291" s="2">
        <v>3.9444608688354399</v>
      </c>
      <c r="AB291" s="2">
        <v>0</v>
      </c>
      <c r="AK291" s="2">
        <v>1484.47985839843</v>
      </c>
      <c r="AM291" s="2">
        <v>10</v>
      </c>
      <c r="AR291" s="2">
        <v>0</v>
      </c>
      <c r="AS291" s="2">
        <v>241</v>
      </c>
      <c r="AT291" s="2">
        <v>0</v>
      </c>
      <c r="AV291" s="2">
        <v>0</v>
      </c>
      <c r="BM291" s="2">
        <v>6169885</v>
      </c>
    </row>
    <row r="292" spans="1:65" x14ac:dyDescent="0.5">
      <c r="A292" s="2">
        <v>4919872723</v>
      </c>
      <c r="B292" s="4">
        <v>44629</v>
      </c>
      <c r="C292" s="5">
        <f>MONTH(Table1[[#This Row],[Activity Date]])</f>
        <v>3</v>
      </c>
      <c r="D292" s="5">
        <f>DAY(Table1[[#This Row],[Activity Date]])</f>
        <v>9</v>
      </c>
      <c r="E292" s="3">
        <v>2021</v>
      </c>
      <c r="F292" s="3" t="s">
        <v>830</v>
      </c>
      <c r="G292" s="2" t="s">
        <v>74</v>
      </c>
      <c r="H292" s="2">
        <v>723</v>
      </c>
      <c r="I292" s="2">
        <v>0</v>
      </c>
      <c r="J292" s="2">
        <f>Table1[[#This Row],[Distance]] * 0.621371</f>
        <v>0</v>
      </c>
      <c r="K292" s="2">
        <v>154</v>
      </c>
      <c r="L292" s="2">
        <v>6</v>
      </c>
      <c r="M292" s="2" t="b">
        <v>0</v>
      </c>
      <c r="N292" s="2" t="s">
        <v>129</v>
      </c>
      <c r="O292" s="2" t="s">
        <v>308</v>
      </c>
      <c r="Q292" s="2">
        <v>9.0718498229980398</v>
      </c>
      <c r="R292" s="2">
        <v>723</v>
      </c>
      <c r="S292" s="2">
        <v>723</v>
      </c>
      <c r="T292" s="2">
        <v>0</v>
      </c>
      <c r="U292" s="2">
        <v>0</v>
      </c>
      <c r="V292" s="2">
        <v>0</v>
      </c>
      <c r="W292" s="2">
        <v>0</v>
      </c>
      <c r="AA292" s="2">
        <v>0</v>
      </c>
      <c r="AB292" s="2">
        <v>0</v>
      </c>
      <c r="AH292" s="2">
        <v>133.28907775878901</v>
      </c>
      <c r="AK292" s="2">
        <v>122</v>
      </c>
      <c r="AL292" s="2">
        <v>6</v>
      </c>
      <c r="AT292" s="2">
        <v>0</v>
      </c>
      <c r="AV292" s="2">
        <v>1</v>
      </c>
      <c r="BL292" s="2">
        <v>7239918</v>
      </c>
    </row>
    <row r="293" spans="1:65" x14ac:dyDescent="0.5">
      <c r="A293" s="2">
        <v>4919877766</v>
      </c>
      <c r="B293" s="4">
        <v>44629</v>
      </c>
      <c r="C293" s="5">
        <f>MONTH(Table1[[#This Row],[Activity Date]])</f>
        <v>3</v>
      </c>
      <c r="D293" s="5">
        <f>DAY(Table1[[#This Row],[Activity Date]])</f>
        <v>9</v>
      </c>
      <c r="E293" s="3">
        <v>2021</v>
      </c>
      <c r="F293" s="3" t="s">
        <v>831</v>
      </c>
      <c r="G293" s="2" t="s">
        <v>74</v>
      </c>
      <c r="H293" s="2">
        <v>7904</v>
      </c>
      <c r="I293" s="2">
        <v>23.52</v>
      </c>
      <c r="J293" s="2">
        <f>Table1[[#This Row],[Distance]] * 0.621371</f>
        <v>14.614645919999999</v>
      </c>
      <c r="K293" s="2">
        <v>144</v>
      </c>
      <c r="L293" s="2">
        <v>33</v>
      </c>
      <c r="M293" s="2" t="b">
        <v>0</v>
      </c>
      <c r="N293" s="2" t="s">
        <v>129</v>
      </c>
      <c r="O293" s="2" t="s">
        <v>309</v>
      </c>
      <c r="Q293" s="2">
        <v>9.0718498229980398</v>
      </c>
      <c r="R293" s="2">
        <v>7904</v>
      </c>
      <c r="S293" s="2">
        <v>7552</v>
      </c>
      <c r="T293" s="2">
        <v>23523.21875</v>
      </c>
      <c r="U293" s="2">
        <v>7.8000001907348597</v>
      </c>
      <c r="V293" s="2">
        <v>3.1148331165313698</v>
      </c>
      <c r="W293" s="2">
        <v>43.502120971679602</v>
      </c>
      <c r="X293" s="2">
        <v>42.902099609375</v>
      </c>
      <c r="Y293" s="2">
        <v>72.599998474121094</v>
      </c>
      <c r="Z293" s="2">
        <v>79.5</v>
      </c>
      <c r="AA293" s="2">
        <v>15.699999809265099</v>
      </c>
      <c r="AB293" s="2">
        <v>2.55067343823611E-3</v>
      </c>
      <c r="AH293" s="2">
        <v>118.04396057128901</v>
      </c>
      <c r="AJ293" s="2">
        <v>35.381622314453097</v>
      </c>
      <c r="AK293" s="2">
        <v>297.93005371093699</v>
      </c>
      <c r="AL293" s="2">
        <v>33</v>
      </c>
      <c r="AR293" s="2">
        <v>0</v>
      </c>
      <c r="AT293" s="2">
        <v>0</v>
      </c>
      <c r="AV293" s="2">
        <v>1</v>
      </c>
      <c r="BL293" s="2">
        <v>7239918</v>
      </c>
    </row>
    <row r="294" spans="1:65" x14ac:dyDescent="0.5">
      <c r="A294" s="2">
        <v>3432238424</v>
      </c>
      <c r="B294" s="4">
        <v>44691</v>
      </c>
      <c r="C294" s="5">
        <f>MONTH(Table1[[#This Row],[Activity Date]])</f>
        <v>5</v>
      </c>
      <c r="D294" s="5">
        <f>DAY(Table1[[#This Row],[Activity Date]])</f>
        <v>10</v>
      </c>
      <c r="E294" s="3">
        <v>2020</v>
      </c>
      <c r="F294" s="3" t="s">
        <v>832</v>
      </c>
      <c r="G294" s="2" t="s">
        <v>61</v>
      </c>
      <c r="H294" s="2">
        <v>3255</v>
      </c>
      <c r="I294" s="2">
        <v>10.15</v>
      </c>
      <c r="J294" s="2">
        <f>Table1[[#This Row],[Distance]] * 0.621371</f>
        <v>6.3069156500000005</v>
      </c>
      <c r="M294" s="2" t="b">
        <v>0</v>
      </c>
      <c r="O294" s="2" t="s">
        <v>117</v>
      </c>
      <c r="P294" s="2">
        <v>77.564300537109304</v>
      </c>
      <c r="R294" s="2">
        <v>3255</v>
      </c>
      <c r="S294" s="2">
        <v>3244</v>
      </c>
      <c r="T294" s="2">
        <v>10149.2001953125</v>
      </c>
      <c r="U294" s="2">
        <v>4.6999998092651296</v>
      </c>
      <c r="V294" s="2">
        <v>3.12860655784606</v>
      </c>
      <c r="W294" s="2">
        <v>39.4221382141113</v>
      </c>
      <c r="X294" s="2">
        <v>39.422100067138601</v>
      </c>
      <c r="Y294" s="2">
        <v>83.400001525878906</v>
      </c>
      <c r="Z294" s="2">
        <v>96</v>
      </c>
      <c r="AA294" s="2">
        <v>4.0999999046325604</v>
      </c>
      <c r="AB294" s="2">
        <v>0</v>
      </c>
      <c r="AK294" s="2">
        <v>970.771728515625</v>
      </c>
      <c r="AT294" s="2">
        <v>0</v>
      </c>
      <c r="AV294" s="2">
        <v>1</v>
      </c>
      <c r="AW294" s="2">
        <v>10186.2998046875</v>
      </c>
    </row>
    <row r="295" spans="1:65" x14ac:dyDescent="0.5">
      <c r="A295" s="2">
        <v>3433986380</v>
      </c>
      <c r="B295" s="4">
        <v>44692</v>
      </c>
      <c r="C295" s="5">
        <f>MONTH(Table1[[#This Row],[Activity Date]])</f>
        <v>5</v>
      </c>
      <c r="D295" s="5">
        <f>DAY(Table1[[#This Row],[Activity Date]])</f>
        <v>11</v>
      </c>
      <c r="E295" s="3">
        <v>2020</v>
      </c>
      <c r="F295" s="3" t="s">
        <v>833</v>
      </c>
      <c r="G295" s="2" t="s">
        <v>74</v>
      </c>
      <c r="H295" s="2">
        <v>1290</v>
      </c>
      <c r="I295" s="2">
        <v>6.52</v>
      </c>
      <c r="J295" s="2">
        <f>Table1[[#This Row],[Distance]] * 0.621371</f>
        <v>4.0513389200000001</v>
      </c>
      <c r="M295" s="2" t="b">
        <v>0</v>
      </c>
      <c r="O295" s="2" t="s">
        <v>118</v>
      </c>
      <c r="P295" s="2">
        <v>77.564300537109304</v>
      </c>
      <c r="R295" s="2">
        <v>1290</v>
      </c>
      <c r="S295" s="2">
        <v>1278</v>
      </c>
      <c r="T295" s="2">
        <v>6521.7998046875</v>
      </c>
      <c r="U295" s="2">
        <v>9.6999998092651296</v>
      </c>
      <c r="V295" s="2">
        <v>5.1031298637390101</v>
      </c>
      <c r="W295" s="2">
        <v>22.197380065917901</v>
      </c>
      <c r="X295" s="2">
        <v>21.0974006652832</v>
      </c>
      <c r="Y295" s="2">
        <v>87.199996948242102</v>
      </c>
      <c r="Z295" s="2">
        <v>96.400001525878906</v>
      </c>
      <c r="AA295" s="2">
        <v>2.9000000953674299</v>
      </c>
      <c r="AB295" s="2">
        <v>1.6866508871316899E-2</v>
      </c>
      <c r="AT295" s="2">
        <v>0</v>
      </c>
      <c r="AV295" s="2">
        <v>1</v>
      </c>
    </row>
    <row r="296" spans="1:65" x14ac:dyDescent="0.5">
      <c r="A296" s="2">
        <v>3434706338</v>
      </c>
      <c r="B296" s="4">
        <v>44692</v>
      </c>
      <c r="C296" s="5">
        <f>MONTH(Table1[[#This Row],[Activity Date]])</f>
        <v>5</v>
      </c>
      <c r="D296" s="5">
        <f>DAY(Table1[[#This Row],[Activity Date]])</f>
        <v>11</v>
      </c>
      <c r="E296" s="3">
        <v>2020</v>
      </c>
      <c r="F296" s="3" t="s">
        <v>834</v>
      </c>
      <c r="G296" s="2" t="s">
        <v>74</v>
      </c>
      <c r="H296" s="2">
        <v>1503</v>
      </c>
      <c r="I296" s="2">
        <v>1.98</v>
      </c>
      <c r="J296" s="2">
        <f>Table1[[#This Row],[Distance]] * 0.621371</f>
        <v>1.2303145799999999</v>
      </c>
      <c r="M296" s="2" t="b">
        <v>0</v>
      </c>
      <c r="O296" s="2" t="s">
        <v>119</v>
      </c>
      <c r="P296" s="2">
        <v>77.564300537109304</v>
      </c>
      <c r="R296" s="2">
        <v>1503</v>
      </c>
      <c r="S296" s="2">
        <v>704</v>
      </c>
      <c r="T296" s="2">
        <v>1986.30004882812</v>
      </c>
      <c r="U296" s="2">
        <v>10.300000190734799</v>
      </c>
      <c r="V296" s="2">
        <v>2.8214488029479901</v>
      </c>
      <c r="W296" s="2">
        <v>2.0671429634094198</v>
      </c>
      <c r="X296" s="2">
        <v>2.0671401023864702</v>
      </c>
      <c r="Y296" s="2">
        <v>91.199996948242102</v>
      </c>
      <c r="Z296" s="2">
        <v>93.900001525878906</v>
      </c>
      <c r="AA296" s="2">
        <v>10.1000003814697</v>
      </c>
      <c r="AB296" s="2">
        <v>0</v>
      </c>
      <c r="AT296" s="2">
        <v>0</v>
      </c>
      <c r="AV296" s="2">
        <v>1</v>
      </c>
    </row>
    <row r="297" spans="1:65" x14ac:dyDescent="0.5">
      <c r="A297" s="2">
        <v>3435534173</v>
      </c>
      <c r="B297" s="4">
        <v>44692</v>
      </c>
      <c r="C297" s="5">
        <f>MONTH(Table1[[#This Row],[Activity Date]])</f>
        <v>5</v>
      </c>
      <c r="D297" s="5">
        <f>DAY(Table1[[#This Row],[Activity Date]])</f>
        <v>11</v>
      </c>
      <c r="E297" s="3">
        <v>2020</v>
      </c>
      <c r="F297" s="3" t="s">
        <v>835</v>
      </c>
      <c r="G297" s="2" t="s">
        <v>61</v>
      </c>
      <c r="H297" s="2">
        <v>1802</v>
      </c>
      <c r="I297" s="2">
        <v>4.99</v>
      </c>
      <c r="J297" s="2">
        <f>Table1[[#This Row],[Distance]] * 0.621371</f>
        <v>3.10064129</v>
      </c>
      <c r="M297" s="2" t="b">
        <v>0</v>
      </c>
      <c r="O297" s="2" t="s">
        <v>120</v>
      </c>
      <c r="P297" s="2">
        <v>77.564300537109304</v>
      </c>
      <c r="R297" s="2">
        <v>1802</v>
      </c>
      <c r="S297" s="2">
        <v>1750</v>
      </c>
      <c r="T297" s="2">
        <v>4998</v>
      </c>
      <c r="U297" s="2">
        <v>5.9000000953674299</v>
      </c>
      <c r="V297" s="2">
        <v>2.8559999465942298</v>
      </c>
      <c r="W297" s="2">
        <v>19.484298706054599</v>
      </c>
      <c r="X297" s="2">
        <v>19.484300613403299</v>
      </c>
      <c r="Y297" s="2">
        <v>83.400001525878906</v>
      </c>
      <c r="Z297" s="2">
        <v>95.400001525878906</v>
      </c>
      <c r="AA297" s="2">
        <v>3.2999999523162802</v>
      </c>
      <c r="AB297" s="2">
        <v>0</v>
      </c>
      <c r="AK297" s="2">
        <v>477.69024658203102</v>
      </c>
      <c r="AR297" s="2">
        <v>0</v>
      </c>
      <c r="AT297" s="2">
        <v>0</v>
      </c>
      <c r="AV297" s="2">
        <v>1</v>
      </c>
      <c r="AW297" s="2">
        <v>5012.39990234375</v>
      </c>
    </row>
    <row r="298" spans="1:65" x14ac:dyDescent="0.5">
      <c r="A298" s="2">
        <v>3438819265</v>
      </c>
      <c r="B298" s="4">
        <v>44693</v>
      </c>
      <c r="C298" s="5">
        <f>MONTH(Table1[[#This Row],[Activity Date]])</f>
        <v>5</v>
      </c>
      <c r="D298" s="5">
        <f>DAY(Table1[[#This Row],[Activity Date]])</f>
        <v>12</v>
      </c>
      <c r="E298" s="3">
        <v>2020</v>
      </c>
      <c r="F298" s="3" t="s">
        <v>836</v>
      </c>
      <c r="G298" s="2" t="s">
        <v>61</v>
      </c>
      <c r="H298" s="2">
        <v>663</v>
      </c>
      <c r="I298" s="2">
        <v>1.82</v>
      </c>
      <c r="J298" s="2">
        <f>Table1[[#This Row],[Distance]] * 0.621371</f>
        <v>1.13089522</v>
      </c>
      <c r="M298" s="2" t="b">
        <v>0</v>
      </c>
      <c r="O298" s="2" t="s">
        <v>121</v>
      </c>
      <c r="P298" s="2">
        <v>77.564300537109304</v>
      </c>
      <c r="R298" s="2">
        <v>663</v>
      </c>
      <c r="S298" s="2">
        <v>647</v>
      </c>
      <c r="T298" s="2">
        <v>1826.69995117187</v>
      </c>
      <c r="U298" s="2">
        <v>3.9000000953674299</v>
      </c>
      <c r="V298" s="2">
        <v>2.8233385086059499</v>
      </c>
      <c r="W298" s="2">
        <v>4.4210524559020996</v>
      </c>
      <c r="X298" s="2">
        <v>4.4210500717162997</v>
      </c>
      <c r="Y298" s="2">
        <v>91.5</v>
      </c>
      <c r="Z298" s="2">
        <v>96</v>
      </c>
      <c r="AA298" s="2">
        <v>3</v>
      </c>
      <c r="AB298" s="2">
        <v>0</v>
      </c>
      <c r="AK298" s="2">
        <v>174.53553771972599</v>
      </c>
      <c r="AT298" s="2">
        <v>0</v>
      </c>
      <c r="AV298" s="2">
        <v>1</v>
      </c>
      <c r="AW298" s="2">
        <v>1831.40002441406</v>
      </c>
    </row>
    <row r="299" spans="1:65" x14ac:dyDescent="0.5">
      <c r="A299" s="2">
        <v>5289249588</v>
      </c>
      <c r="B299" s="4">
        <v>44693</v>
      </c>
      <c r="C299" s="5">
        <f>MONTH(Table1[[#This Row],[Activity Date]])</f>
        <v>5</v>
      </c>
      <c r="D299" s="5">
        <f>DAY(Table1[[#This Row],[Activity Date]])</f>
        <v>12</v>
      </c>
      <c r="E299" s="3">
        <v>2021</v>
      </c>
      <c r="F299" s="3" t="s">
        <v>837</v>
      </c>
      <c r="G299" s="2" t="s">
        <v>61</v>
      </c>
      <c r="H299" s="2">
        <v>3271</v>
      </c>
      <c r="I299" s="2">
        <v>5.42</v>
      </c>
      <c r="J299" s="2">
        <f>Table1[[#This Row],[Distance]] * 0.621371</f>
        <v>3.36783082</v>
      </c>
      <c r="K299" s="2">
        <v>156</v>
      </c>
      <c r="L299" s="2">
        <v>14</v>
      </c>
      <c r="M299" s="2" t="b">
        <v>0</v>
      </c>
      <c r="O299" s="2" t="s">
        <v>333</v>
      </c>
      <c r="R299" s="2">
        <v>3271</v>
      </c>
      <c r="S299" s="2">
        <v>2864</v>
      </c>
      <c r="T299" s="2">
        <v>5422.39990234375</v>
      </c>
      <c r="U299" s="2">
        <v>6.4000000953674299</v>
      </c>
      <c r="V299" s="2">
        <v>1.8932961225509599</v>
      </c>
      <c r="W299" s="2">
        <v>41.279727935791001</v>
      </c>
      <c r="X299" s="2">
        <v>41.8796997070312</v>
      </c>
      <c r="Y299" s="2">
        <v>83.599998474121094</v>
      </c>
      <c r="Z299" s="2">
        <v>87.900001525878906</v>
      </c>
      <c r="AA299" s="2">
        <v>9</v>
      </c>
      <c r="AB299" s="2">
        <v>-1.10652111470699E-2</v>
      </c>
      <c r="AH299" s="2">
        <v>123.42877960205</v>
      </c>
      <c r="AK299" s="2">
        <v>385</v>
      </c>
      <c r="AL299" s="2">
        <v>14</v>
      </c>
      <c r="AR299" s="2">
        <v>0</v>
      </c>
      <c r="AT299" s="2">
        <v>0</v>
      </c>
      <c r="AV299" s="2">
        <v>1</v>
      </c>
      <c r="AW299" s="2">
        <v>5467.39990234375</v>
      </c>
      <c r="BM299" s="2">
        <v>6169885</v>
      </c>
    </row>
    <row r="300" spans="1:65" x14ac:dyDescent="0.5">
      <c r="A300" s="2">
        <v>3447198044</v>
      </c>
      <c r="B300" s="4">
        <v>44694</v>
      </c>
      <c r="C300" s="5">
        <f>MONTH(Table1[[#This Row],[Activity Date]])</f>
        <v>5</v>
      </c>
      <c r="D300" s="5">
        <f>DAY(Table1[[#This Row],[Activity Date]])</f>
        <v>13</v>
      </c>
      <c r="E300" s="3">
        <v>2020</v>
      </c>
      <c r="F300" s="3" t="s">
        <v>838</v>
      </c>
      <c r="G300" s="2" t="s">
        <v>74</v>
      </c>
      <c r="H300" s="2">
        <v>20662</v>
      </c>
      <c r="I300" s="2">
        <v>104.54</v>
      </c>
      <c r="J300" s="2">
        <f>Table1[[#This Row],[Distance]] * 0.621371</f>
        <v>64.958124339999998</v>
      </c>
      <c r="M300" s="2" t="b">
        <v>0</v>
      </c>
      <c r="O300" s="2" t="s">
        <v>122</v>
      </c>
      <c r="P300" s="2">
        <v>77.564300537109304</v>
      </c>
      <c r="R300" s="2">
        <v>20662</v>
      </c>
      <c r="S300" s="2">
        <v>18371</v>
      </c>
      <c r="T300" s="2">
        <v>104540.296875</v>
      </c>
      <c r="U300" s="2">
        <v>12.300000190734799</v>
      </c>
      <c r="V300" s="2">
        <v>5.69050693511962</v>
      </c>
      <c r="W300" s="2">
        <v>309.62911987304602</v>
      </c>
      <c r="X300" s="2">
        <v>309.22900390625</v>
      </c>
      <c r="Y300" s="2">
        <v>75.900001525878906</v>
      </c>
      <c r="Z300" s="2">
        <v>112.699996948242</v>
      </c>
      <c r="AA300" s="2">
        <v>6.9000000953674299</v>
      </c>
      <c r="AB300" s="2">
        <v>3.8262756424956002E-4</v>
      </c>
      <c r="AT300" s="2">
        <v>0</v>
      </c>
      <c r="AV300" s="2">
        <v>1</v>
      </c>
    </row>
    <row r="301" spans="1:65" x14ac:dyDescent="0.5">
      <c r="A301" s="2">
        <v>3449285867</v>
      </c>
      <c r="B301" s="4">
        <v>44695</v>
      </c>
      <c r="C301" s="5">
        <f>MONTH(Table1[[#This Row],[Activity Date]])</f>
        <v>5</v>
      </c>
      <c r="D301" s="5">
        <f>DAY(Table1[[#This Row],[Activity Date]])</f>
        <v>14</v>
      </c>
      <c r="E301" s="3">
        <v>2020</v>
      </c>
      <c r="F301" s="3" t="s">
        <v>839</v>
      </c>
      <c r="G301" s="2" t="s">
        <v>61</v>
      </c>
      <c r="H301" s="2">
        <v>673</v>
      </c>
      <c r="I301" s="2">
        <v>1.76</v>
      </c>
      <c r="J301" s="2">
        <f>Table1[[#This Row],[Distance]] * 0.621371</f>
        <v>1.09361296</v>
      </c>
      <c r="M301" s="2" t="b">
        <v>0</v>
      </c>
      <c r="O301" s="2" t="s">
        <v>123</v>
      </c>
      <c r="P301" s="2">
        <v>77.564300537109304</v>
      </c>
      <c r="R301" s="2">
        <v>673</v>
      </c>
      <c r="S301" s="2">
        <v>629</v>
      </c>
      <c r="T301" s="2">
        <v>1764.90002441406</v>
      </c>
      <c r="U301" s="2">
        <v>6.5999999046325604</v>
      </c>
      <c r="V301" s="2">
        <v>2.8058824539184499</v>
      </c>
      <c r="W301" s="2">
        <v>8.6036844253540004</v>
      </c>
      <c r="X301" s="2">
        <v>8.8036804199218697</v>
      </c>
      <c r="Y301" s="2">
        <v>90.300003051757798</v>
      </c>
      <c r="Z301" s="2">
        <v>96.300003051757798</v>
      </c>
      <c r="AA301" s="2">
        <v>6.3000001907348597</v>
      </c>
      <c r="AB301" s="2">
        <v>-1.1332087218761401E-2</v>
      </c>
      <c r="AK301" s="2">
        <v>168.78884887695301</v>
      </c>
      <c r="AT301" s="2">
        <v>0</v>
      </c>
      <c r="AV301" s="2">
        <v>1</v>
      </c>
      <c r="AW301" s="2">
        <v>1771.09997558593</v>
      </c>
    </row>
    <row r="302" spans="1:65" x14ac:dyDescent="0.5">
      <c r="A302" s="2">
        <v>3474277764</v>
      </c>
      <c r="B302" s="4">
        <v>44699</v>
      </c>
      <c r="C302" s="5">
        <f>MONTH(Table1[[#This Row],[Activity Date]])</f>
        <v>5</v>
      </c>
      <c r="D302" s="5">
        <f>DAY(Table1[[#This Row],[Activity Date]])</f>
        <v>18</v>
      </c>
      <c r="E302" s="3">
        <v>2020</v>
      </c>
      <c r="F302" s="3" t="s">
        <v>840</v>
      </c>
      <c r="G302" s="2" t="s">
        <v>61</v>
      </c>
      <c r="H302" s="2">
        <v>3646</v>
      </c>
      <c r="I302" s="2">
        <v>10</v>
      </c>
      <c r="J302" s="2">
        <f>Table1[[#This Row],[Distance]] * 0.621371</f>
        <v>6.2137099999999998</v>
      </c>
      <c r="M302" s="2" t="b">
        <v>0</v>
      </c>
      <c r="O302" s="2" t="s">
        <v>125</v>
      </c>
      <c r="P302" s="2">
        <v>77.564300537109304</v>
      </c>
      <c r="R302" s="2">
        <v>3646</v>
      </c>
      <c r="S302" s="2">
        <v>3177</v>
      </c>
      <c r="T302" s="2">
        <v>10007.900390625</v>
      </c>
      <c r="U302" s="2">
        <v>8.3999996185302699</v>
      </c>
      <c r="V302" s="2">
        <v>3.1501102447509699</v>
      </c>
      <c r="W302" s="2">
        <v>35.727455139160099</v>
      </c>
      <c r="X302" s="2">
        <v>35.727500915527301</v>
      </c>
      <c r="Y302" s="2">
        <v>87.099998474121094</v>
      </c>
      <c r="Z302" s="2">
        <v>96.400001525878906</v>
      </c>
      <c r="AA302" s="2">
        <v>8</v>
      </c>
      <c r="AB302" s="2">
        <v>0</v>
      </c>
      <c r="AK302" s="2">
        <v>957.906005859375</v>
      </c>
      <c r="AT302" s="2">
        <v>0</v>
      </c>
      <c r="AV302" s="2">
        <v>1</v>
      </c>
      <c r="AW302" s="2">
        <v>10051.2998046875</v>
      </c>
    </row>
    <row r="303" spans="1:65" x14ac:dyDescent="0.5">
      <c r="A303" s="2">
        <v>3473195130</v>
      </c>
      <c r="B303" s="4">
        <v>44699</v>
      </c>
      <c r="C303" s="5">
        <f>MONTH(Table1[[#This Row],[Activity Date]])</f>
        <v>5</v>
      </c>
      <c r="D303" s="5">
        <f>DAY(Table1[[#This Row],[Activity Date]])</f>
        <v>18</v>
      </c>
      <c r="E303" s="3">
        <v>2020</v>
      </c>
      <c r="F303" s="3" t="s">
        <v>841</v>
      </c>
      <c r="G303" s="2" t="s">
        <v>74</v>
      </c>
      <c r="H303" s="2">
        <v>7075</v>
      </c>
      <c r="I303" s="2">
        <v>39.409999999999997</v>
      </c>
      <c r="J303" s="2">
        <f>Table1[[#This Row],[Distance]] * 0.621371</f>
        <v>24.488231109999997</v>
      </c>
      <c r="M303" s="2" t="b">
        <v>0</v>
      </c>
      <c r="O303" s="2" t="s">
        <v>124</v>
      </c>
      <c r="P303" s="2">
        <v>77.564300537109304</v>
      </c>
      <c r="R303" s="2">
        <v>7075</v>
      </c>
      <c r="S303" s="2">
        <v>6445</v>
      </c>
      <c r="T303" s="2">
        <v>39415.3984375</v>
      </c>
      <c r="U303" s="2">
        <v>12.699999809265099</v>
      </c>
      <c r="V303" s="2">
        <v>6.1156554222106898</v>
      </c>
      <c r="W303" s="2">
        <v>127.64511108398401</v>
      </c>
      <c r="X303" s="2">
        <v>127.64499664306599</v>
      </c>
      <c r="Y303" s="2">
        <v>76</v>
      </c>
      <c r="Z303" s="2">
        <v>94.800003051757798</v>
      </c>
      <c r="AA303" s="2">
        <v>17.600000381469702</v>
      </c>
      <c r="AB303" s="2">
        <v>0</v>
      </c>
      <c r="AT303" s="2">
        <v>0</v>
      </c>
      <c r="AV303" s="2">
        <v>1</v>
      </c>
    </row>
    <row r="304" spans="1:65" x14ac:dyDescent="0.5">
      <c r="A304" s="2">
        <v>3476429210</v>
      </c>
      <c r="B304" s="4">
        <v>44700</v>
      </c>
      <c r="C304" s="5">
        <f>MONTH(Table1[[#This Row],[Activity Date]])</f>
        <v>5</v>
      </c>
      <c r="D304" s="5">
        <f>DAY(Table1[[#This Row],[Activity Date]])</f>
        <v>19</v>
      </c>
      <c r="E304" s="3">
        <v>2020</v>
      </c>
      <c r="F304" s="3" t="s">
        <v>842</v>
      </c>
      <c r="G304" s="2" t="s">
        <v>61</v>
      </c>
      <c r="H304" s="2">
        <v>1341</v>
      </c>
      <c r="I304" s="2">
        <v>3.59</v>
      </c>
      <c r="J304" s="2">
        <f>Table1[[#This Row],[Distance]] * 0.621371</f>
        <v>2.2307218899999999</v>
      </c>
      <c r="M304" s="2" t="b">
        <v>0</v>
      </c>
      <c r="O304" s="2" t="s">
        <v>126</v>
      </c>
      <c r="P304" s="2">
        <v>77.564300537109304</v>
      </c>
      <c r="R304" s="2">
        <v>1341</v>
      </c>
      <c r="S304" s="2">
        <v>1255</v>
      </c>
      <c r="T304" s="2">
        <v>3597.19995117187</v>
      </c>
      <c r="U304" s="2">
        <v>3.9000000953674299</v>
      </c>
      <c r="V304" s="2">
        <v>2.8662948608398402</v>
      </c>
      <c r="W304" s="2">
        <v>14.489269256591699</v>
      </c>
      <c r="X304" s="2">
        <v>15.189299583435</v>
      </c>
      <c r="Y304" s="2">
        <v>87.099998474121094</v>
      </c>
      <c r="Z304" s="2">
        <v>96.300003051757798</v>
      </c>
      <c r="AA304" s="2">
        <v>7.5999999046325604</v>
      </c>
      <c r="AB304" s="2">
        <v>-1.9459579139947801E-2</v>
      </c>
      <c r="AK304" s="2">
        <v>343.85809326171801</v>
      </c>
      <c r="AT304" s="2">
        <v>0</v>
      </c>
      <c r="AV304" s="2">
        <v>1</v>
      </c>
      <c r="AW304" s="2">
        <v>3608.10009765625</v>
      </c>
    </row>
    <row r="305" spans="1:71" x14ac:dyDescent="0.5">
      <c r="A305" s="2">
        <v>3385065022</v>
      </c>
      <c r="B305" s="4">
        <v>44683</v>
      </c>
      <c r="C305" s="5">
        <f>MONTH(Table1[[#This Row],[Activity Date]])</f>
        <v>5</v>
      </c>
      <c r="D305" s="5">
        <f>DAY(Table1[[#This Row],[Activity Date]])</f>
        <v>2</v>
      </c>
      <c r="E305" s="3">
        <v>2020</v>
      </c>
      <c r="F305" s="3" t="s">
        <v>843</v>
      </c>
      <c r="G305" s="2" t="s">
        <v>74</v>
      </c>
      <c r="H305" s="2">
        <v>1435</v>
      </c>
      <c r="I305" s="2">
        <v>10.36</v>
      </c>
      <c r="J305" s="2">
        <f>Table1[[#This Row],[Distance]] * 0.621371</f>
        <v>6.4374035599999999</v>
      </c>
      <c r="M305" s="2" t="b">
        <v>0</v>
      </c>
      <c r="O305" s="2" t="s">
        <v>111</v>
      </c>
      <c r="P305" s="2">
        <v>77.564300537109304</v>
      </c>
      <c r="R305" s="2">
        <v>1435</v>
      </c>
      <c r="S305" s="2">
        <v>1435</v>
      </c>
      <c r="T305" s="2">
        <v>10364.5</v>
      </c>
      <c r="U305" s="2">
        <v>14.699999809265099</v>
      </c>
      <c r="V305" s="2">
        <v>7.2226481437683097</v>
      </c>
      <c r="W305" s="2">
        <v>30.142889022827099</v>
      </c>
      <c r="X305" s="2">
        <v>24.042900085449201</v>
      </c>
      <c r="Y305" s="2">
        <v>76.099998474121094</v>
      </c>
      <c r="Z305" s="2">
        <v>93.099998474121094</v>
      </c>
      <c r="AA305" s="2">
        <v>3.0999999046325599</v>
      </c>
      <c r="AB305" s="2">
        <v>5.88547438383102E-2</v>
      </c>
      <c r="AT305" s="2">
        <v>0</v>
      </c>
      <c r="AV305" s="2">
        <v>1</v>
      </c>
    </row>
    <row r="306" spans="1:71" x14ac:dyDescent="0.5">
      <c r="A306" s="2">
        <v>3386282219</v>
      </c>
      <c r="B306" s="4">
        <v>44683</v>
      </c>
      <c r="C306" s="5">
        <f>MONTH(Table1[[#This Row],[Activity Date]])</f>
        <v>5</v>
      </c>
      <c r="D306" s="5">
        <f>DAY(Table1[[#This Row],[Activity Date]])</f>
        <v>2</v>
      </c>
      <c r="E306" s="3">
        <v>2020</v>
      </c>
      <c r="F306" s="3" t="s">
        <v>844</v>
      </c>
      <c r="G306" s="2" t="s">
        <v>74</v>
      </c>
      <c r="H306" s="2">
        <v>8763</v>
      </c>
      <c r="I306" s="2">
        <v>41.61</v>
      </c>
      <c r="J306" s="2">
        <f>Table1[[#This Row],[Distance]] * 0.621371</f>
        <v>25.855247309999999</v>
      </c>
      <c r="M306" s="2" t="b">
        <v>0</v>
      </c>
      <c r="O306" s="2" t="s">
        <v>112</v>
      </c>
      <c r="P306" s="2">
        <v>77.564300537109304</v>
      </c>
      <c r="R306" s="2">
        <v>8763</v>
      </c>
      <c r="S306" s="2">
        <v>8311</v>
      </c>
      <c r="T306" s="2">
        <v>41616.6015625</v>
      </c>
      <c r="U306" s="2">
        <v>12.1000003814697</v>
      </c>
      <c r="V306" s="2">
        <v>5.0074119567870996</v>
      </c>
      <c r="W306" s="2">
        <v>147.335037231445</v>
      </c>
      <c r="X306" s="2">
        <v>147.93499755859301</v>
      </c>
      <c r="Y306" s="2">
        <v>76.099998474121094</v>
      </c>
      <c r="Z306" s="2">
        <v>112.699996948242</v>
      </c>
      <c r="AA306" s="2">
        <v>11.199999809265099</v>
      </c>
      <c r="AB306" s="2">
        <v>-1.4417323982343E-3</v>
      </c>
      <c r="AR306" s="2">
        <v>0</v>
      </c>
      <c r="AT306" s="2">
        <v>0</v>
      </c>
      <c r="AV306" s="2">
        <v>1</v>
      </c>
    </row>
    <row r="307" spans="1:71" x14ac:dyDescent="0.5">
      <c r="A307" s="2">
        <v>3480185877</v>
      </c>
      <c r="B307" s="4">
        <v>44701</v>
      </c>
      <c r="C307" s="5">
        <f>MONTH(Table1[[#This Row],[Activity Date]])</f>
        <v>5</v>
      </c>
      <c r="D307" s="5">
        <f>DAY(Table1[[#This Row],[Activity Date]])</f>
        <v>20</v>
      </c>
      <c r="E307" s="3">
        <v>2020</v>
      </c>
      <c r="F307" s="3" t="s">
        <v>845</v>
      </c>
      <c r="G307" s="2" t="s">
        <v>74</v>
      </c>
      <c r="H307" s="2">
        <v>1044</v>
      </c>
      <c r="I307" s="2">
        <v>3.44</v>
      </c>
      <c r="J307" s="2">
        <f>Table1[[#This Row],[Distance]] * 0.621371</f>
        <v>2.1375162400000001</v>
      </c>
      <c r="M307" s="2" t="b">
        <v>0</v>
      </c>
      <c r="O307" s="2" t="s">
        <v>127</v>
      </c>
      <c r="P307" s="2">
        <v>77.564300537109304</v>
      </c>
      <c r="R307" s="2">
        <v>1044</v>
      </c>
      <c r="S307" s="2">
        <v>779</v>
      </c>
      <c r="T307" s="2">
        <v>3445.10009765625</v>
      </c>
      <c r="U307" s="2">
        <v>10.199999809265099</v>
      </c>
      <c r="V307" s="2">
        <v>4.4224648475646902</v>
      </c>
      <c r="W307" s="2">
        <v>14.133969306945801</v>
      </c>
      <c r="X307" s="2">
        <v>19.2339992523193</v>
      </c>
      <c r="Y307" s="2">
        <v>86.599998474121094</v>
      </c>
      <c r="Z307" s="2">
        <v>95.800003051757798</v>
      </c>
      <c r="AA307" s="2">
        <v>15.800000190734799</v>
      </c>
      <c r="AB307" s="2">
        <v>-0.14803634583950001</v>
      </c>
      <c r="AT307" s="2">
        <v>0</v>
      </c>
      <c r="AV307" s="2">
        <v>1</v>
      </c>
    </row>
    <row r="308" spans="1:71" x14ac:dyDescent="0.5">
      <c r="A308" s="2">
        <v>3487477445</v>
      </c>
      <c r="B308" s="4">
        <v>44702</v>
      </c>
      <c r="C308" s="5">
        <f>MONTH(Table1[[#This Row],[Activity Date]])</f>
        <v>5</v>
      </c>
      <c r="D308" s="5">
        <f>DAY(Table1[[#This Row],[Activity Date]])</f>
        <v>21</v>
      </c>
      <c r="E308" s="3">
        <v>2020</v>
      </c>
      <c r="F308" s="3" t="s">
        <v>846</v>
      </c>
      <c r="G308" s="2" t="s">
        <v>61</v>
      </c>
      <c r="H308" s="2">
        <v>1480</v>
      </c>
      <c r="I308" s="2">
        <v>3.64</v>
      </c>
      <c r="J308" s="2">
        <f>Table1[[#This Row],[Distance]] * 0.621371</f>
        <v>2.26179044</v>
      </c>
      <c r="M308" s="2" t="b">
        <v>0</v>
      </c>
      <c r="O308" s="2" t="s">
        <v>128</v>
      </c>
      <c r="P308" s="2">
        <v>77.564300537109304</v>
      </c>
      <c r="R308" s="2">
        <v>1480</v>
      </c>
      <c r="S308" s="2">
        <v>1393</v>
      </c>
      <c r="T308" s="2">
        <v>3645.10009765625</v>
      </c>
      <c r="U308" s="2">
        <v>3.7999999523162802</v>
      </c>
      <c r="V308" s="2">
        <v>2.61672639846801</v>
      </c>
      <c r="W308" s="2">
        <v>11.7538452148437</v>
      </c>
      <c r="X308" s="2">
        <v>11.8537998199462</v>
      </c>
      <c r="Y308" s="2">
        <v>86.800003051757798</v>
      </c>
      <c r="Z308" s="2">
        <v>96</v>
      </c>
      <c r="AA308" s="2">
        <v>7.4000000953674299</v>
      </c>
      <c r="AB308" s="2">
        <v>-2.7434090152382799E-3</v>
      </c>
      <c r="AK308" s="2">
        <v>348.480224609375</v>
      </c>
      <c r="AT308" s="2">
        <v>0</v>
      </c>
      <c r="AV308" s="2">
        <v>1</v>
      </c>
      <c r="AW308" s="2">
        <v>3656.60009765625</v>
      </c>
      <c r="BM308" s="2">
        <v>6169885</v>
      </c>
    </row>
    <row r="309" spans="1:71" x14ac:dyDescent="0.5">
      <c r="A309" s="2">
        <v>3504051367</v>
      </c>
      <c r="B309" s="4">
        <v>44705</v>
      </c>
      <c r="C309" s="5">
        <f>MONTH(Table1[[#This Row],[Activity Date]])</f>
        <v>5</v>
      </c>
      <c r="D309" s="5">
        <f>DAY(Table1[[#This Row],[Activity Date]])</f>
        <v>24</v>
      </c>
      <c r="E309" s="3">
        <v>2020</v>
      </c>
      <c r="F309" s="3" t="s">
        <v>847</v>
      </c>
      <c r="G309" s="2" t="s">
        <v>74</v>
      </c>
      <c r="H309" s="2">
        <v>7211</v>
      </c>
      <c r="I309" s="2">
        <v>36.67</v>
      </c>
      <c r="J309" s="2">
        <f>Table1[[#This Row],[Distance]] * 0.621371</f>
        <v>22.785674570000001</v>
      </c>
      <c r="M309" s="2" t="b">
        <v>0</v>
      </c>
      <c r="N309" s="2" t="s">
        <v>129</v>
      </c>
      <c r="O309" s="2" t="s">
        <v>130</v>
      </c>
      <c r="Q309" s="2">
        <v>9.0718498229980398</v>
      </c>
      <c r="R309" s="2">
        <v>7211</v>
      </c>
      <c r="S309" s="2">
        <v>7161</v>
      </c>
      <c r="T309" s="2">
        <v>36669.6015625</v>
      </c>
      <c r="U309" s="2">
        <v>12</v>
      </c>
      <c r="V309" s="2">
        <v>5.1207375526428196</v>
      </c>
      <c r="W309" s="2">
        <v>112.797897338867</v>
      </c>
      <c r="X309" s="2">
        <v>116.39800262451099</v>
      </c>
      <c r="Y309" s="2">
        <v>76</v>
      </c>
      <c r="Z309" s="2">
        <v>94.800003051757798</v>
      </c>
      <c r="AA309" s="2">
        <v>11.199999809265099</v>
      </c>
      <c r="AB309" s="2">
        <v>-9.8173962906002998E-3</v>
      </c>
      <c r="AJ309" s="2">
        <v>71.040359497070298</v>
      </c>
      <c r="AK309" s="2">
        <v>567.22314453125</v>
      </c>
      <c r="AT309" s="2">
        <v>0</v>
      </c>
      <c r="AV309" s="2">
        <v>1</v>
      </c>
      <c r="BL309" s="2">
        <v>7239918</v>
      </c>
    </row>
    <row r="310" spans="1:71" x14ac:dyDescent="0.5">
      <c r="A310" s="2">
        <v>3514630700</v>
      </c>
      <c r="B310" s="4">
        <v>44707</v>
      </c>
      <c r="C310" s="5">
        <f>MONTH(Table1[[#This Row],[Activity Date]])</f>
        <v>5</v>
      </c>
      <c r="D310" s="5">
        <f>DAY(Table1[[#This Row],[Activity Date]])</f>
        <v>26</v>
      </c>
      <c r="E310" s="3">
        <v>2020</v>
      </c>
      <c r="F310" s="3" t="s">
        <v>848</v>
      </c>
      <c r="G310" s="2" t="s">
        <v>74</v>
      </c>
      <c r="H310" s="2">
        <v>5402</v>
      </c>
      <c r="I310" s="2">
        <v>34.729999999999997</v>
      </c>
      <c r="J310" s="2">
        <f>Table1[[#This Row],[Distance]] * 0.621371</f>
        <v>21.580214829999999</v>
      </c>
      <c r="M310" s="2" t="b">
        <v>0</v>
      </c>
      <c r="N310" s="2" t="s">
        <v>129</v>
      </c>
      <c r="O310" s="2" t="s">
        <v>132</v>
      </c>
      <c r="Q310" s="2">
        <v>9.0718498229980398</v>
      </c>
      <c r="R310" s="2">
        <v>5402</v>
      </c>
      <c r="S310" s="2">
        <v>5221</v>
      </c>
      <c r="T310" s="2">
        <v>34737.8984375</v>
      </c>
      <c r="U310" s="2">
        <v>11.800000190734799</v>
      </c>
      <c r="V310" s="2">
        <v>6.6534953117370597</v>
      </c>
      <c r="W310" s="2">
        <v>102.216178894042</v>
      </c>
      <c r="X310" s="2">
        <v>107.81600189208901</v>
      </c>
      <c r="Y310" s="2">
        <v>76.300003051757798</v>
      </c>
      <c r="Z310" s="2">
        <v>112.900001525878</v>
      </c>
      <c r="AA310" s="2">
        <v>5.3000001907348597</v>
      </c>
      <c r="AB310" s="2">
        <v>-1.6120720654726001E-2</v>
      </c>
      <c r="AJ310" s="2">
        <v>110.68650054931599</v>
      </c>
      <c r="AK310" s="2">
        <v>644.35498046875</v>
      </c>
      <c r="AT310" s="2">
        <v>0</v>
      </c>
      <c r="AV310" s="2">
        <v>1</v>
      </c>
      <c r="BL310" s="2">
        <v>7239918</v>
      </c>
    </row>
    <row r="311" spans="1:71" x14ac:dyDescent="0.5">
      <c r="A311" s="2">
        <v>3513976075</v>
      </c>
      <c r="B311" s="4">
        <v>44707</v>
      </c>
      <c r="C311" s="5">
        <f>MONTH(Table1[[#This Row],[Activity Date]])</f>
        <v>5</v>
      </c>
      <c r="D311" s="5">
        <f>DAY(Table1[[#This Row],[Activity Date]])</f>
        <v>26</v>
      </c>
      <c r="E311" s="3">
        <v>2020</v>
      </c>
      <c r="F311" s="3" t="s">
        <v>849</v>
      </c>
      <c r="G311" s="2" t="s">
        <v>61</v>
      </c>
      <c r="H311" s="2">
        <v>1518</v>
      </c>
      <c r="I311" s="2">
        <v>3.98</v>
      </c>
      <c r="J311" s="2">
        <f>Table1[[#This Row],[Distance]] * 0.621371</f>
        <v>2.4730565800000002</v>
      </c>
      <c r="M311" s="2" t="b">
        <v>0</v>
      </c>
      <c r="O311" s="2" t="s">
        <v>131</v>
      </c>
      <c r="R311" s="2">
        <v>1518</v>
      </c>
      <c r="S311" s="2">
        <v>1465</v>
      </c>
      <c r="T311" s="2">
        <v>3979.89990234375</v>
      </c>
      <c r="U311" s="2">
        <v>3.7999999523162802</v>
      </c>
      <c r="V311" s="2">
        <v>2.7166552543640101</v>
      </c>
      <c r="W311" s="2">
        <v>21.8082160949707</v>
      </c>
      <c r="X311" s="2">
        <v>21.608200073242099</v>
      </c>
      <c r="Y311" s="2">
        <v>81.400001525878906</v>
      </c>
      <c r="Z311" s="2">
        <v>95.5</v>
      </c>
      <c r="AA311" s="2">
        <v>8.8000001907348597</v>
      </c>
      <c r="AB311" s="2">
        <v>5.0252517685294099E-3</v>
      </c>
      <c r="AK311" s="2">
        <v>381.63568115234301</v>
      </c>
      <c r="AT311" s="2">
        <v>0</v>
      </c>
      <c r="AV311" s="2">
        <v>1</v>
      </c>
      <c r="AW311" s="2">
        <v>4004.5</v>
      </c>
      <c r="BM311" s="2">
        <v>6169885</v>
      </c>
    </row>
    <row r="312" spans="1:71" x14ac:dyDescent="0.5">
      <c r="A312" s="2">
        <v>3522417468</v>
      </c>
      <c r="B312" s="4">
        <v>44708</v>
      </c>
      <c r="C312" s="5">
        <f>MONTH(Table1[[#This Row],[Activity Date]])</f>
        <v>5</v>
      </c>
      <c r="D312" s="5">
        <f>DAY(Table1[[#This Row],[Activity Date]])</f>
        <v>27</v>
      </c>
      <c r="E312" s="3">
        <v>2020</v>
      </c>
      <c r="F312" s="3" t="s">
        <v>850</v>
      </c>
      <c r="G312" s="2" t="s">
        <v>133</v>
      </c>
      <c r="H312" s="2">
        <v>3895</v>
      </c>
      <c r="I312" s="2">
        <v>3.22</v>
      </c>
      <c r="J312" s="2">
        <f>Table1[[#This Row],[Distance]] * 0.621371</f>
        <v>2.0008146200000003</v>
      </c>
      <c r="M312" s="2" t="b">
        <v>0</v>
      </c>
      <c r="O312" s="2" t="s">
        <v>134</v>
      </c>
      <c r="R312" s="2">
        <v>3895</v>
      </c>
      <c r="S312" s="2">
        <v>2802</v>
      </c>
      <c r="T312" s="2">
        <v>3220.69995117187</v>
      </c>
      <c r="U312" s="2">
        <v>10.800000190734799</v>
      </c>
      <c r="V312" s="2">
        <v>1.1494289636611901</v>
      </c>
      <c r="W312" s="2">
        <v>0</v>
      </c>
      <c r="X312" s="2">
        <v>0.60000002384185702</v>
      </c>
      <c r="Y312" s="2">
        <v>91.300003051757798</v>
      </c>
      <c r="Z312" s="2">
        <v>93.400001525878906</v>
      </c>
      <c r="AA312" s="2">
        <v>10</v>
      </c>
      <c r="AB312" s="2">
        <v>-1.8629491329193101E-2</v>
      </c>
      <c r="AK312" s="2">
        <v>306.93820190429602</v>
      </c>
      <c r="AT312" s="2">
        <v>0</v>
      </c>
      <c r="AV312" s="2">
        <v>1</v>
      </c>
      <c r="BM312" s="2">
        <v>6169885</v>
      </c>
    </row>
    <row r="313" spans="1:71" x14ac:dyDescent="0.5">
      <c r="A313" s="2">
        <v>3522630854</v>
      </c>
      <c r="B313" s="4">
        <v>44708</v>
      </c>
      <c r="C313" s="5">
        <f>MONTH(Table1[[#This Row],[Activity Date]])</f>
        <v>5</v>
      </c>
      <c r="D313" s="5">
        <f>DAY(Table1[[#This Row],[Activity Date]])</f>
        <v>27</v>
      </c>
      <c r="E313" s="3">
        <v>2020</v>
      </c>
      <c r="F313" s="3" t="s">
        <v>851</v>
      </c>
      <c r="G313" s="2" t="s">
        <v>74</v>
      </c>
      <c r="H313" s="2">
        <v>2739</v>
      </c>
      <c r="I313" s="2">
        <v>6.63</v>
      </c>
      <c r="J313" s="2">
        <f>Table1[[#This Row],[Distance]] * 0.621371</f>
        <v>4.1196897300000002</v>
      </c>
      <c r="M313" s="2" t="b">
        <v>0</v>
      </c>
      <c r="N313" s="2" t="s">
        <v>129</v>
      </c>
      <c r="O313" s="2" t="s">
        <v>135</v>
      </c>
      <c r="Q313" s="2">
        <v>9.0718498229980398</v>
      </c>
      <c r="R313" s="2">
        <v>2739</v>
      </c>
      <c r="S313" s="2">
        <v>1710</v>
      </c>
      <c r="T313" s="2">
        <v>6631.89990234375</v>
      </c>
      <c r="U313" s="2">
        <v>11.199999809265099</v>
      </c>
      <c r="V313" s="2">
        <v>3.8783040046691801</v>
      </c>
      <c r="W313" s="2">
        <v>19.192895889282202</v>
      </c>
      <c r="X313" s="2">
        <v>20.1928997039794</v>
      </c>
      <c r="Y313" s="2">
        <v>87.5</v>
      </c>
      <c r="Z313" s="2">
        <v>96</v>
      </c>
      <c r="AA313" s="2">
        <v>15.899999618530201</v>
      </c>
      <c r="AB313" s="2">
        <v>-1.5078634954988899E-2</v>
      </c>
      <c r="AJ313" s="2">
        <v>91.471549987792898</v>
      </c>
      <c r="AK313" s="2">
        <v>174.40412902832</v>
      </c>
      <c r="AT313" s="2">
        <v>0</v>
      </c>
      <c r="AV313" s="2">
        <v>1</v>
      </c>
      <c r="BL313" s="2">
        <v>7239918</v>
      </c>
    </row>
    <row r="314" spans="1:71" x14ac:dyDescent="0.5">
      <c r="A314" s="2">
        <v>3522669257</v>
      </c>
      <c r="B314" s="4">
        <v>44708</v>
      </c>
      <c r="C314" s="5">
        <f>MONTH(Table1[[#This Row],[Activity Date]])</f>
        <v>5</v>
      </c>
      <c r="D314" s="5">
        <f>DAY(Table1[[#This Row],[Activity Date]])</f>
        <v>27</v>
      </c>
      <c r="E314" s="3">
        <v>2020</v>
      </c>
      <c r="F314" s="3" t="s">
        <v>852</v>
      </c>
      <c r="G314" s="2" t="s">
        <v>61</v>
      </c>
      <c r="H314" s="2">
        <v>496</v>
      </c>
      <c r="I314" s="2">
        <v>1.74</v>
      </c>
      <c r="J314" s="2">
        <f>Table1[[#This Row],[Distance]] * 0.621371</f>
        <v>1.0811855400000001</v>
      </c>
      <c r="M314" s="2" t="b">
        <v>0</v>
      </c>
      <c r="O314" s="2" t="s">
        <v>136</v>
      </c>
      <c r="R314" s="2">
        <v>496</v>
      </c>
      <c r="S314" s="2">
        <v>484</v>
      </c>
      <c r="T314" s="2">
        <v>1743.59997558593</v>
      </c>
      <c r="U314" s="2">
        <v>7.5</v>
      </c>
      <c r="V314" s="2">
        <v>3.6024794578552202</v>
      </c>
      <c r="W314" s="2">
        <v>8.6925640106201101</v>
      </c>
      <c r="X314" s="2">
        <v>6.9925599098205504</v>
      </c>
      <c r="Y314" s="2">
        <v>89</v>
      </c>
      <c r="Z314" s="2">
        <v>95.300003051757798</v>
      </c>
      <c r="AA314" s="2">
        <v>3.4000000953674299</v>
      </c>
      <c r="AB314" s="2">
        <v>9.7499430179595906E-2</v>
      </c>
      <c r="AK314" s="2">
        <v>167.15919494628901</v>
      </c>
      <c r="AT314" s="2">
        <v>0</v>
      </c>
      <c r="AV314" s="2">
        <v>1</v>
      </c>
      <c r="AW314" s="2">
        <v>1754</v>
      </c>
      <c r="BM314" s="2">
        <v>6169885</v>
      </c>
    </row>
    <row r="315" spans="1:71" x14ac:dyDescent="0.5">
      <c r="A315" s="2">
        <v>3528103339</v>
      </c>
      <c r="B315" s="4">
        <v>44709</v>
      </c>
      <c r="C315" s="5">
        <f>MONTH(Table1[[#This Row],[Activity Date]])</f>
        <v>5</v>
      </c>
      <c r="D315" s="5">
        <f>DAY(Table1[[#This Row],[Activity Date]])</f>
        <v>28</v>
      </c>
      <c r="E315" s="3">
        <v>2020</v>
      </c>
      <c r="F315" s="3" t="s">
        <v>853</v>
      </c>
      <c r="G315" s="2" t="s">
        <v>61</v>
      </c>
      <c r="H315" s="2">
        <v>931</v>
      </c>
      <c r="I315" s="2">
        <v>2.4700000000000002</v>
      </c>
      <c r="J315" s="2">
        <f>Table1[[#This Row],[Distance]] * 0.621371</f>
        <v>1.5347863700000002</v>
      </c>
      <c r="M315" s="2" t="b">
        <v>0</v>
      </c>
      <c r="O315" s="2" t="s">
        <v>138</v>
      </c>
      <c r="R315" s="2">
        <v>931</v>
      </c>
      <c r="S315" s="2">
        <v>926</v>
      </c>
      <c r="T315" s="2">
        <v>2476.80004882812</v>
      </c>
      <c r="U315" s="2">
        <v>4.5999999046325604</v>
      </c>
      <c r="V315" s="2">
        <v>2.6747300624847399</v>
      </c>
      <c r="W315" s="2">
        <v>12.3710279464721</v>
      </c>
      <c r="X315" s="2">
        <v>12.3710002899169</v>
      </c>
      <c r="Y315" s="2">
        <v>86</v>
      </c>
      <c r="Z315" s="2">
        <v>95.300003051757798</v>
      </c>
      <c r="AA315" s="2">
        <v>5.5999999046325604</v>
      </c>
      <c r="AB315" s="2">
        <v>0</v>
      </c>
      <c r="AK315" s="2">
        <v>237.29171752929599</v>
      </c>
      <c r="AR315" s="2">
        <v>0</v>
      </c>
      <c r="AT315" s="2">
        <v>0</v>
      </c>
      <c r="AV315" s="2">
        <v>1</v>
      </c>
      <c r="AW315" s="2">
        <v>2489.89990234375</v>
      </c>
      <c r="AX315" s="2">
        <v>1590663552</v>
      </c>
      <c r="AY315" s="2">
        <v>1</v>
      </c>
      <c r="AZ315" s="2">
        <v>17.100000381469702</v>
      </c>
      <c r="BA315" s="2">
        <v>17.530000686645501</v>
      </c>
      <c r="BB315" s="2">
        <v>17.100000381469702</v>
      </c>
      <c r="BC315" s="2">
        <v>1</v>
      </c>
      <c r="BD315" s="2">
        <v>1012.70001220703</v>
      </c>
      <c r="BE315" s="2">
        <v>2.4900000095367401</v>
      </c>
      <c r="BF315" s="2">
        <v>5.3000001907348597</v>
      </c>
      <c r="BG315" s="2">
        <v>168</v>
      </c>
      <c r="BH315" s="2">
        <v>0</v>
      </c>
      <c r="BI315" s="2">
        <v>1590662912</v>
      </c>
      <c r="BJ315" s="2">
        <v>1590714496</v>
      </c>
      <c r="BK315" s="2">
        <v>0.20999999344348899</v>
      </c>
      <c r="BM315" s="2">
        <v>6169885</v>
      </c>
      <c r="BN315" s="2">
        <v>0</v>
      </c>
      <c r="BP315" s="2">
        <v>0.230000004172325</v>
      </c>
      <c r="BQ315" s="2">
        <v>16093</v>
      </c>
      <c r="BR315" s="2">
        <v>0</v>
      </c>
      <c r="BS315" s="2">
        <v>344.70001220703102</v>
      </c>
    </row>
    <row r="316" spans="1:71" x14ac:dyDescent="0.5">
      <c r="A316" s="2">
        <v>3523196718</v>
      </c>
      <c r="B316" s="4">
        <v>44709</v>
      </c>
      <c r="C316" s="5">
        <f>MONTH(Table1[[#This Row],[Activity Date]])</f>
        <v>5</v>
      </c>
      <c r="D316" s="5">
        <f>DAY(Table1[[#This Row],[Activity Date]])</f>
        <v>28</v>
      </c>
      <c r="E316" s="3">
        <v>2020</v>
      </c>
      <c r="F316" s="3" t="s">
        <v>854</v>
      </c>
      <c r="G316" s="2" t="s">
        <v>74</v>
      </c>
      <c r="H316" s="2">
        <v>1896</v>
      </c>
      <c r="I316" s="2">
        <v>8.69</v>
      </c>
      <c r="J316" s="2">
        <f>Table1[[#This Row],[Distance]] * 0.621371</f>
        <v>5.3997139899999995</v>
      </c>
      <c r="M316" s="2" t="b">
        <v>0</v>
      </c>
      <c r="N316" s="2" t="s">
        <v>129</v>
      </c>
      <c r="O316" s="2" t="s">
        <v>137</v>
      </c>
      <c r="Q316" s="2">
        <v>9.0718498229980398</v>
      </c>
      <c r="R316" s="2">
        <v>1896</v>
      </c>
      <c r="S316" s="2">
        <v>1546</v>
      </c>
      <c r="T316" s="2">
        <v>8696.099609375</v>
      </c>
      <c r="U316" s="2">
        <v>12</v>
      </c>
      <c r="V316" s="2">
        <v>5.6249032020568803</v>
      </c>
      <c r="W316" s="2">
        <v>36.066066741943303</v>
      </c>
      <c r="X316" s="2">
        <v>35.466098785400298</v>
      </c>
      <c r="Y316" s="2">
        <v>83.400001525878906</v>
      </c>
      <c r="Z316" s="2">
        <v>96.400001525878906</v>
      </c>
      <c r="AA316" s="2">
        <v>5.5999999046325604</v>
      </c>
      <c r="AB316" s="2">
        <v>6.8996446207165701E-3</v>
      </c>
      <c r="AJ316" s="2">
        <v>96.733200073242102</v>
      </c>
      <c r="AK316" s="2">
        <v>166.74772644042901</v>
      </c>
      <c r="AT316" s="2">
        <v>0</v>
      </c>
      <c r="AV316" s="2">
        <v>1</v>
      </c>
      <c r="BL316" s="2">
        <v>7239918</v>
      </c>
    </row>
    <row r="317" spans="1:71" x14ac:dyDescent="0.5">
      <c r="A317" s="2">
        <v>3528103380</v>
      </c>
      <c r="B317" s="4">
        <v>44709</v>
      </c>
      <c r="C317" s="5">
        <f>MONTH(Table1[[#This Row],[Activity Date]])</f>
        <v>5</v>
      </c>
      <c r="D317" s="5">
        <f>DAY(Table1[[#This Row],[Activity Date]])</f>
        <v>28</v>
      </c>
      <c r="E317" s="3">
        <v>2020</v>
      </c>
      <c r="F317" s="3" t="s">
        <v>855</v>
      </c>
      <c r="G317" s="2" t="s">
        <v>61</v>
      </c>
      <c r="H317" s="2">
        <v>1809</v>
      </c>
      <c r="I317" s="2">
        <v>5.67</v>
      </c>
      <c r="J317" s="2">
        <f>Table1[[#This Row],[Distance]] * 0.621371</f>
        <v>3.52317357</v>
      </c>
      <c r="M317" s="2" t="b">
        <v>0</v>
      </c>
      <c r="O317" s="2" t="s">
        <v>139</v>
      </c>
      <c r="R317" s="2">
        <v>1809</v>
      </c>
      <c r="S317" s="2">
        <v>1568</v>
      </c>
      <c r="T317" s="2">
        <v>5672.89990234375</v>
      </c>
      <c r="U317" s="2">
        <v>8.1999998092651296</v>
      </c>
      <c r="V317" s="2">
        <v>3.6179208755493102</v>
      </c>
      <c r="W317" s="2">
        <v>15.638480186462401</v>
      </c>
      <c r="X317" s="2">
        <v>14.7384996414184</v>
      </c>
      <c r="Y317" s="2">
        <v>84.900001525878906</v>
      </c>
      <c r="Z317" s="2">
        <v>96</v>
      </c>
      <c r="AA317" s="2">
        <v>5</v>
      </c>
      <c r="AB317" s="2">
        <v>1.5864901244640298E-2</v>
      </c>
      <c r="AK317" s="2">
        <v>542.57165527343705</v>
      </c>
      <c r="AR317" s="2">
        <v>0</v>
      </c>
      <c r="AT317" s="2">
        <v>0</v>
      </c>
      <c r="AV317" s="2">
        <v>1</v>
      </c>
      <c r="AW317" s="2">
        <v>5693.2001953125</v>
      </c>
      <c r="AX317" s="2">
        <v>1590692352</v>
      </c>
      <c r="AY317" s="2">
        <v>5</v>
      </c>
      <c r="AZ317" s="2">
        <v>24.809999465942301</v>
      </c>
      <c r="BA317" s="2">
        <v>24.9300003051757</v>
      </c>
      <c r="BB317" s="2">
        <v>16.7399997711181</v>
      </c>
      <c r="BC317" s="2">
        <v>0.61000001430511397</v>
      </c>
      <c r="BD317" s="2">
        <v>1013.29998779296</v>
      </c>
      <c r="BE317" s="2">
        <v>4.0999999046325604</v>
      </c>
      <c r="BF317" s="2">
        <v>6.75</v>
      </c>
      <c r="BG317" s="2">
        <v>211</v>
      </c>
      <c r="BH317" s="2">
        <v>0.14049999415874401</v>
      </c>
      <c r="BI317" s="2">
        <v>1590662912</v>
      </c>
      <c r="BJ317" s="2">
        <v>1590714496</v>
      </c>
      <c r="BK317" s="2">
        <v>0.20999999344348899</v>
      </c>
      <c r="BM317" s="2">
        <v>6169885</v>
      </c>
      <c r="BN317" s="2">
        <v>1</v>
      </c>
      <c r="BO317" s="2">
        <v>5</v>
      </c>
      <c r="BP317" s="2">
        <v>0.38999998569488498</v>
      </c>
      <c r="BQ317" s="2">
        <v>16093</v>
      </c>
      <c r="BR317" s="2">
        <v>7</v>
      </c>
      <c r="BS317" s="2">
        <v>338.89999389648398</v>
      </c>
    </row>
    <row r="318" spans="1:71" x14ac:dyDescent="0.5">
      <c r="A318" s="2">
        <v>3533234890</v>
      </c>
      <c r="B318" s="4">
        <v>44710</v>
      </c>
      <c r="C318" s="5">
        <f>MONTH(Table1[[#This Row],[Activity Date]])</f>
        <v>5</v>
      </c>
      <c r="D318" s="5">
        <f>DAY(Table1[[#This Row],[Activity Date]])</f>
        <v>29</v>
      </c>
      <c r="E318" s="3">
        <v>2020</v>
      </c>
      <c r="F318" s="3" t="s">
        <v>856</v>
      </c>
      <c r="G318" s="2" t="s">
        <v>61</v>
      </c>
      <c r="H318" s="2">
        <v>7919</v>
      </c>
      <c r="I318" s="2">
        <v>21.2</v>
      </c>
      <c r="J318" s="2">
        <f>Table1[[#This Row],[Distance]] * 0.621371</f>
        <v>13.1730652</v>
      </c>
      <c r="M318" s="2" t="b">
        <v>0</v>
      </c>
      <c r="O318" s="2" t="s">
        <v>140</v>
      </c>
      <c r="R318" s="2">
        <v>7919</v>
      </c>
      <c r="S318" s="2">
        <v>7799</v>
      </c>
      <c r="T318" s="2">
        <v>21207.5</v>
      </c>
      <c r="U318" s="2">
        <v>6.4000000953674299</v>
      </c>
      <c r="V318" s="2">
        <v>2.7192587852478001</v>
      </c>
      <c r="W318" s="2">
        <v>91.617607116699205</v>
      </c>
      <c r="X318" s="2">
        <v>92.117599487304602</v>
      </c>
      <c r="Y318" s="2">
        <v>78.300003051757798</v>
      </c>
      <c r="Z318" s="2">
        <v>95.300003051757798</v>
      </c>
      <c r="AA318" s="2">
        <v>6</v>
      </c>
      <c r="AB318" s="2">
        <v>-2.3576566018164101E-3</v>
      </c>
      <c r="AK318" s="2">
        <v>2028.36340332031</v>
      </c>
      <c r="AT318" s="2">
        <v>0</v>
      </c>
      <c r="AV318" s="2">
        <v>1</v>
      </c>
      <c r="AW318" s="2">
        <v>21283.599609375</v>
      </c>
      <c r="AX318" s="2">
        <v>1590789632</v>
      </c>
      <c r="AY318" s="2">
        <v>2</v>
      </c>
      <c r="AZ318" s="2">
        <v>27.5</v>
      </c>
      <c r="BA318" s="2">
        <v>27.870000839233398</v>
      </c>
      <c r="BB318" s="2">
        <v>15.9600000381469</v>
      </c>
      <c r="BC318" s="2">
        <v>0.490000009536743</v>
      </c>
      <c r="BD318" s="2">
        <v>1016.09997558593</v>
      </c>
      <c r="BE318" s="2">
        <v>3.5899999141693102</v>
      </c>
      <c r="BF318" s="2">
        <v>5.0399999618530202</v>
      </c>
      <c r="BG318" s="2">
        <v>354</v>
      </c>
      <c r="BH318" s="2">
        <v>0</v>
      </c>
      <c r="BI318" s="2">
        <v>1590749312</v>
      </c>
      <c r="BJ318" s="2">
        <v>1590800896</v>
      </c>
      <c r="BK318" s="2">
        <v>0.25</v>
      </c>
      <c r="BM318" s="2">
        <v>6169885</v>
      </c>
      <c r="BN318" s="2">
        <v>0</v>
      </c>
      <c r="BP318" s="2">
        <v>0.37000000476837103</v>
      </c>
      <c r="BQ318" s="2">
        <v>16093</v>
      </c>
      <c r="BR318" s="2">
        <v>3</v>
      </c>
      <c r="BS318" s="2">
        <v>334</v>
      </c>
    </row>
    <row r="319" spans="1:71" x14ac:dyDescent="0.5">
      <c r="A319" s="2">
        <v>5376973048</v>
      </c>
      <c r="B319" s="4">
        <v>44710</v>
      </c>
      <c r="C319" s="5">
        <f>MONTH(Table1[[#This Row],[Activity Date]])</f>
        <v>5</v>
      </c>
      <c r="D319" s="5">
        <f>DAY(Table1[[#This Row],[Activity Date]])</f>
        <v>29</v>
      </c>
      <c r="E319" s="3">
        <v>2021</v>
      </c>
      <c r="F319" s="3" t="s">
        <v>857</v>
      </c>
      <c r="G319" s="2" t="s">
        <v>61</v>
      </c>
      <c r="H319" s="2">
        <v>2906</v>
      </c>
      <c r="I319" s="2">
        <v>10.3</v>
      </c>
      <c r="J319" s="2">
        <f>Table1[[#This Row],[Distance]] * 0.621371</f>
        <v>6.4001213000000003</v>
      </c>
      <c r="M319" s="2" t="b">
        <v>0</v>
      </c>
      <c r="O319" s="2" t="s">
        <v>334</v>
      </c>
      <c r="R319" s="2">
        <v>2906</v>
      </c>
      <c r="S319" s="2">
        <v>2793</v>
      </c>
      <c r="T319" s="2">
        <v>10302.2001953125</v>
      </c>
      <c r="U319" s="2">
        <v>7.6999998092651296</v>
      </c>
      <c r="V319" s="2">
        <v>3.6885786056518501</v>
      </c>
      <c r="W319" s="2">
        <v>55.494544982910099</v>
      </c>
      <c r="X319" s="2">
        <v>55.494544982910099</v>
      </c>
      <c r="Y319" s="2">
        <v>71.099998474121094</v>
      </c>
      <c r="Z319" s="2">
        <v>85.800003051757798</v>
      </c>
      <c r="AA319" s="2">
        <v>11.899999618530201</v>
      </c>
      <c r="AB319" s="2">
        <v>0</v>
      </c>
      <c r="AK319" s="2">
        <v>990.42736816406205</v>
      </c>
      <c r="AT319" s="2">
        <v>0</v>
      </c>
      <c r="AV319" s="2">
        <v>1</v>
      </c>
      <c r="AW319" s="2">
        <v>10392.599609375</v>
      </c>
      <c r="BM319" s="2">
        <v>6169885</v>
      </c>
    </row>
    <row r="320" spans="1:71" x14ac:dyDescent="0.5">
      <c r="A320" s="2">
        <v>3391553672</v>
      </c>
      <c r="B320" s="4">
        <v>44684</v>
      </c>
      <c r="C320" s="5">
        <f>MONTH(Table1[[#This Row],[Activity Date]])</f>
        <v>5</v>
      </c>
      <c r="D320" s="5">
        <f>DAY(Table1[[#This Row],[Activity Date]])</f>
        <v>3</v>
      </c>
      <c r="E320" s="3">
        <v>2020</v>
      </c>
      <c r="F320" s="3" t="s">
        <v>858</v>
      </c>
      <c r="G320" s="2" t="s">
        <v>74</v>
      </c>
      <c r="H320" s="2">
        <v>4014</v>
      </c>
      <c r="I320" s="2">
        <v>24.85</v>
      </c>
      <c r="J320" s="2">
        <f>Table1[[#This Row],[Distance]] * 0.621371</f>
        <v>15.441069350000001</v>
      </c>
      <c r="M320" s="2" t="b">
        <v>0</v>
      </c>
      <c r="O320" s="2" t="s">
        <v>113</v>
      </c>
      <c r="P320" s="2">
        <v>77.564300537109304</v>
      </c>
      <c r="R320" s="2">
        <v>4014</v>
      </c>
      <c r="S320" s="2">
        <v>3852</v>
      </c>
      <c r="T320" s="2">
        <v>24851.80078125</v>
      </c>
      <c r="U320" s="2">
        <v>12.5</v>
      </c>
      <c r="V320" s="2">
        <v>6.4516615867614702</v>
      </c>
      <c r="W320" s="2">
        <v>68.884323120117102</v>
      </c>
      <c r="X320" s="2">
        <v>65.984298706054602</v>
      </c>
      <c r="Y320" s="2">
        <v>76.099998474121094</v>
      </c>
      <c r="Z320" s="2">
        <v>96</v>
      </c>
      <c r="AA320" s="2">
        <v>7.0999999046325604</v>
      </c>
      <c r="AB320" s="2">
        <v>1.16691747680306E-2</v>
      </c>
      <c r="AT320" s="2">
        <v>0</v>
      </c>
      <c r="AV320" s="2">
        <v>1</v>
      </c>
    </row>
    <row r="321" spans="1:76" x14ac:dyDescent="0.5">
      <c r="A321" s="2">
        <v>5392193035</v>
      </c>
      <c r="B321" s="4">
        <v>44711</v>
      </c>
      <c r="C321" s="5">
        <f>MONTH(Table1[[#This Row],[Activity Date]])</f>
        <v>5</v>
      </c>
      <c r="D321" s="5">
        <f>DAY(Table1[[#This Row],[Activity Date]])</f>
        <v>30</v>
      </c>
      <c r="E321" s="3">
        <v>2021</v>
      </c>
      <c r="F321" s="3" t="s">
        <v>859</v>
      </c>
      <c r="G321" s="2" t="s">
        <v>169</v>
      </c>
      <c r="H321" s="2">
        <v>2700</v>
      </c>
      <c r="I321" s="2">
        <v>0</v>
      </c>
      <c r="J321" s="2">
        <f>Table1[[#This Row],[Distance]] * 0.621371</f>
        <v>0</v>
      </c>
      <c r="M321" s="2" t="b">
        <v>0</v>
      </c>
      <c r="R321" s="2">
        <v>2700</v>
      </c>
      <c r="S321" s="2">
        <v>2700</v>
      </c>
      <c r="T321" s="2">
        <v>0</v>
      </c>
      <c r="V321" s="2">
        <v>0</v>
      </c>
      <c r="W321" s="2">
        <v>0</v>
      </c>
      <c r="AB321" s="2">
        <v>0</v>
      </c>
      <c r="AT321" s="2">
        <v>0</v>
      </c>
      <c r="AV321" s="2">
        <v>0</v>
      </c>
    </row>
    <row r="322" spans="1:76" x14ac:dyDescent="0.5">
      <c r="A322" s="2">
        <v>3542382982</v>
      </c>
      <c r="B322" s="4">
        <v>44712</v>
      </c>
      <c r="C322" s="5">
        <f>MONTH(Table1[[#This Row],[Activity Date]])</f>
        <v>5</v>
      </c>
      <c r="D322" s="5">
        <f>DAY(Table1[[#This Row],[Activity Date]])</f>
        <v>31</v>
      </c>
      <c r="E322" s="3">
        <v>2020</v>
      </c>
      <c r="F322" s="3" t="s">
        <v>860</v>
      </c>
      <c r="G322" s="2" t="s">
        <v>74</v>
      </c>
      <c r="H322" s="2">
        <v>4862</v>
      </c>
      <c r="I322" s="2">
        <v>24.43</v>
      </c>
      <c r="J322" s="2">
        <f>Table1[[#This Row],[Distance]] * 0.621371</f>
        <v>15.180093530000001</v>
      </c>
      <c r="M322" s="2" t="b">
        <v>0</v>
      </c>
      <c r="N322" s="2" t="s">
        <v>129</v>
      </c>
      <c r="O322" s="2" t="s">
        <v>141</v>
      </c>
      <c r="Q322" s="2">
        <v>9.0718498229980398</v>
      </c>
      <c r="R322" s="2">
        <v>4862</v>
      </c>
      <c r="S322" s="2">
        <v>4756</v>
      </c>
      <c r="T322" s="2">
        <v>24432.69921875</v>
      </c>
      <c r="U322" s="2">
        <v>10.899999618530201</v>
      </c>
      <c r="V322" s="2">
        <v>5.1372370719909597</v>
      </c>
      <c r="W322" s="2">
        <v>76.176536560058594</v>
      </c>
      <c r="X322" s="2">
        <v>60.376499176025298</v>
      </c>
      <c r="Y322" s="2">
        <v>75.199996948242102</v>
      </c>
      <c r="Z322" s="2">
        <v>94.800003051757798</v>
      </c>
      <c r="AA322" s="2">
        <v>7.0999999046325604</v>
      </c>
      <c r="AB322" s="2">
        <v>6.4667433500289903E-2</v>
      </c>
      <c r="AJ322" s="2">
        <v>75.119659423828097</v>
      </c>
      <c r="AK322" s="2">
        <v>398.35525512695301</v>
      </c>
      <c r="AR322" s="2">
        <v>0</v>
      </c>
      <c r="AT322" s="2">
        <v>0</v>
      </c>
      <c r="AV322" s="2">
        <v>1</v>
      </c>
      <c r="AX322" s="2">
        <v>1590930048</v>
      </c>
      <c r="AY322" s="2">
        <v>1</v>
      </c>
      <c r="AZ322" s="2">
        <v>18.059999465942301</v>
      </c>
      <c r="BA322" s="2">
        <v>18.059999465942301</v>
      </c>
      <c r="BB322" s="2">
        <v>12.420000076293899</v>
      </c>
      <c r="BC322" s="2">
        <v>0.69999998807907104</v>
      </c>
      <c r="BD322" s="2">
        <v>1023</v>
      </c>
      <c r="BE322" s="2">
        <v>3.16000008583068</v>
      </c>
      <c r="BF322" s="2">
        <v>7.3899998664855904</v>
      </c>
      <c r="BG322" s="2">
        <v>46</v>
      </c>
      <c r="BH322" s="2">
        <v>0</v>
      </c>
      <c r="BI322" s="2">
        <v>1590922112</v>
      </c>
      <c r="BJ322" s="2">
        <v>1590973824</v>
      </c>
      <c r="BK322" s="2">
        <v>0.31999999284744202</v>
      </c>
      <c r="BL322" s="2">
        <v>7239918</v>
      </c>
      <c r="BN322" s="2">
        <v>0</v>
      </c>
      <c r="BP322" s="2">
        <v>0</v>
      </c>
      <c r="BQ322" s="2">
        <v>16093</v>
      </c>
      <c r="BR322" s="2">
        <v>1</v>
      </c>
      <c r="BS322" s="2">
        <v>305.100006103515</v>
      </c>
    </row>
    <row r="323" spans="1:76" x14ac:dyDescent="0.5">
      <c r="A323" s="2">
        <v>5392191866</v>
      </c>
      <c r="B323" s="4">
        <v>44712</v>
      </c>
      <c r="C323" s="5">
        <f>MONTH(Table1[[#This Row],[Activity Date]])</f>
        <v>5</v>
      </c>
      <c r="D323" s="5">
        <f>DAY(Table1[[#This Row],[Activity Date]])</f>
        <v>31</v>
      </c>
      <c r="E323" s="3">
        <v>2021</v>
      </c>
      <c r="F323" s="3" t="s">
        <v>861</v>
      </c>
      <c r="G323" s="2" t="s">
        <v>335</v>
      </c>
      <c r="H323" s="2">
        <v>18000</v>
      </c>
      <c r="I323" s="2">
        <v>12.87</v>
      </c>
      <c r="J323" s="2">
        <f>Table1[[#This Row],[Distance]] * 0.621371</f>
        <v>7.9970447699999996</v>
      </c>
      <c r="M323" s="2" t="b">
        <v>0</v>
      </c>
      <c r="R323" s="2">
        <v>18000</v>
      </c>
      <c r="S323" s="2">
        <v>18000</v>
      </c>
      <c r="T323" s="2">
        <v>12874.751953125</v>
      </c>
      <c r="V323" s="2">
        <v>0.71526402235031095</v>
      </c>
      <c r="W323" s="2">
        <v>0</v>
      </c>
      <c r="AB323" s="2">
        <v>0</v>
      </c>
      <c r="AT323" s="2">
        <v>0</v>
      </c>
      <c r="AV323" s="2">
        <v>0</v>
      </c>
    </row>
    <row r="324" spans="1:76" x14ac:dyDescent="0.5">
      <c r="A324" s="2">
        <v>5252511662</v>
      </c>
      <c r="B324" s="4">
        <v>44687</v>
      </c>
      <c r="C324" s="5">
        <f>MONTH(Table1[[#This Row],[Activity Date]])</f>
        <v>5</v>
      </c>
      <c r="D324" s="5">
        <f>DAY(Table1[[#This Row],[Activity Date]])</f>
        <v>6</v>
      </c>
      <c r="E324" s="3">
        <v>2021</v>
      </c>
      <c r="F324" s="3" t="s">
        <v>862</v>
      </c>
      <c r="G324" s="2" t="s">
        <v>61</v>
      </c>
      <c r="H324" s="2">
        <v>1228</v>
      </c>
      <c r="I324" s="2">
        <v>4.97</v>
      </c>
      <c r="J324" s="2">
        <f>Table1[[#This Row],[Distance]] * 0.621371</f>
        <v>3.0882138699999997</v>
      </c>
      <c r="K324" s="2">
        <v>190</v>
      </c>
      <c r="L324" s="2">
        <v>71</v>
      </c>
      <c r="M324" s="2" t="b">
        <v>0</v>
      </c>
      <c r="O324" s="2" t="s">
        <v>331</v>
      </c>
      <c r="R324" s="2">
        <v>1228</v>
      </c>
      <c r="S324" s="2">
        <v>1218</v>
      </c>
      <c r="T324" s="2">
        <v>4977.60009765625</v>
      </c>
      <c r="U324" s="2">
        <v>5.6999998092651296</v>
      </c>
      <c r="V324" s="2">
        <v>4.0866994857787997</v>
      </c>
      <c r="W324" s="2">
        <v>0</v>
      </c>
      <c r="X324" s="2">
        <v>-0.20000000298023199</v>
      </c>
      <c r="Y324" s="2">
        <v>91.199996948242102</v>
      </c>
      <c r="Z324" s="2">
        <v>91.699996948242102</v>
      </c>
      <c r="AA324" s="2">
        <v>1.5</v>
      </c>
      <c r="AB324" s="2">
        <v>4.0180007927119697E-3</v>
      </c>
      <c r="AH324" s="2">
        <v>175.183837890625</v>
      </c>
      <c r="AK324" s="2">
        <v>343</v>
      </c>
      <c r="AL324" s="2">
        <v>71</v>
      </c>
      <c r="AT324" s="2">
        <v>0</v>
      </c>
      <c r="AV324" s="2">
        <v>1</v>
      </c>
      <c r="AW324" s="2">
        <v>4981</v>
      </c>
      <c r="BM324" s="2">
        <v>6169885</v>
      </c>
    </row>
    <row r="325" spans="1:76" x14ac:dyDescent="0.5">
      <c r="A325" s="2">
        <v>5262951468</v>
      </c>
      <c r="B325" s="4">
        <v>44687</v>
      </c>
      <c r="C325" s="5">
        <f>MONTH(Table1[[#This Row],[Activity Date]])</f>
        <v>5</v>
      </c>
      <c r="D325" s="5">
        <f>DAY(Table1[[#This Row],[Activity Date]])</f>
        <v>6</v>
      </c>
      <c r="E325" s="3">
        <v>2021</v>
      </c>
      <c r="F325" s="3" t="s">
        <v>863</v>
      </c>
      <c r="G325" s="2" t="s">
        <v>74</v>
      </c>
      <c r="H325" s="2">
        <v>7979</v>
      </c>
      <c r="I325" s="2">
        <v>30.93</v>
      </c>
      <c r="J325" s="2">
        <f>Table1[[#This Row],[Distance]] * 0.621371</f>
        <v>19.219005030000002</v>
      </c>
      <c r="K325" s="2">
        <v>158</v>
      </c>
      <c r="L325" s="2">
        <v>43</v>
      </c>
      <c r="M325" s="2" t="b">
        <v>0</v>
      </c>
      <c r="N325" s="2" t="s">
        <v>129</v>
      </c>
      <c r="O325" s="2" t="s">
        <v>332</v>
      </c>
      <c r="Q325" s="2">
        <v>9.0718498229980398</v>
      </c>
      <c r="R325" s="2">
        <v>7979</v>
      </c>
      <c r="S325" s="2">
        <v>7254</v>
      </c>
      <c r="T325" s="2">
        <v>30929.33984375</v>
      </c>
      <c r="U325" s="2">
        <v>11.300000190734799</v>
      </c>
      <c r="V325" s="2">
        <v>4.2637634277343697</v>
      </c>
      <c r="W325" s="2">
        <v>85.912429809570298</v>
      </c>
      <c r="X325" s="2">
        <v>85.712425231933594</v>
      </c>
      <c r="Y325" s="2">
        <v>73.400001525878906</v>
      </c>
      <c r="Z325" s="2">
        <v>95.300003051757798</v>
      </c>
      <c r="AA325" s="2">
        <v>6.1999998092651296</v>
      </c>
      <c r="AB325" s="2">
        <v>6.4663606463000102E-4</v>
      </c>
      <c r="AH325" s="2">
        <v>124.950965881347</v>
      </c>
      <c r="AJ325" s="2">
        <v>52.983654022216797</v>
      </c>
      <c r="AK325" s="2">
        <v>428.54290771484301</v>
      </c>
      <c r="AL325" s="2">
        <v>43</v>
      </c>
      <c r="AT325" s="2">
        <v>0</v>
      </c>
      <c r="AV325" s="2">
        <v>1</v>
      </c>
      <c r="BL325" s="2">
        <v>7239918</v>
      </c>
    </row>
    <row r="326" spans="1:76" x14ac:dyDescent="0.5">
      <c r="A326" s="2">
        <v>3416188668</v>
      </c>
      <c r="B326" s="4">
        <v>44688</v>
      </c>
      <c r="C326" s="5">
        <f>MONTH(Table1[[#This Row],[Activity Date]])</f>
        <v>5</v>
      </c>
      <c r="D326" s="5">
        <f>DAY(Table1[[#This Row],[Activity Date]])</f>
        <v>7</v>
      </c>
      <c r="E326" s="3">
        <v>2020</v>
      </c>
      <c r="F326" s="3" t="s">
        <v>864</v>
      </c>
      <c r="G326" s="2" t="s">
        <v>61</v>
      </c>
      <c r="H326" s="2">
        <v>1815</v>
      </c>
      <c r="I326" s="2">
        <v>6.47</v>
      </c>
      <c r="J326" s="2">
        <f>Table1[[#This Row],[Distance]] * 0.621371</f>
        <v>4.0202703699999995</v>
      </c>
      <c r="M326" s="2" t="b">
        <v>0</v>
      </c>
      <c r="O326" s="2" t="s">
        <v>115</v>
      </c>
      <c r="P326" s="2">
        <v>77.564300537109304</v>
      </c>
      <c r="R326" s="2">
        <v>1815</v>
      </c>
      <c r="S326" s="2">
        <v>1791</v>
      </c>
      <c r="T326" s="2">
        <v>6469</v>
      </c>
      <c r="U326" s="2">
        <v>5.6999998092651296</v>
      </c>
      <c r="V326" s="2">
        <v>3.6119487285614</v>
      </c>
      <c r="W326" s="2">
        <v>38.039096832275298</v>
      </c>
      <c r="X326" s="2">
        <v>36.939098358154297</v>
      </c>
      <c r="Y326" s="2">
        <v>83.400001525878906</v>
      </c>
      <c r="Z326" s="2">
        <v>95.199996948242102</v>
      </c>
      <c r="AA326" s="2">
        <v>4.0999999046325604</v>
      </c>
      <c r="AB326" s="2">
        <v>1.7004173249006199E-2</v>
      </c>
      <c r="AK326" s="2">
        <v>619.97570800781205</v>
      </c>
      <c r="AT326" s="2">
        <v>0</v>
      </c>
      <c r="AV326" s="2">
        <v>1</v>
      </c>
      <c r="AW326" s="2">
        <v>6505.39990234375</v>
      </c>
    </row>
    <row r="327" spans="1:76" x14ac:dyDescent="0.5">
      <c r="A327" s="2">
        <v>3415465111</v>
      </c>
      <c r="B327" s="4">
        <v>44688</v>
      </c>
      <c r="C327" s="5">
        <f>MONTH(Table1[[#This Row],[Activity Date]])</f>
        <v>5</v>
      </c>
      <c r="D327" s="5">
        <f>DAY(Table1[[#This Row],[Activity Date]])</f>
        <v>7</v>
      </c>
      <c r="E327" s="3">
        <v>2020</v>
      </c>
      <c r="F327" s="3" t="s">
        <v>865</v>
      </c>
      <c r="G327" s="2" t="s">
        <v>74</v>
      </c>
      <c r="H327" s="2">
        <v>1604</v>
      </c>
      <c r="I327" s="2">
        <v>8.69</v>
      </c>
      <c r="J327" s="2">
        <f>Table1[[#This Row],[Distance]] * 0.621371</f>
        <v>5.3997139899999995</v>
      </c>
      <c r="M327" s="2" t="b">
        <v>0</v>
      </c>
      <c r="O327" s="2" t="s">
        <v>114</v>
      </c>
      <c r="P327" s="2">
        <v>77.564300537109304</v>
      </c>
      <c r="R327" s="2">
        <v>1604</v>
      </c>
      <c r="S327" s="2">
        <v>1604</v>
      </c>
      <c r="T327" s="2">
        <v>8694.900390625</v>
      </c>
      <c r="U327" s="2">
        <v>10.199999809265099</v>
      </c>
      <c r="V327" s="2">
        <v>5.4207606315612704</v>
      </c>
      <c r="W327" s="2">
        <v>40.905315399169901</v>
      </c>
      <c r="X327" s="2">
        <v>40.905300140380803</v>
      </c>
      <c r="Y327" s="2">
        <v>85.400001525878906</v>
      </c>
      <c r="Z327" s="2">
        <v>96</v>
      </c>
      <c r="AA327" s="2">
        <v>4.4000000953674299</v>
      </c>
      <c r="AB327" s="2">
        <v>0</v>
      </c>
      <c r="AT327" s="2">
        <v>0</v>
      </c>
      <c r="AV327" s="2">
        <v>1</v>
      </c>
    </row>
    <row r="328" spans="1:76" x14ac:dyDescent="0.5">
      <c r="A328" s="2">
        <v>3424526043</v>
      </c>
      <c r="B328" s="4">
        <v>44690</v>
      </c>
      <c r="C328" s="5">
        <f>MONTH(Table1[[#This Row],[Activity Date]])</f>
        <v>5</v>
      </c>
      <c r="D328" s="5">
        <f>DAY(Table1[[#This Row],[Activity Date]])</f>
        <v>9</v>
      </c>
      <c r="E328" s="3">
        <v>2020</v>
      </c>
      <c r="F328" s="3" t="s">
        <v>866</v>
      </c>
      <c r="G328" s="2" t="s">
        <v>74</v>
      </c>
      <c r="H328" s="2">
        <v>4591</v>
      </c>
      <c r="I328" s="2">
        <v>22.75</v>
      </c>
      <c r="J328" s="2">
        <f>Table1[[#This Row],[Distance]] * 0.621371</f>
        <v>14.13619025</v>
      </c>
      <c r="M328" s="2" t="b">
        <v>0</v>
      </c>
      <c r="O328" s="2" t="s">
        <v>116</v>
      </c>
      <c r="P328" s="2">
        <v>77.564300537109304</v>
      </c>
      <c r="R328" s="2">
        <v>4591</v>
      </c>
      <c r="S328" s="2">
        <v>4546</v>
      </c>
      <c r="T328" s="2">
        <v>22749.69921875</v>
      </c>
      <c r="U328" s="2">
        <v>11.6000003814697</v>
      </c>
      <c r="V328" s="2">
        <v>5.00433349609375</v>
      </c>
      <c r="W328" s="2">
        <v>65.361473083496094</v>
      </c>
      <c r="X328" s="2">
        <v>65.861503601074205</v>
      </c>
      <c r="Y328" s="2">
        <v>76.099998474121094</v>
      </c>
      <c r="Z328" s="2">
        <v>94.800003051757798</v>
      </c>
      <c r="AA328" s="2">
        <v>3.20000004768371</v>
      </c>
      <c r="AB328" s="2">
        <v>-2.19783117063343E-3</v>
      </c>
      <c r="AT328" s="2">
        <v>0</v>
      </c>
      <c r="AV328" s="2">
        <v>1</v>
      </c>
    </row>
    <row r="329" spans="1:76" x14ac:dyDescent="0.5">
      <c r="A329" s="2">
        <v>6199424951</v>
      </c>
      <c r="B329" s="4">
        <v>44866</v>
      </c>
      <c r="C329" s="5">
        <f>MONTH(Table1[[#This Row],[Activity Date]])</f>
        <v>11</v>
      </c>
      <c r="D329" s="5">
        <f>DAY(Table1[[#This Row],[Activity Date]])</f>
        <v>1</v>
      </c>
      <c r="E329" s="3">
        <v>2021</v>
      </c>
      <c r="F329" s="3" t="s">
        <v>867</v>
      </c>
      <c r="G329" s="2" t="s">
        <v>234</v>
      </c>
      <c r="H329" s="2">
        <v>3777</v>
      </c>
      <c r="I329" s="2">
        <v>0</v>
      </c>
      <c r="J329" s="2">
        <f>Table1[[#This Row],[Distance]] * 0.621371</f>
        <v>0</v>
      </c>
      <c r="K329" s="2">
        <v>168</v>
      </c>
      <c r="L329" s="2">
        <v>16</v>
      </c>
      <c r="M329" s="2" t="b">
        <v>0</v>
      </c>
      <c r="O329" s="2" t="s">
        <v>504</v>
      </c>
      <c r="R329" s="2">
        <v>3777</v>
      </c>
      <c r="S329" s="2">
        <v>3777</v>
      </c>
      <c r="T329" s="2">
        <v>0</v>
      </c>
      <c r="U329" s="2">
        <v>0</v>
      </c>
      <c r="V329" s="2">
        <v>0</v>
      </c>
      <c r="W329" s="2">
        <v>0</v>
      </c>
      <c r="AA329" s="2">
        <v>0</v>
      </c>
      <c r="AB329" s="2">
        <v>0</v>
      </c>
      <c r="AH329" s="2">
        <v>115.954460144042</v>
      </c>
      <c r="AK329" s="2">
        <v>430</v>
      </c>
      <c r="AL329" s="2">
        <v>16</v>
      </c>
      <c r="AT329" s="2">
        <v>0</v>
      </c>
      <c r="AV329" s="2">
        <v>1</v>
      </c>
      <c r="BW329" s="2">
        <v>0</v>
      </c>
      <c r="BX329" s="2">
        <v>0</v>
      </c>
    </row>
    <row r="330" spans="1:76" x14ac:dyDescent="0.5">
      <c r="A330" s="2">
        <v>6270244065</v>
      </c>
      <c r="B330" s="4">
        <v>44866</v>
      </c>
      <c r="C330" s="5">
        <f>MONTH(Table1[[#This Row],[Activity Date]])</f>
        <v>11</v>
      </c>
      <c r="D330" s="5">
        <f>DAY(Table1[[#This Row],[Activity Date]])</f>
        <v>1</v>
      </c>
      <c r="E330" s="3">
        <v>2021</v>
      </c>
      <c r="F330" s="3" t="s">
        <v>868</v>
      </c>
      <c r="G330" s="2" t="s">
        <v>234</v>
      </c>
      <c r="H330" s="2">
        <v>920</v>
      </c>
      <c r="I330" s="2">
        <v>0</v>
      </c>
      <c r="J330" s="2">
        <f>Table1[[#This Row],[Distance]] * 0.621371</f>
        <v>0</v>
      </c>
      <c r="K330" s="2">
        <v>152</v>
      </c>
      <c r="L330" s="2">
        <v>8</v>
      </c>
      <c r="M330" s="2" t="b">
        <v>0</v>
      </c>
      <c r="O330" s="2" t="s">
        <v>520</v>
      </c>
      <c r="R330" s="2">
        <v>920</v>
      </c>
      <c r="S330" s="2">
        <v>920</v>
      </c>
      <c r="T330" s="2">
        <v>0</v>
      </c>
      <c r="U330" s="2">
        <v>0</v>
      </c>
      <c r="V330" s="2">
        <v>0</v>
      </c>
      <c r="W330" s="2">
        <v>0</v>
      </c>
      <c r="AA330" s="2">
        <v>0</v>
      </c>
      <c r="AB330" s="2">
        <v>0</v>
      </c>
      <c r="AH330" s="2">
        <v>134.41412353515599</v>
      </c>
      <c r="AK330" s="2">
        <v>124</v>
      </c>
      <c r="AL330" s="2">
        <v>8</v>
      </c>
      <c r="AT330" s="2">
        <v>0</v>
      </c>
      <c r="AV330" s="2">
        <v>1</v>
      </c>
      <c r="BW330" s="2">
        <v>0</v>
      </c>
      <c r="BX330" s="2">
        <v>0</v>
      </c>
    </row>
    <row r="331" spans="1:76" x14ac:dyDescent="0.5">
      <c r="A331" s="2">
        <v>6196661359</v>
      </c>
      <c r="B331" s="4">
        <v>44866</v>
      </c>
      <c r="C331" s="5">
        <f>MONTH(Table1[[#This Row],[Activity Date]])</f>
        <v>11</v>
      </c>
      <c r="D331" s="5">
        <f>DAY(Table1[[#This Row],[Activity Date]])</f>
        <v>1</v>
      </c>
      <c r="E331" s="3">
        <v>2021</v>
      </c>
      <c r="F331" s="3" t="s">
        <v>869</v>
      </c>
      <c r="G331" s="2" t="s">
        <v>61</v>
      </c>
      <c r="H331" s="2">
        <v>194</v>
      </c>
      <c r="I331" s="2">
        <v>0.39</v>
      </c>
      <c r="J331" s="2">
        <f>Table1[[#This Row],[Distance]] * 0.621371</f>
        <v>0.24233469000000002</v>
      </c>
      <c r="K331" s="2">
        <v>126</v>
      </c>
      <c r="L331" s="2">
        <v>0</v>
      </c>
      <c r="M331" s="2" t="b">
        <v>0</v>
      </c>
      <c r="N331" s="2" t="s">
        <v>501</v>
      </c>
      <c r="O331" s="2" t="s">
        <v>502</v>
      </c>
      <c r="R331" s="2">
        <v>194</v>
      </c>
      <c r="S331" s="2">
        <v>191</v>
      </c>
      <c r="T331" s="2">
        <v>396.88006591796801</v>
      </c>
      <c r="U331" s="2">
        <v>2.9419922828674299</v>
      </c>
      <c r="V331" s="2">
        <v>2.0779061317443799</v>
      </c>
      <c r="W331" s="2">
        <v>0</v>
      </c>
      <c r="X331" s="2">
        <v>1.8999999761581401</v>
      </c>
      <c r="Y331" s="2">
        <v>91.199996948242102</v>
      </c>
      <c r="Z331" s="2">
        <v>95.199996948242102</v>
      </c>
      <c r="AA331" s="2">
        <v>10.1082315444946</v>
      </c>
      <c r="AB331" s="2">
        <v>-0.47873404622077897</v>
      </c>
      <c r="AH331" s="2">
        <v>122.39891052246</v>
      </c>
      <c r="AK331" s="2">
        <v>77</v>
      </c>
      <c r="AL331" s="2">
        <v>0</v>
      </c>
      <c r="AT331" s="2">
        <v>0</v>
      </c>
      <c r="AV331" s="2">
        <v>1</v>
      </c>
      <c r="AW331" s="2">
        <v>396.89999389648398</v>
      </c>
      <c r="BM331" s="2">
        <v>9477583</v>
      </c>
      <c r="BW331" s="2">
        <v>0</v>
      </c>
      <c r="BX331" s="2">
        <v>2.0457735061645499</v>
      </c>
    </row>
    <row r="332" spans="1:76" x14ac:dyDescent="0.5">
      <c r="A332" s="2">
        <v>2855773724</v>
      </c>
      <c r="B332" s="4">
        <v>44875</v>
      </c>
      <c r="C332" s="5">
        <f>MONTH(Table1[[#This Row],[Activity Date]])</f>
        <v>11</v>
      </c>
      <c r="D332" s="5">
        <f>DAY(Table1[[#This Row],[Activity Date]])</f>
        <v>10</v>
      </c>
      <c r="E332" s="3">
        <v>2019</v>
      </c>
      <c r="F332" s="3" t="s">
        <v>870</v>
      </c>
      <c r="G332" s="2" t="s">
        <v>61</v>
      </c>
      <c r="H332" s="2">
        <v>5709</v>
      </c>
      <c r="I332" s="2">
        <v>16.690000000000001</v>
      </c>
      <c r="J332" s="2">
        <f>Table1[[#This Row],[Distance]] * 0.621371</f>
        <v>10.370681990000001</v>
      </c>
      <c r="M332" s="2" t="b">
        <v>0</v>
      </c>
      <c r="O332" s="2" t="s">
        <v>73</v>
      </c>
      <c r="P332" s="2">
        <v>77.564300537109304</v>
      </c>
      <c r="R332" s="2">
        <v>5709</v>
      </c>
      <c r="S332" s="2">
        <v>5391</v>
      </c>
      <c r="T332" s="2">
        <v>16696.19921875</v>
      </c>
      <c r="U332" s="2">
        <v>4.6999998092651296</v>
      </c>
      <c r="W332" s="2">
        <v>101.464881896972</v>
      </c>
      <c r="Y332" s="2">
        <v>91.099998474121094</v>
      </c>
      <c r="Z332" s="2">
        <v>93.900001525878906</v>
      </c>
      <c r="AA332" s="2">
        <v>3.4000000953674299</v>
      </c>
      <c r="AB332" s="2">
        <v>-6.5883253701031199E-3</v>
      </c>
      <c r="AK332" s="2">
        <v>0</v>
      </c>
      <c r="AT332" s="2">
        <v>0</v>
      </c>
    </row>
    <row r="333" spans="1:76" x14ac:dyDescent="0.5">
      <c r="A333" s="2">
        <v>6270244689</v>
      </c>
      <c r="B333" s="4">
        <v>44875</v>
      </c>
      <c r="C333" s="5">
        <f>MONTH(Table1[[#This Row],[Activity Date]])</f>
        <v>11</v>
      </c>
      <c r="D333" s="5">
        <f>DAY(Table1[[#This Row],[Activity Date]])</f>
        <v>10</v>
      </c>
      <c r="E333" s="3">
        <v>2021</v>
      </c>
      <c r="F333" s="3" t="s">
        <v>871</v>
      </c>
      <c r="G333" s="2" t="s">
        <v>234</v>
      </c>
      <c r="H333" s="2">
        <v>3924</v>
      </c>
      <c r="I333" s="2">
        <v>0</v>
      </c>
      <c r="J333" s="2">
        <f>Table1[[#This Row],[Distance]] * 0.621371</f>
        <v>0</v>
      </c>
      <c r="K333" s="2">
        <v>147</v>
      </c>
      <c r="L333" s="2">
        <v>13</v>
      </c>
      <c r="M333" s="2" t="b">
        <v>0</v>
      </c>
      <c r="O333" s="2" t="s">
        <v>521</v>
      </c>
      <c r="R333" s="2">
        <v>3924</v>
      </c>
      <c r="S333" s="2">
        <v>3924</v>
      </c>
      <c r="T333" s="2">
        <v>0</v>
      </c>
      <c r="U333" s="2">
        <v>0</v>
      </c>
      <c r="V333" s="2">
        <v>0</v>
      </c>
      <c r="W333" s="2">
        <v>0</v>
      </c>
      <c r="AA333" s="2">
        <v>0</v>
      </c>
      <c r="AB333" s="2">
        <v>0</v>
      </c>
      <c r="AH333" s="2">
        <v>111.970695495605</v>
      </c>
      <c r="AK333" s="2">
        <v>225</v>
      </c>
      <c r="AL333" s="2">
        <v>13</v>
      </c>
      <c r="AT333" s="2">
        <v>0</v>
      </c>
      <c r="AV333" s="2">
        <v>1</v>
      </c>
      <c r="BW333" s="2">
        <v>0</v>
      </c>
      <c r="BX333" s="2">
        <v>0</v>
      </c>
    </row>
    <row r="334" spans="1:76" x14ac:dyDescent="0.5">
      <c r="A334" s="2">
        <v>6240497117</v>
      </c>
      <c r="B334" s="4">
        <v>44875</v>
      </c>
      <c r="C334" s="5">
        <f>MONTH(Table1[[#This Row],[Activity Date]])</f>
        <v>11</v>
      </c>
      <c r="D334" s="5">
        <f>DAY(Table1[[#This Row],[Activity Date]])</f>
        <v>10</v>
      </c>
      <c r="E334" s="3">
        <v>2021</v>
      </c>
      <c r="F334" s="3" t="s">
        <v>872</v>
      </c>
      <c r="G334" s="2" t="s">
        <v>61</v>
      </c>
      <c r="H334" s="2">
        <v>869</v>
      </c>
      <c r="I334" s="2">
        <v>1.77</v>
      </c>
      <c r="J334" s="2">
        <f>Table1[[#This Row],[Distance]] * 0.621371</f>
        <v>1.0998266700000001</v>
      </c>
      <c r="K334" s="2">
        <v>160</v>
      </c>
      <c r="L334" s="2">
        <v>12</v>
      </c>
      <c r="M334" s="2" t="b">
        <v>0</v>
      </c>
      <c r="N334" s="2" t="s">
        <v>501</v>
      </c>
      <c r="O334" s="2" t="s">
        <v>517</v>
      </c>
      <c r="R334" s="2">
        <v>869</v>
      </c>
      <c r="S334" s="2">
        <v>700</v>
      </c>
      <c r="T334" s="2">
        <v>1777.57995605468</v>
      </c>
      <c r="U334" s="2">
        <v>3.7260003089904701</v>
      </c>
      <c r="V334" s="2">
        <v>2.5393998622894198</v>
      </c>
      <c r="W334" s="2">
        <v>8.0725002288818306</v>
      </c>
      <c r="X334" s="2">
        <v>7.77250003814697</v>
      </c>
      <c r="Y334" s="2">
        <v>90.800003051757798</v>
      </c>
      <c r="Z334" s="2">
        <v>96.5</v>
      </c>
      <c r="AA334" s="2">
        <v>3.1339793205261199</v>
      </c>
      <c r="AB334" s="2">
        <v>1.6876878216862599E-2</v>
      </c>
      <c r="AH334" s="2">
        <v>145.81222534179599</v>
      </c>
      <c r="AK334" s="2">
        <v>116</v>
      </c>
      <c r="AL334" s="2">
        <v>12</v>
      </c>
      <c r="AT334" s="2">
        <v>0</v>
      </c>
      <c r="AV334" s="2">
        <v>1</v>
      </c>
      <c r="AW334" s="2">
        <v>1783.40002441406</v>
      </c>
      <c r="BM334" s="2">
        <v>9477583</v>
      </c>
      <c r="BW334" s="2">
        <v>0</v>
      </c>
      <c r="BX334" s="2">
        <v>2.0455465316772399</v>
      </c>
    </row>
    <row r="335" spans="1:76" x14ac:dyDescent="0.5">
      <c r="A335" s="2">
        <v>6242325137</v>
      </c>
      <c r="B335" s="4">
        <v>44876</v>
      </c>
      <c r="C335" s="5">
        <f>MONTH(Table1[[#This Row],[Activity Date]])</f>
        <v>11</v>
      </c>
      <c r="D335" s="5">
        <f>DAY(Table1[[#This Row],[Activity Date]])</f>
        <v>11</v>
      </c>
      <c r="E335" s="3">
        <v>2021</v>
      </c>
      <c r="F335" s="3" t="s">
        <v>873</v>
      </c>
      <c r="G335" s="2" t="s">
        <v>74</v>
      </c>
      <c r="H335" s="2">
        <v>2509</v>
      </c>
      <c r="I335" s="2">
        <v>0</v>
      </c>
      <c r="J335" s="2">
        <f>Table1[[#This Row],[Distance]] * 0.621371</f>
        <v>0</v>
      </c>
      <c r="K335" s="2">
        <v>171</v>
      </c>
      <c r="L335" s="2">
        <v>6</v>
      </c>
      <c r="M335" s="2" t="b">
        <v>0</v>
      </c>
      <c r="N335" s="2" t="s">
        <v>129</v>
      </c>
      <c r="O335" s="2" t="s">
        <v>518</v>
      </c>
      <c r="Q335" s="2">
        <v>9.0718498229980398</v>
      </c>
      <c r="R335" s="2">
        <v>2509</v>
      </c>
      <c r="S335" s="2">
        <v>2509</v>
      </c>
      <c r="T335" s="2">
        <v>0</v>
      </c>
      <c r="U335" s="2">
        <v>0</v>
      </c>
      <c r="V335" s="2">
        <v>0</v>
      </c>
      <c r="W335" s="2">
        <v>0</v>
      </c>
      <c r="AA335" s="2">
        <v>0</v>
      </c>
      <c r="AB335" s="2">
        <v>0</v>
      </c>
      <c r="AH335" s="2">
        <v>101.7241897583</v>
      </c>
      <c r="AJ335" s="2">
        <v>0</v>
      </c>
      <c r="AL335" s="2">
        <v>6</v>
      </c>
      <c r="AT335" s="2">
        <v>0</v>
      </c>
      <c r="AV335" s="2">
        <v>1</v>
      </c>
      <c r="BL335" s="2">
        <v>7239918</v>
      </c>
      <c r="BW335" s="2">
        <v>0</v>
      </c>
      <c r="BX335" s="2">
        <v>0</v>
      </c>
    </row>
    <row r="336" spans="1:76" x14ac:dyDescent="0.5">
      <c r="A336" s="2">
        <v>6270244826</v>
      </c>
      <c r="B336" s="4">
        <v>44877</v>
      </c>
      <c r="C336" s="5">
        <f>MONTH(Table1[[#This Row],[Activity Date]])</f>
        <v>11</v>
      </c>
      <c r="D336" s="5">
        <f>DAY(Table1[[#This Row],[Activity Date]])</f>
        <v>12</v>
      </c>
      <c r="E336" s="3">
        <v>2021</v>
      </c>
      <c r="F336" s="3" t="s">
        <v>874</v>
      </c>
      <c r="G336" s="2" t="s">
        <v>234</v>
      </c>
      <c r="H336" s="2">
        <v>324</v>
      </c>
      <c r="I336" s="2">
        <v>0</v>
      </c>
      <c r="J336" s="2">
        <f>Table1[[#This Row],[Distance]] * 0.621371</f>
        <v>0</v>
      </c>
      <c r="K336" s="2">
        <v>170</v>
      </c>
      <c r="L336" s="2">
        <v>8</v>
      </c>
      <c r="M336" s="2" t="b">
        <v>0</v>
      </c>
      <c r="O336" s="2" t="s">
        <v>522</v>
      </c>
      <c r="R336" s="2">
        <v>324</v>
      </c>
      <c r="S336" s="2">
        <v>324</v>
      </c>
      <c r="T336" s="2">
        <v>0</v>
      </c>
      <c r="U336" s="2">
        <v>0</v>
      </c>
      <c r="V336" s="2">
        <v>0</v>
      </c>
      <c r="W336" s="2">
        <v>0</v>
      </c>
      <c r="AA336" s="2">
        <v>0</v>
      </c>
      <c r="AB336" s="2">
        <v>0</v>
      </c>
      <c r="AH336" s="2">
        <v>151.18518066406199</v>
      </c>
      <c r="AK336" s="2">
        <v>50</v>
      </c>
      <c r="AL336" s="2">
        <v>8</v>
      </c>
      <c r="AT336" s="2">
        <v>0</v>
      </c>
      <c r="AV336" s="2">
        <v>1</v>
      </c>
      <c r="BW336" s="2">
        <v>0</v>
      </c>
      <c r="BX336" s="2">
        <v>0</v>
      </c>
    </row>
    <row r="337" spans="1:76" x14ac:dyDescent="0.5">
      <c r="A337" s="2">
        <v>4338164564</v>
      </c>
      <c r="B337" s="4">
        <v>44879</v>
      </c>
      <c r="C337" s="5">
        <f>MONTH(Table1[[#This Row],[Activity Date]])</f>
        <v>11</v>
      </c>
      <c r="D337" s="5">
        <f>DAY(Table1[[#This Row],[Activity Date]])</f>
        <v>14</v>
      </c>
      <c r="E337" s="3">
        <v>2020</v>
      </c>
      <c r="F337" s="3" t="s">
        <v>875</v>
      </c>
      <c r="G337" s="2" t="s">
        <v>74</v>
      </c>
      <c r="H337" s="2">
        <v>4187</v>
      </c>
      <c r="I337" s="2">
        <v>11.62</v>
      </c>
      <c r="J337" s="2">
        <f>Table1[[#This Row],[Distance]] * 0.621371</f>
        <v>7.2203310199999997</v>
      </c>
      <c r="M337" s="2" t="b">
        <v>0</v>
      </c>
      <c r="N337" s="2" t="s">
        <v>129</v>
      </c>
      <c r="O337" s="2" t="s">
        <v>254</v>
      </c>
      <c r="Q337" s="2">
        <v>9.0718498229980398</v>
      </c>
      <c r="R337" s="2">
        <v>4187</v>
      </c>
      <c r="S337" s="2">
        <v>3389</v>
      </c>
      <c r="T337" s="2">
        <v>11626.5</v>
      </c>
      <c r="U337" s="2">
        <v>7.5999999046325604</v>
      </c>
      <c r="V337" s="2">
        <v>3.4306581020355198</v>
      </c>
      <c r="W337" s="2">
        <v>18.657709121704102</v>
      </c>
      <c r="X337" s="2">
        <v>18.5576992034912</v>
      </c>
      <c r="Y337" s="2">
        <v>74</v>
      </c>
      <c r="Z337" s="2">
        <v>79.5</v>
      </c>
      <c r="AA337" s="2">
        <v>26.399999618530199</v>
      </c>
      <c r="AB337" s="2">
        <v>8.6010404629632798E-4</v>
      </c>
      <c r="AJ337" s="2">
        <v>60.807632446288999</v>
      </c>
      <c r="AK337" s="2">
        <v>229.77580261230401</v>
      </c>
      <c r="AR337" s="2">
        <v>0</v>
      </c>
      <c r="AT337" s="2">
        <v>0</v>
      </c>
      <c r="AV337" s="2">
        <v>1</v>
      </c>
      <c r="BL337" s="2">
        <v>7239918</v>
      </c>
    </row>
    <row r="338" spans="1:76" x14ac:dyDescent="0.5">
      <c r="A338" s="2">
        <v>6270244840</v>
      </c>
      <c r="B338" s="4">
        <v>44880</v>
      </c>
      <c r="C338" s="5">
        <f>MONTH(Table1[[#This Row],[Activity Date]])</f>
        <v>11</v>
      </c>
      <c r="D338" s="5">
        <f>DAY(Table1[[#This Row],[Activity Date]])</f>
        <v>15</v>
      </c>
      <c r="E338" s="3">
        <v>2021</v>
      </c>
      <c r="F338" s="3" t="s">
        <v>876</v>
      </c>
      <c r="G338" s="2" t="s">
        <v>61</v>
      </c>
      <c r="H338" s="2">
        <v>775</v>
      </c>
      <c r="I338" s="2">
        <v>1.57</v>
      </c>
      <c r="J338" s="2">
        <f>Table1[[#This Row],[Distance]] * 0.621371</f>
        <v>0.97555247</v>
      </c>
      <c r="M338" s="2" t="b">
        <v>0</v>
      </c>
      <c r="N338" s="2" t="s">
        <v>501</v>
      </c>
      <c r="O338" s="2" t="s">
        <v>523</v>
      </c>
      <c r="R338" s="2">
        <v>775</v>
      </c>
      <c r="S338" s="2">
        <v>641</v>
      </c>
      <c r="T338" s="2">
        <v>1577.58996582031</v>
      </c>
      <c r="U338" s="2">
        <v>5.1791434288024902</v>
      </c>
      <c r="V338" s="2">
        <v>2.4611387252807599</v>
      </c>
      <c r="W338" s="2">
        <v>5.5700001716613698</v>
      </c>
      <c r="X338" s="2">
        <v>5.17000007629394</v>
      </c>
      <c r="Y338" s="2">
        <v>90.800003051757798</v>
      </c>
      <c r="Z338" s="2">
        <v>96.400001525878906</v>
      </c>
      <c r="AA338" s="2">
        <v>5.4794611930847097</v>
      </c>
      <c r="AB338" s="2">
        <v>2.5355130434036199E-2</v>
      </c>
      <c r="AK338" s="2">
        <v>101</v>
      </c>
      <c r="AT338" s="2">
        <v>0</v>
      </c>
      <c r="AV338" s="2">
        <v>1</v>
      </c>
      <c r="AW338" s="2">
        <v>1582.09997558593</v>
      </c>
      <c r="BM338" s="2">
        <v>9477583</v>
      </c>
      <c r="BW338" s="2">
        <v>0</v>
      </c>
      <c r="BX338" s="2">
        <v>2.0355999469757</v>
      </c>
    </row>
    <row r="339" spans="1:76" x14ac:dyDescent="0.5">
      <c r="A339" s="2">
        <v>6270244884</v>
      </c>
      <c r="B339" s="4">
        <v>44880</v>
      </c>
      <c r="C339" s="5">
        <f>MONTH(Table1[[#This Row],[Activity Date]])</f>
        <v>11</v>
      </c>
      <c r="D339" s="5">
        <f>DAY(Table1[[#This Row],[Activity Date]])</f>
        <v>15</v>
      </c>
      <c r="E339" s="3">
        <v>2021</v>
      </c>
      <c r="F339" s="3" t="s">
        <v>877</v>
      </c>
      <c r="G339" s="2" t="s">
        <v>61</v>
      </c>
      <c r="H339" s="2">
        <v>305</v>
      </c>
      <c r="I339" s="2">
        <v>1.05</v>
      </c>
      <c r="J339" s="2">
        <f>Table1[[#This Row],[Distance]] * 0.621371</f>
        <v>0.65243954999999998</v>
      </c>
      <c r="K339" s="2">
        <v>142</v>
      </c>
      <c r="L339" s="2">
        <v>3</v>
      </c>
      <c r="M339" s="2" t="b">
        <v>0</v>
      </c>
      <c r="N339" s="2" t="s">
        <v>501</v>
      </c>
      <c r="O339" s="2" t="s">
        <v>524</v>
      </c>
      <c r="R339" s="2">
        <v>305</v>
      </c>
      <c r="S339" s="2">
        <v>305</v>
      </c>
      <c r="T339" s="2">
        <v>1052.72998046875</v>
      </c>
      <c r="U339" s="2">
        <v>5.68133544921875</v>
      </c>
      <c r="V339" s="2">
        <v>3.4515736103057799</v>
      </c>
      <c r="W339" s="2">
        <v>5.4642858505248997</v>
      </c>
      <c r="X339" s="2">
        <v>5.3642859458923304</v>
      </c>
      <c r="Y339" s="2">
        <v>89.300003051757798</v>
      </c>
      <c r="Z339" s="2">
        <v>95.099998474121094</v>
      </c>
      <c r="AA339" s="2">
        <v>5.67010021209716</v>
      </c>
      <c r="AB339" s="2">
        <v>9.49911214411258E-3</v>
      </c>
      <c r="AH339" s="2">
        <v>141.65885925292901</v>
      </c>
      <c r="AK339" s="2">
        <v>69</v>
      </c>
      <c r="AL339" s="2">
        <v>3</v>
      </c>
      <c r="AT339" s="2">
        <v>0</v>
      </c>
      <c r="AV339" s="2">
        <v>1</v>
      </c>
      <c r="AW339" s="2">
        <v>1064.5</v>
      </c>
      <c r="BM339" s="2">
        <v>9477583</v>
      </c>
      <c r="BW339" s="2">
        <v>0</v>
      </c>
      <c r="BX339" s="2">
        <v>3.4515736103057799</v>
      </c>
    </row>
    <row r="340" spans="1:76" x14ac:dyDescent="0.5">
      <c r="A340" s="2">
        <v>6270247409</v>
      </c>
      <c r="B340" s="4">
        <v>44880</v>
      </c>
      <c r="C340" s="5">
        <f>MONTH(Table1[[#This Row],[Activity Date]])</f>
        <v>11</v>
      </c>
      <c r="D340" s="5">
        <f>DAY(Table1[[#This Row],[Activity Date]])</f>
        <v>15</v>
      </c>
      <c r="E340" s="3">
        <v>2021</v>
      </c>
      <c r="F340" s="3" t="s">
        <v>878</v>
      </c>
      <c r="G340" s="2" t="s">
        <v>234</v>
      </c>
      <c r="H340" s="2">
        <v>180</v>
      </c>
      <c r="I340" s="2">
        <v>0</v>
      </c>
      <c r="J340" s="2">
        <f>Table1[[#This Row],[Distance]] * 0.621371</f>
        <v>0</v>
      </c>
      <c r="M340" s="2" t="b">
        <v>0</v>
      </c>
      <c r="O340" s="2" t="s">
        <v>527</v>
      </c>
      <c r="R340" s="2">
        <v>180</v>
      </c>
      <c r="S340" s="2">
        <v>180</v>
      </c>
      <c r="T340" s="2">
        <v>0</v>
      </c>
      <c r="U340" s="2">
        <v>0</v>
      </c>
      <c r="V340" s="2">
        <v>0</v>
      </c>
      <c r="W340" s="2">
        <v>0</v>
      </c>
      <c r="AA340" s="2">
        <v>0</v>
      </c>
      <c r="AB340" s="2">
        <v>0</v>
      </c>
      <c r="AK340" s="2">
        <v>13</v>
      </c>
      <c r="AT340" s="2">
        <v>0</v>
      </c>
      <c r="AV340" s="2">
        <v>1</v>
      </c>
      <c r="BW340" s="2">
        <v>0</v>
      </c>
      <c r="BX340" s="2">
        <v>0</v>
      </c>
    </row>
    <row r="341" spans="1:76" x14ac:dyDescent="0.5">
      <c r="A341" s="2">
        <v>6270247345</v>
      </c>
      <c r="B341" s="4">
        <v>44881</v>
      </c>
      <c r="C341" s="5">
        <f>MONTH(Table1[[#This Row],[Activity Date]])</f>
        <v>11</v>
      </c>
      <c r="D341" s="5">
        <f>DAY(Table1[[#This Row],[Activity Date]])</f>
        <v>16</v>
      </c>
      <c r="E341" s="3">
        <v>2021</v>
      </c>
      <c r="F341" s="3" t="s">
        <v>879</v>
      </c>
      <c r="G341" s="2" t="s">
        <v>158</v>
      </c>
      <c r="H341" s="2">
        <v>1130</v>
      </c>
      <c r="I341" s="2">
        <v>343</v>
      </c>
      <c r="J341" s="2">
        <f>Table1[[#This Row],[Distance]] * 0.621371</f>
        <v>213.13025300000001</v>
      </c>
      <c r="K341" s="2">
        <v>151</v>
      </c>
      <c r="L341" s="2">
        <v>7</v>
      </c>
      <c r="M341" s="2" t="b">
        <v>0</v>
      </c>
      <c r="O341" s="2" t="s">
        <v>526</v>
      </c>
      <c r="R341" s="2">
        <v>1130</v>
      </c>
      <c r="S341" s="2">
        <v>1131</v>
      </c>
      <c r="T341" s="2">
        <v>342.89999389648398</v>
      </c>
      <c r="U341" s="2">
        <v>3.8100001811981201</v>
      </c>
      <c r="V341" s="2">
        <v>0.30318301916122398</v>
      </c>
      <c r="W341" s="2">
        <v>0</v>
      </c>
      <c r="AA341" s="2">
        <v>0</v>
      </c>
      <c r="AB341" s="2">
        <v>0</v>
      </c>
      <c r="AH341" s="2">
        <v>121.045974731445</v>
      </c>
      <c r="AK341" s="2">
        <v>105</v>
      </c>
      <c r="AL341" s="2">
        <v>7</v>
      </c>
      <c r="AT341" s="2">
        <v>0</v>
      </c>
      <c r="AV341" s="2">
        <v>1</v>
      </c>
      <c r="BW341" s="2">
        <v>0</v>
      </c>
      <c r="BX341" s="2">
        <v>0.30345132946968001</v>
      </c>
    </row>
    <row r="342" spans="1:76" x14ac:dyDescent="0.5">
      <c r="A342" s="2">
        <v>6270247339</v>
      </c>
      <c r="B342" s="4">
        <v>44882</v>
      </c>
      <c r="C342" s="5">
        <f>MONTH(Table1[[#This Row],[Activity Date]])</f>
        <v>11</v>
      </c>
      <c r="D342" s="5">
        <f>DAY(Table1[[#This Row],[Activity Date]])</f>
        <v>17</v>
      </c>
      <c r="E342" s="3">
        <v>2021</v>
      </c>
      <c r="F342" s="3" t="s">
        <v>880</v>
      </c>
      <c r="G342" s="2" t="s">
        <v>61</v>
      </c>
      <c r="H342" s="2">
        <v>230</v>
      </c>
      <c r="I342" s="2">
        <v>1.06</v>
      </c>
      <c r="J342" s="2">
        <f>Table1[[#This Row],[Distance]] * 0.621371</f>
        <v>0.65865326000000002</v>
      </c>
      <c r="M342" s="2" t="b">
        <v>0</v>
      </c>
      <c r="N342" s="2" t="s">
        <v>501</v>
      </c>
      <c r="O342" s="2" t="s">
        <v>525</v>
      </c>
      <c r="R342" s="2">
        <v>230</v>
      </c>
      <c r="S342" s="2">
        <v>225</v>
      </c>
      <c r="T342" s="2">
        <v>1068.64001464843</v>
      </c>
      <c r="U342" s="2">
        <v>7.5359983444213796</v>
      </c>
      <c r="V342" s="2">
        <v>4.74951124191284</v>
      </c>
      <c r="W342" s="2">
        <v>5.4426574707031197</v>
      </c>
      <c r="X342" s="2">
        <v>5.3426575660705504</v>
      </c>
      <c r="Y342" s="2">
        <v>89.300003051757798</v>
      </c>
      <c r="Z342" s="2">
        <v>95.199996948242102</v>
      </c>
      <c r="AA342" s="2">
        <v>6.5526099205017001</v>
      </c>
      <c r="AB342" s="2">
        <v>9.3576880171894992E-3</v>
      </c>
      <c r="AK342" s="2">
        <v>71</v>
      </c>
      <c r="AT342" s="2">
        <v>0</v>
      </c>
      <c r="AV342" s="2">
        <v>1</v>
      </c>
      <c r="AW342" s="2">
        <v>1080.19995117187</v>
      </c>
      <c r="BM342" s="2">
        <v>9477583</v>
      </c>
      <c r="BW342" s="2">
        <v>0</v>
      </c>
      <c r="BX342" s="2">
        <v>4.6462607383728001</v>
      </c>
    </row>
    <row r="343" spans="1:76" x14ac:dyDescent="0.5">
      <c r="A343" s="2">
        <v>6201968321</v>
      </c>
      <c r="B343" s="4">
        <v>44867</v>
      </c>
      <c r="C343" s="5">
        <f>MONTH(Table1[[#This Row],[Activity Date]])</f>
        <v>11</v>
      </c>
      <c r="D343" s="5">
        <f>DAY(Table1[[#This Row],[Activity Date]])</f>
        <v>2</v>
      </c>
      <c r="E343" s="3">
        <v>2021</v>
      </c>
      <c r="F343" s="3" t="s">
        <v>881</v>
      </c>
      <c r="G343" s="2" t="s">
        <v>74</v>
      </c>
      <c r="H343" s="2">
        <v>793</v>
      </c>
      <c r="I343" s="2">
        <v>0</v>
      </c>
      <c r="J343" s="2">
        <f>Table1[[#This Row],[Distance]] * 0.621371</f>
        <v>0</v>
      </c>
      <c r="K343" s="2">
        <v>101</v>
      </c>
      <c r="L343" s="2">
        <v>1</v>
      </c>
      <c r="M343" s="2" t="b">
        <v>0</v>
      </c>
      <c r="N343" s="2" t="s">
        <v>129</v>
      </c>
      <c r="O343" s="2" t="s">
        <v>505</v>
      </c>
      <c r="Q343" s="2">
        <v>9.0718498229980398</v>
      </c>
      <c r="R343" s="2">
        <v>793</v>
      </c>
      <c r="S343" s="2">
        <v>793</v>
      </c>
      <c r="T343" s="2">
        <v>0</v>
      </c>
      <c r="U343" s="2">
        <v>0</v>
      </c>
      <c r="V343" s="2">
        <v>0</v>
      </c>
      <c r="W343" s="2">
        <v>0</v>
      </c>
      <c r="AA343" s="2">
        <v>0</v>
      </c>
      <c r="AB343" s="2">
        <v>0</v>
      </c>
      <c r="AH343" s="2">
        <v>85.828498840332003</v>
      </c>
      <c r="AK343" s="2">
        <v>51</v>
      </c>
      <c r="AL343" s="2">
        <v>1</v>
      </c>
      <c r="AT343" s="2">
        <v>0</v>
      </c>
      <c r="AV343" s="2">
        <v>1</v>
      </c>
      <c r="BL343" s="2">
        <v>7239918</v>
      </c>
      <c r="BW343" s="2">
        <v>0</v>
      </c>
      <c r="BX343" s="2">
        <v>0</v>
      </c>
    </row>
    <row r="344" spans="1:76" x14ac:dyDescent="0.5">
      <c r="A344" s="2">
        <v>6199424869</v>
      </c>
      <c r="B344" s="4">
        <v>44867</v>
      </c>
      <c r="C344" s="5">
        <f>MONTH(Table1[[#This Row],[Activity Date]])</f>
        <v>11</v>
      </c>
      <c r="D344" s="5">
        <f>DAY(Table1[[#This Row],[Activity Date]])</f>
        <v>2</v>
      </c>
      <c r="E344" s="3">
        <v>2021</v>
      </c>
      <c r="F344" s="3" t="s">
        <v>882</v>
      </c>
      <c r="G344" s="2" t="s">
        <v>158</v>
      </c>
      <c r="H344" s="2">
        <v>810</v>
      </c>
      <c r="I344" s="2">
        <v>229</v>
      </c>
      <c r="J344" s="2">
        <f>Table1[[#This Row],[Distance]] * 0.621371</f>
        <v>142.293959</v>
      </c>
      <c r="K344" s="2">
        <v>150</v>
      </c>
      <c r="L344" s="2">
        <v>4</v>
      </c>
      <c r="M344" s="2" t="b">
        <v>0</v>
      </c>
      <c r="O344" s="2" t="s">
        <v>503</v>
      </c>
      <c r="R344" s="2">
        <v>810</v>
      </c>
      <c r="S344" s="2">
        <v>811</v>
      </c>
      <c r="T344" s="2">
        <v>228.600006103515</v>
      </c>
      <c r="U344" s="2">
        <v>0.84666669368743896</v>
      </c>
      <c r="V344" s="2">
        <v>0.281874239444732</v>
      </c>
      <c r="W344" s="2">
        <v>0</v>
      </c>
      <c r="AA344" s="2">
        <v>0</v>
      </c>
      <c r="AB344" s="2">
        <v>0</v>
      </c>
      <c r="AH344" s="2">
        <v>112.81134033203099</v>
      </c>
      <c r="AK344" s="2">
        <v>64</v>
      </c>
      <c r="AL344" s="2">
        <v>4</v>
      </c>
      <c r="AT344" s="2">
        <v>0</v>
      </c>
      <c r="AV344" s="2">
        <v>1</v>
      </c>
      <c r="BW344" s="2">
        <v>0</v>
      </c>
      <c r="BX344" s="2">
        <v>0.28222224116325301</v>
      </c>
    </row>
    <row r="345" spans="1:76" x14ac:dyDescent="0.5">
      <c r="A345" s="2">
        <v>6314366563</v>
      </c>
      <c r="B345" s="4">
        <v>44889</v>
      </c>
      <c r="C345" s="5">
        <f>MONTH(Table1[[#This Row],[Activity Date]])</f>
        <v>11</v>
      </c>
      <c r="D345" s="5">
        <f>DAY(Table1[[#This Row],[Activity Date]])</f>
        <v>24</v>
      </c>
      <c r="E345" s="3">
        <v>2021</v>
      </c>
      <c r="F345" s="3" t="s">
        <v>883</v>
      </c>
      <c r="G345" s="2" t="s">
        <v>61</v>
      </c>
      <c r="H345" s="2">
        <v>152</v>
      </c>
      <c r="I345" s="2">
        <v>0.45</v>
      </c>
      <c r="J345" s="2">
        <f>Table1[[#This Row],[Distance]] * 0.621371</f>
        <v>0.27961695000000003</v>
      </c>
      <c r="K345" s="2">
        <v>155</v>
      </c>
      <c r="L345" s="2">
        <v>4</v>
      </c>
      <c r="M345" s="2" t="b">
        <v>0</v>
      </c>
      <c r="N345" s="2" t="s">
        <v>501</v>
      </c>
      <c r="O345" s="2" t="s">
        <v>531</v>
      </c>
      <c r="R345" s="2">
        <v>152</v>
      </c>
      <c r="S345" s="2">
        <v>144</v>
      </c>
      <c r="T345" s="2">
        <v>458.84997558593699</v>
      </c>
      <c r="U345" s="2">
        <v>4.55733299255371</v>
      </c>
      <c r="V345" s="2">
        <v>3.18645811080932</v>
      </c>
      <c r="W345" s="2">
        <v>3.49776887893676</v>
      </c>
      <c r="X345" s="2">
        <v>2.49776887893676</v>
      </c>
      <c r="Y345" s="2">
        <v>91.199996948242102</v>
      </c>
      <c r="Z345" s="2">
        <v>95.199996948242102</v>
      </c>
      <c r="AA345" s="2">
        <v>3.2362496852874698</v>
      </c>
      <c r="AB345" s="2">
        <v>0.21793615818023601</v>
      </c>
      <c r="AH345" s="2">
        <v>153.46427917480401</v>
      </c>
      <c r="AK345" s="2">
        <v>29</v>
      </c>
      <c r="AL345" s="2">
        <v>4</v>
      </c>
      <c r="AT345" s="2">
        <v>0</v>
      </c>
      <c r="AV345" s="2">
        <v>1</v>
      </c>
      <c r="AW345" s="2">
        <v>462.600006103515</v>
      </c>
      <c r="BM345" s="2">
        <v>9477583</v>
      </c>
      <c r="BW345" s="2">
        <v>0</v>
      </c>
      <c r="BX345" s="2">
        <v>3.0187499523162802</v>
      </c>
    </row>
    <row r="346" spans="1:76" x14ac:dyDescent="0.5">
      <c r="A346" s="2">
        <v>6314013827</v>
      </c>
      <c r="B346" s="4">
        <v>44889</v>
      </c>
      <c r="C346" s="5">
        <f>MONTH(Table1[[#This Row],[Activity Date]])</f>
        <v>11</v>
      </c>
      <c r="D346" s="5">
        <f>DAY(Table1[[#This Row],[Activity Date]])</f>
        <v>24</v>
      </c>
      <c r="E346" s="3">
        <v>2021</v>
      </c>
      <c r="F346" s="3" t="s">
        <v>884</v>
      </c>
      <c r="G346" s="2" t="s">
        <v>61</v>
      </c>
      <c r="H346" s="2">
        <v>141</v>
      </c>
      <c r="I346" s="2">
        <v>0.56000000000000005</v>
      </c>
      <c r="J346" s="2">
        <f>Table1[[#This Row],[Distance]] * 0.621371</f>
        <v>0.34796776000000001</v>
      </c>
      <c r="K346" s="2">
        <v>168</v>
      </c>
      <c r="L346" s="2">
        <v>4</v>
      </c>
      <c r="M346" s="2" t="b">
        <v>0</v>
      </c>
      <c r="N346" s="2" t="s">
        <v>501</v>
      </c>
      <c r="O346" s="2" t="s">
        <v>528</v>
      </c>
      <c r="R346" s="2">
        <v>141</v>
      </c>
      <c r="S346" s="2">
        <v>141</v>
      </c>
      <c r="T346" s="2">
        <v>565.83245849609295</v>
      </c>
      <c r="U346" s="2">
        <v>5.7166948318481401</v>
      </c>
      <c r="V346" s="2">
        <v>4.01299619674682</v>
      </c>
      <c r="W346" s="2">
        <v>3.3738095760345401</v>
      </c>
      <c r="X346" s="2">
        <v>4.5738096237182599</v>
      </c>
      <c r="Y346" s="2">
        <v>89.300003051757798</v>
      </c>
      <c r="Z346" s="2">
        <v>93.199996948242102</v>
      </c>
      <c r="AA346" s="2">
        <v>4.2825770378112704</v>
      </c>
      <c r="AB346" s="2">
        <v>-0.21500785648822701</v>
      </c>
      <c r="AH346" s="2">
        <v>160.10638427734301</v>
      </c>
      <c r="AK346" s="2">
        <v>53.330558776855398</v>
      </c>
      <c r="AL346" s="2">
        <v>4</v>
      </c>
      <c r="AT346" s="2">
        <v>0</v>
      </c>
      <c r="AV346" s="2">
        <v>1</v>
      </c>
      <c r="AW346" s="2">
        <v>559.59997558593705</v>
      </c>
      <c r="BM346" s="2">
        <v>9477583</v>
      </c>
      <c r="BW346" s="2">
        <v>0</v>
      </c>
      <c r="BX346" s="2">
        <v>4.01299619674682</v>
      </c>
    </row>
    <row r="347" spans="1:76" x14ac:dyDescent="0.5">
      <c r="A347" s="2">
        <v>6314231947</v>
      </c>
      <c r="B347" s="4">
        <v>44892</v>
      </c>
      <c r="C347" s="5">
        <f>MONTH(Table1[[#This Row],[Activity Date]])</f>
        <v>11</v>
      </c>
      <c r="D347" s="5">
        <f>DAY(Table1[[#This Row],[Activity Date]])</f>
        <v>27</v>
      </c>
      <c r="E347" s="3">
        <v>2021</v>
      </c>
      <c r="F347" s="3" t="s">
        <v>885</v>
      </c>
      <c r="G347" s="2" t="s">
        <v>74</v>
      </c>
      <c r="H347" s="2">
        <v>2973</v>
      </c>
      <c r="I347" s="2">
        <v>13.88</v>
      </c>
      <c r="J347" s="2">
        <f>Table1[[#This Row],[Distance]] * 0.621371</f>
        <v>8.6246294800000012</v>
      </c>
      <c r="K347" s="2">
        <v>154</v>
      </c>
      <c r="L347" s="2">
        <v>15</v>
      </c>
      <c r="M347" s="2" t="b">
        <v>0</v>
      </c>
      <c r="N347" s="2" t="s">
        <v>129</v>
      </c>
      <c r="O347" s="2" t="s">
        <v>529</v>
      </c>
      <c r="Q347" s="2">
        <v>9.0718498229980398</v>
      </c>
      <c r="R347" s="2">
        <v>2973</v>
      </c>
      <c r="S347" s="2">
        <v>2863</v>
      </c>
      <c r="T347" s="2">
        <v>13880.6142578125</v>
      </c>
      <c r="U347" s="2">
        <v>10.8979740142822</v>
      </c>
      <c r="V347" s="2">
        <v>4.8482761383056596</v>
      </c>
      <c r="W347" s="2">
        <v>56.135421752929602</v>
      </c>
      <c r="X347" s="2">
        <v>56.235424041747997</v>
      </c>
      <c r="Y347" s="2">
        <v>70.900001525878906</v>
      </c>
      <c r="Z347" s="2">
        <v>92.699996948242102</v>
      </c>
      <c r="AA347" s="2">
        <v>47.057857513427699</v>
      </c>
      <c r="AB347" s="2">
        <v>-7.2053470648825104E-4</v>
      </c>
      <c r="AH347" s="2">
        <v>123.5532913208</v>
      </c>
      <c r="AJ347" s="2">
        <v>75.878242492675696</v>
      </c>
      <c r="AK347" s="2">
        <v>242.22193908691401</v>
      </c>
      <c r="AL347" s="2">
        <v>15</v>
      </c>
      <c r="AT347" s="2">
        <v>0</v>
      </c>
      <c r="AV347" s="2">
        <v>1</v>
      </c>
      <c r="BL347" s="2">
        <v>7239918</v>
      </c>
      <c r="BW347" s="2">
        <v>0</v>
      </c>
      <c r="BX347" s="2">
        <v>4.6688914299011204</v>
      </c>
    </row>
    <row r="348" spans="1:76" x14ac:dyDescent="0.5">
      <c r="A348" s="2">
        <v>6314366516</v>
      </c>
      <c r="B348" s="4">
        <v>44892</v>
      </c>
      <c r="C348" s="5">
        <f>MONTH(Table1[[#This Row],[Activity Date]])</f>
        <v>11</v>
      </c>
      <c r="D348" s="5">
        <f>DAY(Table1[[#This Row],[Activity Date]])</f>
        <v>27</v>
      </c>
      <c r="E348" s="3">
        <v>2021</v>
      </c>
      <c r="F348" s="3" t="s">
        <v>886</v>
      </c>
      <c r="G348" s="2" t="s">
        <v>61</v>
      </c>
      <c r="H348" s="2">
        <v>2014</v>
      </c>
      <c r="I348" s="2">
        <v>3.64</v>
      </c>
      <c r="J348" s="2">
        <f>Table1[[#This Row],[Distance]] * 0.621371</f>
        <v>2.26179044</v>
      </c>
      <c r="K348" s="2">
        <v>137</v>
      </c>
      <c r="L348" s="2">
        <v>7</v>
      </c>
      <c r="M348" s="2" t="b">
        <v>0</v>
      </c>
      <c r="N348" s="2" t="s">
        <v>501</v>
      </c>
      <c r="O348" s="2" t="s">
        <v>530</v>
      </c>
      <c r="R348" s="2">
        <v>2014</v>
      </c>
      <c r="S348" s="2">
        <v>2014</v>
      </c>
      <c r="T348" s="2">
        <v>3645.35009765625</v>
      </c>
      <c r="U348" s="2">
        <v>3.0599999427795401</v>
      </c>
      <c r="V348" s="2">
        <v>1.8100050687789899</v>
      </c>
      <c r="W348" s="2">
        <v>0</v>
      </c>
      <c r="X348" s="2">
        <v>-0.10000000149011599</v>
      </c>
      <c r="Y348" s="2">
        <v>79.5</v>
      </c>
      <c r="Z348" s="2">
        <v>81.599998474121094</v>
      </c>
      <c r="AA348" s="2">
        <v>8.5937585830688406</v>
      </c>
      <c r="AB348" s="2">
        <v>2.74322065524756E-3</v>
      </c>
      <c r="AH348" s="2">
        <v>125.00974273681599</v>
      </c>
      <c r="AK348" s="2">
        <v>215</v>
      </c>
      <c r="AL348" s="2">
        <v>7</v>
      </c>
      <c r="AT348" s="2">
        <v>0</v>
      </c>
      <c r="AV348" s="2">
        <v>1</v>
      </c>
      <c r="AW348" s="2">
        <v>3650.10009765625</v>
      </c>
      <c r="BM348" s="2">
        <v>9477583</v>
      </c>
      <c r="BW348" s="2">
        <v>0</v>
      </c>
      <c r="BX348" s="2">
        <v>1.8100050687789899</v>
      </c>
    </row>
    <row r="349" spans="1:76" x14ac:dyDescent="0.5">
      <c r="A349" s="2">
        <v>6317665974</v>
      </c>
      <c r="B349" s="4">
        <v>44893</v>
      </c>
      <c r="C349" s="5">
        <f>MONTH(Table1[[#This Row],[Activity Date]])</f>
        <v>11</v>
      </c>
      <c r="D349" s="5">
        <f>DAY(Table1[[#This Row],[Activity Date]])</f>
        <v>28</v>
      </c>
      <c r="E349" s="3">
        <v>2021</v>
      </c>
      <c r="F349" s="3" t="s">
        <v>887</v>
      </c>
      <c r="G349" s="2" t="s">
        <v>61</v>
      </c>
      <c r="H349" s="2">
        <v>3600</v>
      </c>
      <c r="I349" s="2">
        <v>10.130000000000001</v>
      </c>
      <c r="J349" s="2">
        <f>Table1[[#This Row],[Distance]] * 0.621371</f>
        <v>6.2944882300000007</v>
      </c>
      <c r="M349" s="2" t="b">
        <v>0</v>
      </c>
      <c r="N349" s="2" t="s">
        <v>501</v>
      </c>
      <c r="R349" s="2">
        <v>3600</v>
      </c>
      <c r="S349" s="2">
        <v>3600</v>
      </c>
      <c r="T349" s="2">
        <v>10138.8876953125</v>
      </c>
      <c r="V349" s="2">
        <v>2.8163576126098602</v>
      </c>
      <c r="AB349" s="2">
        <v>0</v>
      </c>
      <c r="AK349" s="2">
        <v>966.248291015625</v>
      </c>
      <c r="AT349" s="2">
        <v>0</v>
      </c>
      <c r="AV349" s="2">
        <v>0</v>
      </c>
      <c r="BM349" s="2">
        <v>9477583</v>
      </c>
      <c r="BW349" s="2">
        <v>0</v>
      </c>
      <c r="BX349" s="2">
        <v>2.8163576126098602</v>
      </c>
    </row>
    <row r="350" spans="1:76" x14ac:dyDescent="0.5">
      <c r="A350" s="2">
        <v>6322822083</v>
      </c>
      <c r="B350" s="4">
        <v>44894</v>
      </c>
      <c r="C350" s="5">
        <f>MONTH(Table1[[#This Row],[Activity Date]])</f>
        <v>11</v>
      </c>
      <c r="D350" s="5">
        <f>DAY(Table1[[#This Row],[Activity Date]])</f>
        <v>29</v>
      </c>
      <c r="E350" s="3">
        <v>2021</v>
      </c>
      <c r="F350" s="3" t="s">
        <v>888</v>
      </c>
      <c r="G350" s="2" t="s">
        <v>61</v>
      </c>
      <c r="H350" s="2">
        <v>638</v>
      </c>
      <c r="I350" s="2">
        <v>1.96</v>
      </c>
      <c r="J350" s="2">
        <f>Table1[[#This Row],[Distance]] * 0.621371</f>
        <v>1.2178871600000001</v>
      </c>
      <c r="K350" s="2">
        <v>164</v>
      </c>
      <c r="L350" s="2">
        <v>19</v>
      </c>
      <c r="M350" s="2" t="b">
        <v>0</v>
      </c>
      <c r="N350" s="2" t="s">
        <v>501</v>
      </c>
      <c r="O350" s="2" t="s">
        <v>532</v>
      </c>
      <c r="R350" s="2">
        <v>638</v>
      </c>
      <c r="S350" s="2">
        <v>598</v>
      </c>
      <c r="T350" s="2">
        <v>1962.59997558593</v>
      </c>
      <c r="U350" s="2">
        <v>7.07533359527587</v>
      </c>
      <c r="V350" s="2">
        <v>3.2819397449493399</v>
      </c>
      <c r="W350" s="2">
        <v>11.7849016189575</v>
      </c>
      <c r="X350" s="2">
        <v>9.4849023818969709</v>
      </c>
      <c r="Y350" s="2">
        <v>86.400001525878906</v>
      </c>
      <c r="Z350" s="2">
        <v>95.300003051757798</v>
      </c>
      <c r="AA350" s="2">
        <v>14.925375938415501</v>
      </c>
      <c r="AB350" s="2">
        <v>0.11719147861003799</v>
      </c>
      <c r="AH350" s="2">
        <v>161.01005554199199</v>
      </c>
      <c r="AK350" s="2">
        <v>140</v>
      </c>
      <c r="AL350" s="2">
        <v>19</v>
      </c>
      <c r="AT350" s="2">
        <v>0</v>
      </c>
      <c r="AV350" s="2">
        <v>1</v>
      </c>
      <c r="AW350" s="2">
        <v>1981.59997558593</v>
      </c>
      <c r="BM350" s="2">
        <v>9477583</v>
      </c>
      <c r="BW350" s="2">
        <v>0</v>
      </c>
      <c r="BX350" s="2">
        <v>3.0761754512786799</v>
      </c>
    </row>
    <row r="351" spans="1:76" x14ac:dyDescent="0.5">
      <c r="A351" s="2">
        <v>4282566431</v>
      </c>
      <c r="B351" s="4">
        <v>44868</v>
      </c>
      <c r="C351" s="5">
        <f>MONTH(Table1[[#This Row],[Activity Date]])</f>
        <v>11</v>
      </c>
      <c r="D351" s="5">
        <f>DAY(Table1[[#This Row],[Activity Date]])</f>
        <v>3</v>
      </c>
      <c r="E351" s="3">
        <v>2020</v>
      </c>
      <c r="F351" s="3" t="s">
        <v>889</v>
      </c>
      <c r="G351" s="2" t="s">
        <v>74</v>
      </c>
      <c r="H351" s="2">
        <v>8381</v>
      </c>
      <c r="I351" s="2">
        <v>28.01</v>
      </c>
      <c r="J351" s="2">
        <f>Table1[[#This Row],[Distance]] * 0.621371</f>
        <v>17.404601710000001</v>
      </c>
      <c r="M351" s="2" t="b">
        <v>0</v>
      </c>
      <c r="N351" s="2" t="s">
        <v>129</v>
      </c>
      <c r="O351" s="2" t="s">
        <v>250</v>
      </c>
      <c r="Q351" s="2">
        <v>9.0718498229980398</v>
      </c>
      <c r="R351" s="2">
        <v>8381</v>
      </c>
      <c r="S351" s="2">
        <v>5677</v>
      </c>
      <c r="T351" s="2">
        <v>28014.400390625</v>
      </c>
      <c r="U351" s="2">
        <v>11.1000003814697</v>
      </c>
      <c r="V351" s="2">
        <v>4.9347190856933496</v>
      </c>
      <c r="W351" s="2">
        <v>71.633331298828097</v>
      </c>
      <c r="X351" s="2">
        <v>59.633327484130803</v>
      </c>
      <c r="Y351" s="2">
        <v>75.699996948242102</v>
      </c>
      <c r="Z351" s="2">
        <v>92.5</v>
      </c>
      <c r="AA351" s="2">
        <v>20</v>
      </c>
      <c r="AB351" s="2">
        <v>4.2835112661123199E-2</v>
      </c>
      <c r="AJ351" s="2">
        <v>81.755386352539006</v>
      </c>
      <c r="AK351" s="2">
        <v>517.499755859375</v>
      </c>
      <c r="AT351" s="2">
        <v>0</v>
      </c>
      <c r="AV351" s="2">
        <v>1</v>
      </c>
      <c r="BL351" s="2">
        <v>7239918</v>
      </c>
    </row>
    <row r="352" spans="1:76" x14ac:dyDescent="0.5">
      <c r="A352" s="2">
        <v>6208736286</v>
      </c>
      <c r="B352" s="4">
        <v>44868</v>
      </c>
      <c r="C352" s="5">
        <f>MONTH(Table1[[#This Row],[Activity Date]])</f>
        <v>11</v>
      </c>
      <c r="D352" s="5">
        <f>DAY(Table1[[#This Row],[Activity Date]])</f>
        <v>3</v>
      </c>
      <c r="E352" s="3">
        <v>2021</v>
      </c>
      <c r="F352" s="3" t="s">
        <v>890</v>
      </c>
      <c r="G352" s="2" t="s">
        <v>74</v>
      </c>
      <c r="H352" s="2">
        <v>773</v>
      </c>
      <c r="I352" s="2">
        <v>3.66</v>
      </c>
      <c r="J352" s="2">
        <f>Table1[[#This Row],[Distance]] * 0.621371</f>
        <v>2.2742178600000003</v>
      </c>
      <c r="K352" s="2">
        <v>162</v>
      </c>
      <c r="L352" s="2">
        <v>11</v>
      </c>
      <c r="M352" s="2" t="b">
        <v>0</v>
      </c>
      <c r="N352" s="2" t="s">
        <v>129</v>
      </c>
      <c r="O352" s="2" t="s">
        <v>509</v>
      </c>
      <c r="Q352" s="2">
        <v>9.0718498229980398</v>
      </c>
      <c r="R352" s="2">
        <v>773</v>
      </c>
      <c r="S352" s="2">
        <v>741</v>
      </c>
      <c r="T352" s="2">
        <v>3661.5859375</v>
      </c>
      <c r="U352" s="2">
        <v>10.1690683364868</v>
      </c>
      <c r="V352" s="2">
        <v>4.9414114952087402</v>
      </c>
      <c r="W352" s="2">
        <v>8.9426803588867099</v>
      </c>
      <c r="X352" s="2">
        <v>9.1426811218261701</v>
      </c>
      <c r="Y352" s="2">
        <v>88.599998474121094</v>
      </c>
      <c r="Z352" s="2">
        <v>91.800003051757798</v>
      </c>
      <c r="AA352" s="2">
        <v>6.2373123168945304</v>
      </c>
      <c r="AB352" s="2">
        <v>-5.46304602175951E-3</v>
      </c>
      <c r="AH352" s="2">
        <v>143.326416015625</v>
      </c>
      <c r="AJ352" s="2">
        <v>104.91519165039</v>
      </c>
      <c r="AK352" s="2">
        <v>86.682502746582003</v>
      </c>
      <c r="AL352" s="2">
        <v>11</v>
      </c>
      <c r="AT352" s="2">
        <v>0</v>
      </c>
      <c r="AV352" s="2">
        <v>1</v>
      </c>
      <c r="BL352" s="2">
        <v>7239918</v>
      </c>
      <c r="BW352" s="2">
        <v>0</v>
      </c>
      <c r="BX352" s="2">
        <v>4.7368512153625399</v>
      </c>
    </row>
    <row r="353" spans="1:76" x14ac:dyDescent="0.5">
      <c r="A353" s="2">
        <v>6208866793</v>
      </c>
      <c r="B353" s="4">
        <v>44868</v>
      </c>
      <c r="C353" s="5">
        <f>MONTH(Table1[[#This Row],[Activity Date]])</f>
        <v>11</v>
      </c>
      <c r="D353" s="5">
        <f>DAY(Table1[[#This Row],[Activity Date]])</f>
        <v>3</v>
      </c>
      <c r="E353" s="3">
        <v>2021</v>
      </c>
      <c r="F353" s="3" t="s">
        <v>891</v>
      </c>
      <c r="G353" s="2" t="s">
        <v>234</v>
      </c>
      <c r="H353" s="2">
        <v>968</v>
      </c>
      <c r="I353" s="2">
        <v>0</v>
      </c>
      <c r="J353" s="2">
        <f>Table1[[#This Row],[Distance]] * 0.621371</f>
        <v>0</v>
      </c>
      <c r="K353" s="2">
        <v>171</v>
      </c>
      <c r="L353" s="2">
        <v>16</v>
      </c>
      <c r="M353" s="2" t="b">
        <v>0</v>
      </c>
      <c r="O353" s="2" t="s">
        <v>510</v>
      </c>
      <c r="R353" s="2">
        <v>968</v>
      </c>
      <c r="S353" s="2">
        <v>968</v>
      </c>
      <c r="T353" s="2">
        <v>0</v>
      </c>
      <c r="U353" s="2">
        <v>0</v>
      </c>
      <c r="V353" s="2">
        <v>0</v>
      </c>
      <c r="W353" s="2">
        <v>0</v>
      </c>
      <c r="AA353" s="2">
        <v>0</v>
      </c>
      <c r="AB353" s="2">
        <v>0</v>
      </c>
      <c r="AH353" s="2">
        <v>146.33987426757801</v>
      </c>
      <c r="AK353" s="2">
        <v>144</v>
      </c>
      <c r="AL353" s="2">
        <v>16</v>
      </c>
      <c r="AM353" s="2">
        <v>5</v>
      </c>
      <c r="AR353" s="2">
        <v>0</v>
      </c>
      <c r="AS353" s="2">
        <v>17</v>
      </c>
      <c r="AT353" s="2">
        <v>0</v>
      </c>
      <c r="AV353" s="2">
        <v>1</v>
      </c>
      <c r="BW353" s="2">
        <v>0</v>
      </c>
      <c r="BX353" s="2">
        <v>0</v>
      </c>
    </row>
    <row r="354" spans="1:76" x14ac:dyDescent="0.5">
      <c r="A354" s="2">
        <v>6205915726</v>
      </c>
      <c r="B354" s="4">
        <v>44868</v>
      </c>
      <c r="C354" s="5">
        <f>MONTH(Table1[[#This Row],[Activity Date]])</f>
        <v>11</v>
      </c>
      <c r="D354" s="5">
        <f>DAY(Table1[[#This Row],[Activity Date]])</f>
        <v>3</v>
      </c>
      <c r="E354" s="3">
        <v>2021</v>
      </c>
      <c r="F354" s="3" t="s">
        <v>892</v>
      </c>
      <c r="G354" s="2" t="s">
        <v>234</v>
      </c>
      <c r="H354" s="2">
        <v>877</v>
      </c>
      <c r="I354" s="2">
        <v>0</v>
      </c>
      <c r="J354" s="2">
        <f>Table1[[#This Row],[Distance]] * 0.621371</f>
        <v>0</v>
      </c>
      <c r="K354" s="2">
        <v>159</v>
      </c>
      <c r="L354" s="2">
        <v>11</v>
      </c>
      <c r="M354" s="2" t="b">
        <v>0</v>
      </c>
      <c r="O354" s="2" t="s">
        <v>506</v>
      </c>
      <c r="R354" s="2">
        <v>877</v>
      </c>
      <c r="S354" s="2">
        <v>877</v>
      </c>
      <c r="T354" s="2">
        <v>0</v>
      </c>
      <c r="U354" s="2">
        <v>0</v>
      </c>
      <c r="V354" s="2">
        <v>0</v>
      </c>
      <c r="W354" s="2">
        <v>0</v>
      </c>
      <c r="AA354" s="2">
        <v>0</v>
      </c>
      <c r="AB354" s="2">
        <v>0</v>
      </c>
      <c r="AH354" s="2">
        <v>140.47206115722599</v>
      </c>
      <c r="AK354" s="2">
        <v>135</v>
      </c>
      <c r="AL354" s="2">
        <v>11</v>
      </c>
      <c r="AR354" s="2">
        <v>0</v>
      </c>
      <c r="AT354" s="2">
        <v>0</v>
      </c>
      <c r="AV354" s="2">
        <v>1</v>
      </c>
      <c r="BW354" s="2">
        <v>0</v>
      </c>
      <c r="BX354" s="2">
        <v>0</v>
      </c>
    </row>
    <row r="355" spans="1:76" x14ac:dyDescent="0.5">
      <c r="A355" s="2">
        <v>6205915916</v>
      </c>
      <c r="B355" s="4">
        <v>44868</v>
      </c>
      <c r="C355" s="5">
        <f>MONTH(Table1[[#This Row],[Activity Date]])</f>
        <v>11</v>
      </c>
      <c r="D355" s="5">
        <f>DAY(Table1[[#This Row],[Activity Date]])</f>
        <v>3</v>
      </c>
      <c r="E355" s="3">
        <v>2021</v>
      </c>
      <c r="F355" s="3" t="s">
        <v>893</v>
      </c>
      <c r="G355" s="2" t="s">
        <v>61</v>
      </c>
      <c r="H355" s="2">
        <v>624</v>
      </c>
      <c r="I355" s="2">
        <v>1.38</v>
      </c>
      <c r="J355" s="2">
        <f>Table1[[#This Row],[Distance]] * 0.621371</f>
        <v>0.85749197999999993</v>
      </c>
      <c r="M355" s="2" t="b">
        <v>0</v>
      </c>
      <c r="N355" s="2" t="s">
        <v>501</v>
      </c>
      <c r="O355" s="2" t="s">
        <v>508</v>
      </c>
      <c r="R355" s="2">
        <v>624</v>
      </c>
      <c r="S355" s="2">
        <v>618</v>
      </c>
      <c r="T355" s="2">
        <v>1384.97204589843</v>
      </c>
      <c r="U355" s="2">
        <v>3.52896952629089</v>
      </c>
      <c r="V355" s="2">
        <v>2.24105501174926</v>
      </c>
      <c r="W355" s="2">
        <v>7.6325454711914</v>
      </c>
      <c r="X355" s="2">
        <v>7.6325454711914</v>
      </c>
      <c r="Y355" s="2">
        <v>87.599998474121094</v>
      </c>
      <c r="Z355" s="2">
        <v>95.400001525878906</v>
      </c>
      <c r="AA355" s="2">
        <v>4.5448837280273402</v>
      </c>
      <c r="AB355" s="2">
        <v>0</v>
      </c>
      <c r="AK355" s="2">
        <v>93</v>
      </c>
      <c r="AT355" s="2">
        <v>0</v>
      </c>
      <c r="AV355" s="2">
        <v>1</v>
      </c>
      <c r="AW355" s="2">
        <v>1396.40002441406</v>
      </c>
      <c r="BM355" s="2">
        <v>9477583</v>
      </c>
      <c r="BW355" s="2">
        <v>0</v>
      </c>
      <c r="BX355" s="2">
        <v>2.2195065021514799</v>
      </c>
    </row>
    <row r="356" spans="1:76" x14ac:dyDescent="0.5">
      <c r="A356" s="2">
        <v>6205915782</v>
      </c>
      <c r="B356" s="4">
        <v>44868</v>
      </c>
      <c r="C356" s="5">
        <f>MONTH(Table1[[#This Row],[Activity Date]])</f>
        <v>11</v>
      </c>
      <c r="D356" s="5">
        <f>DAY(Table1[[#This Row],[Activity Date]])</f>
        <v>3</v>
      </c>
      <c r="E356" s="3">
        <v>2021</v>
      </c>
      <c r="F356" s="3" t="s">
        <v>894</v>
      </c>
      <c r="G356" s="2" t="s">
        <v>158</v>
      </c>
      <c r="H356" s="2">
        <v>925</v>
      </c>
      <c r="I356" s="2">
        <v>320</v>
      </c>
      <c r="J356" s="2">
        <f>Table1[[#This Row],[Distance]] * 0.621371</f>
        <v>198.83872</v>
      </c>
      <c r="K356" s="2">
        <v>161</v>
      </c>
      <c r="L356" s="2">
        <v>9</v>
      </c>
      <c r="M356" s="2" t="b">
        <v>0</v>
      </c>
      <c r="O356" s="2" t="s">
        <v>507</v>
      </c>
      <c r="R356" s="2">
        <v>925</v>
      </c>
      <c r="S356" s="2">
        <v>925</v>
      </c>
      <c r="T356" s="2">
        <v>320.04000854492102</v>
      </c>
      <c r="U356" s="2">
        <v>3.2657165527343701</v>
      </c>
      <c r="V356" s="2">
        <v>0.34598919749259899</v>
      </c>
      <c r="W356" s="2">
        <v>0</v>
      </c>
      <c r="AA356" s="2">
        <v>0</v>
      </c>
      <c r="AB356" s="2">
        <v>0</v>
      </c>
      <c r="AH356" s="2">
        <v>125.176216125488</v>
      </c>
      <c r="AK356" s="2">
        <v>91</v>
      </c>
      <c r="AL356" s="2">
        <v>9</v>
      </c>
      <c r="AT356" s="2">
        <v>0</v>
      </c>
      <c r="AV356" s="2">
        <v>1</v>
      </c>
      <c r="BW356" s="2">
        <v>0</v>
      </c>
      <c r="BX356" s="2">
        <v>0.34598919749259899</v>
      </c>
    </row>
    <row r="357" spans="1:76" x14ac:dyDescent="0.5">
      <c r="A357" s="2">
        <v>6326735289</v>
      </c>
      <c r="B357" s="4">
        <v>44895</v>
      </c>
      <c r="C357" s="5">
        <f>MONTH(Table1[[#This Row],[Activity Date]])</f>
        <v>11</v>
      </c>
      <c r="D357" s="5">
        <f>DAY(Table1[[#This Row],[Activity Date]])</f>
        <v>30</v>
      </c>
      <c r="E357" s="3">
        <v>2021</v>
      </c>
      <c r="F357" s="3" t="s">
        <v>895</v>
      </c>
      <c r="G357" s="2" t="s">
        <v>61</v>
      </c>
      <c r="H357" s="2">
        <v>721</v>
      </c>
      <c r="I357" s="2">
        <v>2.25</v>
      </c>
      <c r="J357" s="2">
        <f>Table1[[#This Row],[Distance]] * 0.621371</f>
        <v>1.39808475</v>
      </c>
      <c r="K357" s="2">
        <v>163</v>
      </c>
      <c r="L357" s="2">
        <v>23</v>
      </c>
      <c r="M357" s="2" t="b">
        <v>0</v>
      </c>
      <c r="N357" s="2" t="s">
        <v>501</v>
      </c>
      <c r="O357" s="2" t="s">
        <v>533</v>
      </c>
      <c r="R357" s="2">
        <v>721</v>
      </c>
      <c r="S357" s="2">
        <v>721</v>
      </c>
      <c r="T357" s="2">
        <v>2249.69995117187</v>
      </c>
      <c r="U357" s="2">
        <v>9.80999755859375</v>
      </c>
      <c r="V357" s="2">
        <v>3.1202495098114</v>
      </c>
      <c r="W357" s="2">
        <v>12.293114662170399</v>
      </c>
      <c r="X357" s="2">
        <v>12.493115425109799</v>
      </c>
      <c r="Y357" s="2">
        <v>86.599998474121094</v>
      </c>
      <c r="Z357" s="2">
        <v>95.099998474121094</v>
      </c>
      <c r="AA357" s="2">
        <v>6.1053123474120996</v>
      </c>
      <c r="AB357" s="2">
        <v>-8.8900746777653694E-3</v>
      </c>
      <c r="AH357" s="2">
        <v>160.64788818359301</v>
      </c>
      <c r="AK357" s="2">
        <v>144</v>
      </c>
      <c r="AL357" s="2">
        <v>23</v>
      </c>
      <c r="AT357" s="2">
        <v>0</v>
      </c>
      <c r="AV357" s="2">
        <v>1</v>
      </c>
      <c r="AW357" s="2">
        <v>2268.80004882812</v>
      </c>
      <c r="BM357" s="2">
        <v>9477583</v>
      </c>
      <c r="BW357" s="2">
        <v>0</v>
      </c>
      <c r="BX357" s="2">
        <v>3.1202495098114</v>
      </c>
    </row>
    <row r="358" spans="1:76" x14ac:dyDescent="0.5">
      <c r="A358" s="2">
        <v>4284587393</v>
      </c>
      <c r="B358" s="4">
        <v>44869</v>
      </c>
      <c r="C358" s="5">
        <f>MONTH(Table1[[#This Row],[Activity Date]])</f>
        <v>11</v>
      </c>
      <c r="D358" s="5">
        <f>DAY(Table1[[#This Row],[Activity Date]])</f>
        <v>4</v>
      </c>
      <c r="E358" s="3">
        <v>2020</v>
      </c>
      <c r="F358" s="3" t="s">
        <v>896</v>
      </c>
      <c r="G358" s="2" t="s">
        <v>61</v>
      </c>
      <c r="H358" s="2">
        <v>785</v>
      </c>
      <c r="I358" s="2">
        <v>1.78</v>
      </c>
      <c r="J358" s="2">
        <f>Table1[[#This Row],[Distance]] * 0.621371</f>
        <v>1.10604038</v>
      </c>
      <c r="M358" s="2" t="b">
        <v>0</v>
      </c>
      <c r="O358" s="2" t="s">
        <v>251</v>
      </c>
      <c r="R358" s="2">
        <v>785</v>
      </c>
      <c r="S358" s="2">
        <v>677</v>
      </c>
      <c r="T358" s="2">
        <v>1780.09997558593</v>
      </c>
      <c r="U358" s="2">
        <v>3.5999999046325599</v>
      </c>
      <c r="V358" s="2">
        <v>2.62939429283142</v>
      </c>
      <c r="W358" s="2">
        <v>7.6254763603210396</v>
      </c>
      <c r="X358" s="2">
        <v>7.6254763603210396</v>
      </c>
      <c r="Y358" s="2">
        <v>91</v>
      </c>
      <c r="Z358" s="2">
        <v>96.300003051757798</v>
      </c>
      <c r="AA358" s="2">
        <v>6.5999999046325604</v>
      </c>
      <c r="AB358" s="2">
        <v>0</v>
      </c>
      <c r="AK358" s="2">
        <v>170.24630737304599</v>
      </c>
      <c r="AT358" s="2">
        <v>0</v>
      </c>
      <c r="AV358" s="2">
        <v>1</v>
      </c>
      <c r="AW358" s="2">
        <v>1786.40002441406</v>
      </c>
      <c r="BM358" s="2">
        <v>6169885</v>
      </c>
    </row>
    <row r="359" spans="1:76" x14ac:dyDescent="0.5">
      <c r="A359" s="2">
        <v>4289335740</v>
      </c>
      <c r="B359" s="4">
        <v>44870</v>
      </c>
      <c r="C359" s="5">
        <f>MONTH(Table1[[#This Row],[Activity Date]])</f>
        <v>11</v>
      </c>
      <c r="D359" s="5">
        <f>DAY(Table1[[#This Row],[Activity Date]])</f>
        <v>5</v>
      </c>
      <c r="E359" s="3">
        <v>2020</v>
      </c>
      <c r="F359" s="3" t="s">
        <v>897</v>
      </c>
      <c r="G359" s="2" t="s">
        <v>61</v>
      </c>
      <c r="H359" s="2">
        <v>1360</v>
      </c>
      <c r="I359" s="2">
        <v>3.55</v>
      </c>
      <c r="J359" s="2">
        <f>Table1[[#This Row],[Distance]] * 0.621371</f>
        <v>2.2058670499999997</v>
      </c>
      <c r="M359" s="2" t="b">
        <v>0</v>
      </c>
      <c r="O359" s="2" t="s">
        <v>252</v>
      </c>
      <c r="R359" s="2">
        <v>1360</v>
      </c>
      <c r="S359" s="2">
        <v>1313</v>
      </c>
      <c r="T359" s="2">
        <v>3553.19995117187</v>
      </c>
      <c r="U359" s="2">
        <v>5.0999999046325604</v>
      </c>
      <c r="V359" s="2">
        <v>2.7061691284179599</v>
      </c>
      <c r="W359" s="2">
        <v>13.7352380752563</v>
      </c>
      <c r="X359" s="2">
        <v>13.7352380752563</v>
      </c>
      <c r="Y359" s="2">
        <v>87.300003051757798</v>
      </c>
      <c r="Z359" s="2">
        <v>96.300003051757798</v>
      </c>
      <c r="AA359" s="2">
        <v>5.9000000953674299</v>
      </c>
      <c r="AB359" s="2">
        <v>0</v>
      </c>
      <c r="AK359" s="2">
        <v>339.85409545898398</v>
      </c>
      <c r="AT359" s="2">
        <v>0</v>
      </c>
      <c r="AV359" s="2">
        <v>1</v>
      </c>
      <c r="AW359" s="2">
        <v>3566.10009765625</v>
      </c>
      <c r="BM359" s="2">
        <v>6169885</v>
      </c>
    </row>
    <row r="360" spans="1:76" x14ac:dyDescent="0.5">
      <c r="A360" s="2">
        <v>6216798285</v>
      </c>
      <c r="B360" s="4">
        <v>44870</v>
      </c>
      <c r="C360" s="5">
        <f>MONTH(Table1[[#This Row],[Activity Date]])</f>
        <v>11</v>
      </c>
      <c r="D360" s="5">
        <f>DAY(Table1[[#This Row],[Activity Date]])</f>
        <v>5</v>
      </c>
      <c r="E360" s="3">
        <v>2021</v>
      </c>
      <c r="F360" s="3" t="s">
        <v>898</v>
      </c>
      <c r="G360" s="2" t="s">
        <v>74</v>
      </c>
      <c r="H360" s="2">
        <v>1015</v>
      </c>
      <c r="I360" s="2">
        <v>7.68</v>
      </c>
      <c r="J360" s="2">
        <f>Table1[[#This Row],[Distance]] * 0.621371</f>
        <v>4.7721292799999997</v>
      </c>
      <c r="K360" s="2">
        <v>164</v>
      </c>
      <c r="L360" s="2">
        <v>11</v>
      </c>
      <c r="M360" s="2" t="b">
        <v>0</v>
      </c>
      <c r="N360" s="2" t="s">
        <v>129</v>
      </c>
      <c r="O360" s="2" t="s">
        <v>511</v>
      </c>
      <c r="Q360" s="2">
        <v>9.0718498229980398</v>
      </c>
      <c r="R360" s="2">
        <v>1015</v>
      </c>
      <c r="S360" s="2">
        <v>1015</v>
      </c>
      <c r="T360" s="2">
        <v>7680.63916015625</v>
      </c>
      <c r="U360" s="2">
        <v>10.823980331420801</v>
      </c>
      <c r="V360" s="2">
        <v>7.5671319961547798</v>
      </c>
      <c r="W360" s="2">
        <v>36.194480895996001</v>
      </c>
      <c r="X360" s="2">
        <v>35.794479370117102</v>
      </c>
      <c r="Y360" s="2">
        <v>83.099998474121094</v>
      </c>
      <c r="Z360" s="2">
        <v>95.199996948242102</v>
      </c>
      <c r="AA360" s="2">
        <v>4.58803033828735</v>
      </c>
      <c r="AB360" s="2">
        <v>5.2104359492659499E-3</v>
      </c>
      <c r="AH360" s="2">
        <v>136.74752807617099</v>
      </c>
      <c r="AJ360" s="2">
        <v>126.838119506835</v>
      </c>
      <c r="AK360" s="2">
        <v>143.54586791992099</v>
      </c>
      <c r="AL360" s="2">
        <v>11</v>
      </c>
      <c r="AT360" s="2">
        <v>0</v>
      </c>
      <c r="AV360" s="2">
        <v>1</v>
      </c>
      <c r="BL360" s="2">
        <v>7239918</v>
      </c>
      <c r="BW360" s="2">
        <v>0</v>
      </c>
      <c r="BX360" s="2">
        <v>7.5671319961547798</v>
      </c>
    </row>
    <row r="361" spans="1:76" x14ac:dyDescent="0.5">
      <c r="A361" s="2">
        <v>4298595183</v>
      </c>
      <c r="B361" s="4">
        <v>44871</v>
      </c>
      <c r="C361" s="5">
        <f>MONTH(Table1[[#This Row],[Activity Date]])</f>
        <v>11</v>
      </c>
      <c r="D361" s="5">
        <f>DAY(Table1[[#This Row],[Activity Date]])</f>
        <v>6</v>
      </c>
      <c r="E361" s="3">
        <v>2020</v>
      </c>
      <c r="F361" s="3" t="s">
        <v>899</v>
      </c>
      <c r="G361" s="2" t="s">
        <v>74</v>
      </c>
      <c r="H361" s="2">
        <v>5533</v>
      </c>
      <c r="I361" s="2">
        <v>31.39</v>
      </c>
      <c r="J361" s="2">
        <f>Table1[[#This Row],[Distance]] * 0.621371</f>
        <v>19.50483569</v>
      </c>
      <c r="M361" s="2" t="b">
        <v>0</v>
      </c>
      <c r="N361" s="2" t="s">
        <v>129</v>
      </c>
      <c r="O361" s="2" t="s">
        <v>253</v>
      </c>
      <c r="Q361" s="2">
        <v>9.0718498229980398</v>
      </c>
      <c r="R361" s="2">
        <v>5533</v>
      </c>
      <c r="S361" s="2">
        <v>4951</v>
      </c>
      <c r="T361" s="2">
        <v>31396.80078125</v>
      </c>
      <c r="U361" s="2">
        <v>13.399999618530201</v>
      </c>
      <c r="V361" s="2">
        <v>6.3415069580078098</v>
      </c>
      <c r="W361" s="2">
        <v>107.74240875244099</v>
      </c>
      <c r="X361" s="2">
        <v>110.342407226562</v>
      </c>
      <c r="Y361" s="2">
        <v>76.800003051757798</v>
      </c>
      <c r="Z361" s="2">
        <v>97.599998474121094</v>
      </c>
      <c r="AA361" s="2">
        <v>12</v>
      </c>
      <c r="AB361" s="2">
        <v>-8.2810986787080695E-3</v>
      </c>
      <c r="AJ361" s="2">
        <v>108.83602142333901</v>
      </c>
      <c r="AK361" s="2">
        <v>600.81457519531205</v>
      </c>
      <c r="AT361" s="2">
        <v>0</v>
      </c>
      <c r="AV361" s="2">
        <v>1</v>
      </c>
      <c r="BL361" s="2">
        <v>7239918</v>
      </c>
    </row>
    <row r="362" spans="1:76" x14ac:dyDescent="0.5">
      <c r="A362" s="2">
        <v>6226634399</v>
      </c>
      <c r="B362" s="4">
        <v>44871</v>
      </c>
      <c r="C362" s="5">
        <f>MONTH(Table1[[#This Row],[Activity Date]])</f>
        <v>11</v>
      </c>
      <c r="D362" s="5">
        <f>DAY(Table1[[#This Row],[Activity Date]])</f>
        <v>6</v>
      </c>
      <c r="E362" s="3">
        <v>2021</v>
      </c>
      <c r="F362" s="3" t="s">
        <v>900</v>
      </c>
      <c r="G362" s="2" t="s">
        <v>234</v>
      </c>
      <c r="H362" s="2">
        <v>1811</v>
      </c>
      <c r="I362" s="2">
        <v>0</v>
      </c>
      <c r="J362" s="2">
        <f>Table1[[#This Row],[Distance]] * 0.621371</f>
        <v>0</v>
      </c>
      <c r="K362" s="2">
        <v>160</v>
      </c>
      <c r="L362" s="2">
        <v>7</v>
      </c>
      <c r="M362" s="2" t="b">
        <v>0</v>
      </c>
      <c r="O362" s="2" t="s">
        <v>513</v>
      </c>
      <c r="R362" s="2">
        <v>1811</v>
      </c>
      <c r="S362" s="2">
        <v>1811</v>
      </c>
      <c r="T362" s="2">
        <v>0</v>
      </c>
      <c r="U362" s="2">
        <v>0</v>
      </c>
      <c r="V362" s="2">
        <v>0</v>
      </c>
      <c r="W362" s="2">
        <v>0</v>
      </c>
      <c r="AA362" s="2">
        <v>0</v>
      </c>
      <c r="AB362" s="2">
        <v>0</v>
      </c>
      <c r="AH362" s="2">
        <v>112.45278930664</v>
      </c>
      <c r="AK362" s="2">
        <v>148</v>
      </c>
      <c r="AL362" s="2">
        <v>7</v>
      </c>
      <c r="AT362" s="2">
        <v>0</v>
      </c>
      <c r="AV362" s="2">
        <v>1</v>
      </c>
      <c r="BW362" s="2">
        <v>0</v>
      </c>
      <c r="BX362" s="2">
        <v>0</v>
      </c>
    </row>
    <row r="363" spans="1:76" x14ac:dyDescent="0.5">
      <c r="A363" s="2">
        <v>6226634062</v>
      </c>
      <c r="B363" s="4">
        <v>44872</v>
      </c>
      <c r="C363" s="5">
        <f>MONTH(Table1[[#This Row],[Activity Date]])</f>
        <v>11</v>
      </c>
      <c r="D363" s="5">
        <f>DAY(Table1[[#This Row],[Activity Date]])</f>
        <v>7</v>
      </c>
      <c r="E363" s="3">
        <v>2021</v>
      </c>
      <c r="F363" s="3" t="s">
        <v>901</v>
      </c>
      <c r="G363" s="2" t="s">
        <v>61</v>
      </c>
      <c r="H363" s="2">
        <v>11826</v>
      </c>
      <c r="I363" s="2">
        <v>21.08</v>
      </c>
      <c r="J363" s="2">
        <f>Table1[[#This Row],[Distance]] * 0.621371</f>
        <v>13.098500679999999</v>
      </c>
      <c r="M363" s="2" t="b">
        <v>0</v>
      </c>
      <c r="N363" s="2" t="s">
        <v>501</v>
      </c>
      <c r="O363" s="2" t="s">
        <v>512</v>
      </c>
      <c r="R363" s="2">
        <v>11826</v>
      </c>
      <c r="S363" s="2">
        <v>10832</v>
      </c>
      <c r="T363" s="2">
        <v>21081.4609375</v>
      </c>
      <c r="U363" s="2">
        <v>19.298046112060501</v>
      </c>
      <c r="V363" s="2">
        <v>1.9462205171585001</v>
      </c>
      <c r="W363" s="2">
        <v>81.506332397460895</v>
      </c>
      <c r="X363" s="2">
        <v>89.706298828125</v>
      </c>
      <c r="Y363" s="2">
        <v>69.699996948242102</v>
      </c>
      <c r="Z363" s="2">
        <v>109.199996948242</v>
      </c>
      <c r="AA363" s="2">
        <v>48.512035369872997</v>
      </c>
      <c r="AB363" s="2">
        <v>-3.8896735757589299E-2</v>
      </c>
      <c r="AK363" s="2">
        <v>2041.6474609375</v>
      </c>
      <c r="AT363" s="2">
        <v>0</v>
      </c>
      <c r="AV363" s="2">
        <v>1</v>
      </c>
      <c r="AW363" s="2">
        <v>21423.099609375</v>
      </c>
      <c r="BM363" s="2">
        <v>9477583</v>
      </c>
      <c r="BW363" s="2">
        <v>2</v>
      </c>
      <c r="BX363" s="2">
        <v>1.78263664245605</v>
      </c>
    </row>
    <row r="364" spans="1:76" x14ac:dyDescent="0.5">
      <c r="A364" s="2">
        <v>6229391167</v>
      </c>
      <c r="B364" s="4">
        <v>44873</v>
      </c>
      <c r="C364" s="5">
        <f>MONTH(Table1[[#This Row],[Activity Date]])</f>
        <v>11</v>
      </c>
      <c r="D364" s="5">
        <f>DAY(Table1[[#This Row],[Activity Date]])</f>
        <v>8</v>
      </c>
      <c r="E364" s="3">
        <v>2021</v>
      </c>
      <c r="F364" s="3" t="s">
        <v>902</v>
      </c>
      <c r="G364" s="2" t="s">
        <v>61</v>
      </c>
      <c r="H364" s="2">
        <v>501</v>
      </c>
      <c r="I364" s="2">
        <v>1.1100000000000001</v>
      </c>
      <c r="J364" s="2">
        <f>Table1[[#This Row],[Distance]] * 0.621371</f>
        <v>0.6897218100000001</v>
      </c>
      <c r="K364" s="2">
        <v>129</v>
      </c>
      <c r="L364" s="2">
        <v>1</v>
      </c>
      <c r="M364" s="2" t="b">
        <v>0</v>
      </c>
      <c r="N364" s="2" t="s">
        <v>501</v>
      </c>
      <c r="O364" s="2" t="s">
        <v>514</v>
      </c>
      <c r="R364" s="2">
        <v>501</v>
      </c>
      <c r="S364" s="2">
        <v>497</v>
      </c>
      <c r="T364" s="2">
        <v>1116.10998535156</v>
      </c>
      <c r="U364" s="2">
        <v>3.1040000915527299</v>
      </c>
      <c r="V364" s="2">
        <v>2.24569416046142</v>
      </c>
      <c r="W364" s="2">
        <v>5.5489130020141602</v>
      </c>
      <c r="X364" s="2">
        <v>5.6489129066467196</v>
      </c>
      <c r="Y364" s="2">
        <v>89.300003051757798</v>
      </c>
      <c r="Z364" s="2">
        <v>95.199996948242102</v>
      </c>
      <c r="AA364" s="2">
        <v>6.5693445205688397</v>
      </c>
      <c r="AB364" s="2">
        <v>-8.9596901088953001E-3</v>
      </c>
      <c r="AH364" s="2">
        <v>117.73975372314401</v>
      </c>
      <c r="AK364" s="2">
        <v>76</v>
      </c>
      <c r="AL364" s="2">
        <v>1</v>
      </c>
      <c r="AT364" s="2">
        <v>0</v>
      </c>
      <c r="AV364" s="2">
        <v>1</v>
      </c>
      <c r="AW364" s="2">
        <v>1127.19995117187</v>
      </c>
      <c r="BM364" s="2">
        <v>9477583</v>
      </c>
      <c r="BW364" s="2">
        <v>0</v>
      </c>
      <c r="BX364" s="2">
        <v>2.2277643680572501</v>
      </c>
    </row>
    <row r="365" spans="1:76" x14ac:dyDescent="0.5">
      <c r="A365" s="2">
        <v>6232455783</v>
      </c>
      <c r="B365" s="4">
        <v>44873</v>
      </c>
      <c r="C365" s="5">
        <f>MONTH(Table1[[#This Row],[Activity Date]])</f>
        <v>11</v>
      </c>
      <c r="D365" s="5">
        <f>DAY(Table1[[#This Row],[Activity Date]])</f>
        <v>8</v>
      </c>
      <c r="E365" s="3">
        <v>2021</v>
      </c>
      <c r="F365" s="3" t="s">
        <v>903</v>
      </c>
      <c r="G365" s="2" t="s">
        <v>61</v>
      </c>
      <c r="H365" s="2">
        <v>293</v>
      </c>
      <c r="I365" s="2">
        <v>1.01</v>
      </c>
      <c r="J365" s="2">
        <f>Table1[[#This Row],[Distance]] * 0.621371</f>
        <v>0.62758471000000005</v>
      </c>
      <c r="K365" s="2">
        <v>166</v>
      </c>
      <c r="L365" s="2">
        <v>6</v>
      </c>
      <c r="M365" s="2" t="b">
        <v>0</v>
      </c>
      <c r="N365" s="2" t="s">
        <v>501</v>
      </c>
      <c r="O365" s="2" t="s">
        <v>516</v>
      </c>
      <c r="R365" s="2">
        <v>293</v>
      </c>
      <c r="S365" s="2">
        <v>285</v>
      </c>
      <c r="T365" s="2">
        <v>1011.71997070312</v>
      </c>
      <c r="U365" s="2">
        <v>6.7819948196411097</v>
      </c>
      <c r="V365" s="2">
        <v>3.5498948097228999</v>
      </c>
      <c r="W365" s="2">
        <v>0</v>
      </c>
      <c r="X365" s="2">
        <v>0</v>
      </c>
      <c r="Y365" s="2">
        <v>91.099998474121094</v>
      </c>
      <c r="Z365" s="2">
        <v>93</v>
      </c>
      <c r="AA365" s="2">
        <v>2.6189327239990199</v>
      </c>
      <c r="AB365" s="2">
        <v>0</v>
      </c>
      <c r="AH365" s="2">
        <v>149.475006103515</v>
      </c>
      <c r="AK365" s="2">
        <v>65</v>
      </c>
      <c r="AL365" s="2">
        <v>6</v>
      </c>
      <c r="AT365" s="2">
        <v>0</v>
      </c>
      <c r="AV365" s="2">
        <v>1</v>
      </c>
      <c r="AW365" s="2">
        <v>1011.90002441406</v>
      </c>
      <c r="BM365" s="2">
        <v>9477583</v>
      </c>
      <c r="BW365" s="2">
        <v>0</v>
      </c>
      <c r="BX365" s="2">
        <v>3.45296931266784</v>
      </c>
    </row>
    <row r="366" spans="1:76" x14ac:dyDescent="0.5">
      <c r="A366" s="2">
        <v>6229878053</v>
      </c>
      <c r="B366" s="4">
        <v>44873</v>
      </c>
      <c r="C366" s="5">
        <f>MONTH(Table1[[#This Row],[Activity Date]])</f>
        <v>11</v>
      </c>
      <c r="D366" s="5">
        <f>DAY(Table1[[#This Row],[Activity Date]])</f>
        <v>8</v>
      </c>
      <c r="E366" s="3">
        <v>2021</v>
      </c>
      <c r="F366" s="3" t="s">
        <v>904</v>
      </c>
      <c r="G366" s="2" t="s">
        <v>61</v>
      </c>
      <c r="H366" s="2">
        <v>284</v>
      </c>
      <c r="I366" s="2">
        <v>1.06</v>
      </c>
      <c r="J366" s="2">
        <f>Table1[[#This Row],[Distance]] * 0.621371</f>
        <v>0.65865326000000002</v>
      </c>
      <c r="K366" s="2">
        <v>174</v>
      </c>
      <c r="L366" s="2">
        <v>9</v>
      </c>
      <c r="M366" s="2" t="b">
        <v>0</v>
      </c>
      <c r="N366" s="2" t="s">
        <v>501</v>
      </c>
      <c r="O366" s="2" t="s">
        <v>515</v>
      </c>
      <c r="R366" s="2">
        <v>284</v>
      </c>
      <c r="S366" s="2">
        <v>281</v>
      </c>
      <c r="T366" s="2">
        <v>1063.26000976562</v>
      </c>
      <c r="U366" s="2">
        <v>5.4380006790161097</v>
      </c>
      <c r="V366" s="2">
        <v>3.7838435173034601</v>
      </c>
      <c r="W366" s="2">
        <v>5.5</v>
      </c>
      <c r="X366" s="2">
        <v>5.5</v>
      </c>
      <c r="Y366" s="2">
        <v>89.300003051757798</v>
      </c>
      <c r="Z366" s="2">
        <v>95.199996948242102</v>
      </c>
      <c r="AA366" s="2">
        <v>6.1240110397338796</v>
      </c>
      <c r="AB366" s="2">
        <v>0</v>
      </c>
      <c r="AH366" s="2">
        <v>160.31317138671801</v>
      </c>
      <c r="AK366" s="2">
        <v>68</v>
      </c>
      <c r="AL366" s="2">
        <v>9</v>
      </c>
      <c r="AT366" s="2">
        <v>0</v>
      </c>
      <c r="AV366" s="2">
        <v>1</v>
      </c>
      <c r="AW366" s="2">
        <v>1075</v>
      </c>
      <c r="BM366" s="2">
        <v>9477583</v>
      </c>
      <c r="BW366" s="2">
        <v>0</v>
      </c>
      <c r="BX366" s="2">
        <v>3.74387335777282</v>
      </c>
    </row>
    <row r="367" spans="1:76" x14ac:dyDescent="0.5">
      <c r="A367" s="2">
        <v>4136979854</v>
      </c>
      <c r="B367" s="4">
        <v>44835</v>
      </c>
      <c r="C367" s="5">
        <f>MONTH(Table1[[#This Row],[Activity Date]])</f>
        <v>10</v>
      </c>
      <c r="D367" s="5">
        <f>DAY(Table1[[#This Row],[Activity Date]])</f>
        <v>1</v>
      </c>
      <c r="E367" s="3">
        <v>2020</v>
      </c>
      <c r="F367" s="3" t="s">
        <v>905</v>
      </c>
      <c r="G367" s="2" t="s">
        <v>61</v>
      </c>
      <c r="H367" s="2">
        <v>1648</v>
      </c>
      <c r="I367" s="2">
        <v>4.8899999999999997</v>
      </c>
      <c r="J367" s="2">
        <f>Table1[[#This Row],[Distance]] * 0.621371</f>
        <v>3.0385041899999998</v>
      </c>
      <c r="M367" s="2" t="b">
        <v>0</v>
      </c>
      <c r="O367" s="2" t="s">
        <v>229</v>
      </c>
      <c r="R367" s="2">
        <v>1648</v>
      </c>
      <c r="S367" s="2">
        <v>1563</v>
      </c>
      <c r="T367" s="2">
        <v>4891.2998046875</v>
      </c>
      <c r="U367" s="2">
        <v>5.4000000953674299</v>
      </c>
      <c r="V367" s="2">
        <v>3.1294305324554399</v>
      </c>
      <c r="W367" s="2">
        <v>19.2706909179687</v>
      </c>
      <c r="X367" s="2">
        <v>19.370700836181602</v>
      </c>
      <c r="Y367" s="2">
        <v>87.099998474121094</v>
      </c>
      <c r="Z367" s="2">
        <v>96.300003051757798</v>
      </c>
      <c r="AA367" s="2">
        <v>7.1999998092651296</v>
      </c>
      <c r="AB367" s="2">
        <v>-2.0444463007151998E-3</v>
      </c>
      <c r="AK367" s="2">
        <v>468.03500366210898</v>
      </c>
      <c r="AR367" s="2">
        <v>0</v>
      </c>
      <c r="AT367" s="2">
        <v>0</v>
      </c>
      <c r="AV367" s="2">
        <v>1</v>
      </c>
      <c r="AW367" s="2">
        <v>4911.10009765625</v>
      </c>
      <c r="BM367" s="2">
        <v>6169885</v>
      </c>
    </row>
    <row r="368" spans="1:76" x14ac:dyDescent="0.5">
      <c r="A368" s="2">
        <v>6059943921</v>
      </c>
      <c r="B368" s="4">
        <v>44835</v>
      </c>
      <c r="C368" s="5">
        <f>MONTH(Table1[[#This Row],[Activity Date]])</f>
        <v>10</v>
      </c>
      <c r="D368" s="5">
        <f>DAY(Table1[[#This Row],[Activity Date]])</f>
        <v>1</v>
      </c>
      <c r="E368" s="3">
        <v>2021</v>
      </c>
      <c r="F368" s="3" t="s">
        <v>906</v>
      </c>
      <c r="G368" s="2" t="s">
        <v>169</v>
      </c>
      <c r="H368" s="2">
        <v>275</v>
      </c>
      <c r="I368" s="2">
        <v>0</v>
      </c>
      <c r="J368" s="2">
        <f>Table1[[#This Row],[Distance]] * 0.621371</f>
        <v>0</v>
      </c>
      <c r="K368" s="2">
        <v>108</v>
      </c>
      <c r="L368" s="2">
        <v>0</v>
      </c>
      <c r="M368" s="2" t="b">
        <v>0</v>
      </c>
      <c r="O368" s="2" t="s">
        <v>476</v>
      </c>
      <c r="R368" s="2">
        <v>275</v>
      </c>
      <c r="S368" s="2">
        <v>275</v>
      </c>
      <c r="T368" s="2">
        <v>0</v>
      </c>
      <c r="U368" s="2">
        <v>0</v>
      </c>
      <c r="V368" s="2">
        <v>0</v>
      </c>
      <c r="W368" s="2">
        <v>0</v>
      </c>
      <c r="AA368" s="2">
        <v>0</v>
      </c>
      <c r="AB368" s="2">
        <v>0</v>
      </c>
      <c r="AH368" s="2">
        <v>90.807273864746094</v>
      </c>
      <c r="AK368" s="2">
        <v>24</v>
      </c>
      <c r="AL368" s="2">
        <v>0</v>
      </c>
      <c r="AT368" s="2">
        <v>0</v>
      </c>
      <c r="AV368" s="2">
        <v>1</v>
      </c>
      <c r="BW368" s="2">
        <v>0</v>
      </c>
      <c r="BX368" s="2">
        <v>0</v>
      </c>
    </row>
    <row r="369" spans="1:76" x14ac:dyDescent="0.5">
      <c r="A369" s="2">
        <v>4177716121</v>
      </c>
      <c r="B369" s="4">
        <v>44844</v>
      </c>
      <c r="C369" s="5">
        <f>MONTH(Table1[[#This Row],[Activity Date]])</f>
        <v>10</v>
      </c>
      <c r="D369" s="5">
        <f>DAY(Table1[[#This Row],[Activity Date]])</f>
        <v>10</v>
      </c>
      <c r="E369" s="3">
        <v>2020</v>
      </c>
      <c r="F369" s="3" t="s">
        <v>907</v>
      </c>
      <c r="G369" s="2" t="s">
        <v>206</v>
      </c>
      <c r="H369" s="2">
        <v>7237</v>
      </c>
      <c r="I369" s="2">
        <v>5.87</v>
      </c>
      <c r="J369" s="2">
        <f>Table1[[#This Row],[Distance]] * 0.621371</f>
        <v>3.6474477700000003</v>
      </c>
      <c r="M369" s="2" t="b">
        <v>0</v>
      </c>
      <c r="O369" s="2" t="s">
        <v>235</v>
      </c>
      <c r="R369" s="2">
        <v>7237</v>
      </c>
      <c r="S369" s="2">
        <v>5670</v>
      </c>
      <c r="T369" s="2">
        <v>5870.89990234375</v>
      </c>
      <c r="U369" s="2">
        <v>3.70000004768371</v>
      </c>
      <c r="V369" s="2">
        <v>1.0354321002960201</v>
      </c>
      <c r="W369" s="2">
        <v>77.859443664550696</v>
      </c>
      <c r="X369" s="2">
        <v>78.559440612792898</v>
      </c>
      <c r="Y369" s="2">
        <v>251.5</v>
      </c>
      <c r="Z369" s="2">
        <v>285.79998779296801</v>
      </c>
      <c r="AA369" s="2">
        <v>42.299999237060497</v>
      </c>
      <c r="AB369" s="2">
        <v>-1.19232144206762E-2</v>
      </c>
      <c r="AK369" s="2">
        <v>559.50531005859295</v>
      </c>
      <c r="AT369" s="2">
        <v>0</v>
      </c>
      <c r="AV369" s="2">
        <v>1</v>
      </c>
      <c r="BM369" s="2">
        <v>6169885</v>
      </c>
    </row>
    <row r="370" spans="1:76" x14ac:dyDescent="0.5">
      <c r="A370" s="2">
        <v>6094127410</v>
      </c>
      <c r="B370" s="4">
        <v>44844</v>
      </c>
      <c r="C370" s="5">
        <f>MONTH(Table1[[#This Row],[Activity Date]])</f>
        <v>10</v>
      </c>
      <c r="D370" s="5">
        <f>DAY(Table1[[#This Row],[Activity Date]])</f>
        <v>10</v>
      </c>
      <c r="E370" s="3">
        <v>2021</v>
      </c>
      <c r="F370" s="3" t="s">
        <v>908</v>
      </c>
      <c r="G370" s="2" t="s">
        <v>61</v>
      </c>
      <c r="H370" s="2">
        <v>4850</v>
      </c>
      <c r="I370" s="2">
        <v>14.39</v>
      </c>
      <c r="J370" s="2">
        <f>Table1[[#This Row],[Distance]] * 0.621371</f>
        <v>8.9415286900000002</v>
      </c>
      <c r="K370" s="2">
        <v>180</v>
      </c>
      <c r="L370" s="2">
        <v>124</v>
      </c>
      <c r="M370" s="2" t="b">
        <v>0</v>
      </c>
      <c r="O370" s="2" t="s">
        <v>486</v>
      </c>
      <c r="R370" s="2">
        <v>4850</v>
      </c>
      <c r="S370" s="2">
        <v>4335</v>
      </c>
      <c r="T370" s="2">
        <v>14397.2001953125</v>
      </c>
      <c r="U370" s="2">
        <v>8.6000003814697195</v>
      </c>
      <c r="V370" s="2">
        <v>3.3211534023284899</v>
      </c>
      <c r="W370" s="2">
        <v>73.0020751953125</v>
      </c>
      <c r="X370" s="2">
        <v>73.5020751953125</v>
      </c>
      <c r="Y370" s="2">
        <v>77.099998474121094</v>
      </c>
      <c r="Z370" s="2">
        <v>104.699996948242</v>
      </c>
      <c r="AA370" s="2">
        <v>29.5</v>
      </c>
      <c r="AB370" s="2">
        <v>-3.47289745695889E-3</v>
      </c>
      <c r="AH370" s="2">
        <v>156.28253173828099</v>
      </c>
      <c r="AK370" s="2">
        <v>1024</v>
      </c>
      <c r="AL370" s="2">
        <v>124</v>
      </c>
      <c r="AT370" s="2">
        <v>0</v>
      </c>
      <c r="AV370" s="2">
        <v>1</v>
      </c>
      <c r="AW370" s="2">
        <v>14513.599609375</v>
      </c>
      <c r="AX370" s="2">
        <v>1633874432</v>
      </c>
      <c r="AY370" s="2">
        <v>1</v>
      </c>
      <c r="AZ370" s="2">
        <v>21.959999084472599</v>
      </c>
      <c r="BA370" s="2">
        <v>22.399999618530199</v>
      </c>
      <c r="BB370" s="2">
        <v>19.110000610351499</v>
      </c>
      <c r="BC370" s="2">
        <v>0.83999997377395597</v>
      </c>
      <c r="BD370" s="2">
        <v>1014.20001220703</v>
      </c>
      <c r="BE370" s="2">
        <v>3.8499999046325599</v>
      </c>
      <c r="BF370" s="2">
        <v>8.7200002670287997</v>
      </c>
      <c r="BG370" s="2">
        <v>196</v>
      </c>
      <c r="BH370" s="2">
        <v>0</v>
      </c>
      <c r="BI370" s="2">
        <v>1633867392</v>
      </c>
      <c r="BJ370" s="2">
        <v>1633908736</v>
      </c>
      <c r="BK370" s="2">
        <v>0.17000000178813901</v>
      </c>
      <c r="BM370" s="2">
        <v>6169885</v>
      </c>
      <c r="BN370" s="2">
        <v>0</v>
      </c>
      <c r="BP370" s="2">
        <v>2.9999999329447701E-2</v>
      </c>
      <c r="BQ370" s="2">
        <v>16093</v>
      </c>
      <c r="BR370" s="2">
        <v>1</v>
      </c>
      <c r="BS370" s="2">
        <v>263.70001220703102</v>
      </c>
      <c r="BW370" s="2">
        <v>0</v>
      </c>
      <c r="BX370" s="2">
        <v>2.96849489212036</v>
      </c>
    </row>
    <row r="371" spans="1:76" x14ac:dyDescent="0.5">
      <c r="A371" s="2">
        <v>2781126946</v>
      </c>
      <c r="B371" s="4">
        <v>44845</v>
      </c>
      <c r="C371" s="5">
        <f>MONTH(Table1[[#This Row],[Activity Date]])</f>
        <v>10</v>
      </c>
      <c r="D371" s="5">
        <f>DAY(Table1[[#This Row],[Activity Date]])</f>
        <v>11</v>
      </c>
      <c r="E371" s="3">
        <v>2019</v>
      </c>
      <c r="F371" s="3" t="s">
        <v>909</v>
      </c>
      <c r="G371" s="2" t="s">
        <v>61</v>
      </c>
      <c r="H371" s="2">
        <v>1646</v>
      </c>
      <c r="I371" s="2">
        <v>5.98</v>
      </c>
      <c r="J371" s="2">
        <f>Table1[[#This Row],[Distance]] * 0.621371</f>
        <v>3.7157985800000004</v>
      </c>
      <c r="M371" s="2" t="b">
        <v>0</v>
      </c>
      <c r="O371" s="2" t="s">
        <v>69</v>
      </c>
      <c r="P371" s="2">
        <v>77.564300537109304</v>
      </c>
      <c r="R371" s="2">
        <v>1646</v>
      </c>
      <c r="S371" s="2">
        <v>1613</v>
      </c>
      <c r="T371" s="2">
        <v>5982.5</v>
      </c>
      <c r="U371" s="2">
        <v>5.4000000953674299</v>
      </c>
      <c r="W371" s="2">
        <v>34.656093597412102</v>
      </c>
      <c r="Y371" s="2">
        <v>91.099998474121094</v>
      </c>
      <c r="Z371" s="2">
        <v>93.900001525878906</v>
      </c>
      <c r="AA371" s="2">
        <v>4.5</v>
      </c>
      <c r="AB371" s="2">
        <v>-8.3577102050185204E-3</v>
      </c>
      <c r="AK371" s="2">
        <v>0</v>
      </c>
      <c r="AT371" s="2">
        <v>0</v>
      </c>
    </row>
    <row r="372" spans="1:76" x14ac:dyDescent="0.5">
      <c r="A372" s="2">
        <v>6105122092</v>
      </c>
      <c r="B372" s="4">
        <v>44846</v>
      </c>
      <c r="C372" s="5">
        <f>MONTH(Table1[[#This Row],[Activity Date]])</f>
        <v>10</v>
      </c>
      <c r="D372" s="5">
        <f>DAY(Table1[[#This Row],[Activity Date]])</f>
        <v>12</v>
      </c>
      <c r="E372" s="3">
        <v>2021</v>
      </c>
      <c r="F372" s="3" t="s">
        <v>910</v>
      </c>
      <c r="G372" s="2" t="s">
        <v>74</v>
      </c>
      <c r="H372" s="2">
        <v>1305</v>
      </c>
      <c r="I372" s="2">
        <v>0</v>
      </c>
      <c r="J372" s="2">
        <f>Table1[[#This Row],[Distance]] * 0.621371</f>
        <v>0</v>
      </c>
      <c r="K372" s="2">
        <v>161</v>
      </c>
      <c r="L372" s="2">
        <v>10</v>
      </c>
      <c r="M372" s="2" t="b">
        <v>0</v>
      </c>
      <c r="N372" s="2" t="s">
        <v>129</v>
      </c>
      <c r="O372" s="2" t="s">
        <v>488</v>
      </c>
      <c r="Q372" s="2">
        <v>9.0718498229980398</v>
      </c>
      <c r="R372" s="2">
        <v>1305</v>
      </c>
      <c r="S372" s="2">
        <v>1305</v>
      </c>
      <c r="T372" s="2">
        <v>0</v>
      </c>
      <c r="U372" s="2">
        <v>0</v>
      </c>
      <c r="V372" s="2">
        <v>0</v>
      </c>
      <c r="W372" s="2">
        <v>0</v>
      </c>
      <c r="AA372" s="2">
        <v>0</v>
      </c>
      <c r="AB372" s="2">
        <v>0</v>
      </c>
      <c r="AH372" s="2">
        <v>127.33869934082</v>
      </c>
      <c r="AK372" s="2">
        <v>177</v>
      </c>
      <c r="AL372" s="2">
        <v>10</v>
      </c>
      <c r="AR372" s="2">
        <v>0</v>
      </c>
      <c r="AT372" s="2">
        <v>0</v>
      </c>
      <c r="AV372" s="2">
        <v>1</v>
      </c>
      <c r="BL372" s="2">
        <v>7239918</v>
      </c>
      <c r="BW372" s="2">
        <v>0</v>
      </c>
      <c r="BX372" s="2">
        <v>0</v>
      </c>
    </row>
    <row r="373" spans="1:76" x14ac:dyDescent="0.5">
      <c r="A373" s="2">
        <v>6101963877</v>
      </c>
      <c r="B373" s="4">
        <v>44846</v>
      </c>
      <c r="C373" s="5">
        <f>MONTH(Table1[[#This Row],[Activity Date]])</f>
        <v>10</v>
      </c>
      <c r="D373" s="5">
        <f>DAY(Table1[[#This Row],[Activity Date]])</f>
        <v>12</v>
      </c>
      <c r="E373" s="3">
        <v>2021</v>
      </c>
      <c r="F373" s="3" t="s">
        <v>911</v>
      </c>
      <c r="G373" s="2" t="s">
        <v>61</v>
      </c>
      <c r="H373" s="2">
        <v>2736</v>
      </c>
      <c r="I373" s="2">
        <v>7.31</v>
      </c>
      <c r="J373" s="2">
        <f>Table1[[#This Row],[Distance]] * 0.621371</f>
        <v>4.5422220099999997</v>
      </c>
      <c r="K373" s="2">
        <v>143</v>
      </c>
      <c r="L373" s="2">
        <v>15</v>
      </c>
      <c r="M373" s="2" t="b">
        <v>0</v>
      </c>
      <c r="O373" s="2" t="s">
        <v>487</v>
      </c>
      <c r="R373" s="2">
        <v>2736</v>
      </c>
      <c r="S373" s="2">
        <v>1984</v>
      </c>
      <c r="T373" s="2">
        <v>7309.7001953125</v>
      </c>
      <c r="U373" s="2">
        <v>7.9000000953674299</v>
      </c>
      <c r="V373" s="2">
        <v>3.6843245029449401</v>
      </c>
      <c r="W373" s="2">
        <v>28.7221870422363</v>
      </c>
      <c r="X373" s="2">
        <v>30.522199630737301</v>
      </c>
      <c r="Y373" s="2">
        <v>80</v>
      </c>
      <c r="Z373" s="2">
        <v>95.400001525878906</v>
      </c>
      <c r="AA373" s="2">
        <v>6.3000001907348597</v>
      </c>
      <c r="AB373" s="2">
        <v>-2.4624813348054799E-2</v>
      </c>
      <c r="AH373" s="2">
        <v>135.35736083984301</v>
      </c>
      <c r="AK373" s="2">
        <v>429</v>
      </c>
      <c r="AL373" s="2">
        <v>15</v>
      </c>
      <c r="AT373" s="2">
        <v>0</v>
      </c>
      <c r="AV373" s="2">
        <v>1</v>
      </c>
      <c r="AW373" s="2">
        <v>7342.7998046875</v>
      </c>
      <c r="AX373" s="2">
        <v>1634040064</v>
      </c>
      <c r="AY373" s="2">
        <v>1</v>
      </c>
      <c r="AZ373" s="2">
        <v>13.9799995422363</v>
      </c>
      <c r="BA373" s="2">
        <v>14.079999923706</v>
      </c>
      <c r="BB373" s="2">
        <v>13.9799995422363</v>
      </c>
      <c r="BC373" s="2">
        <v>1</v>
      </c>
      <c r="BD373" s="2">
        <v>1016.09997558593</v>
      </c>
      <c r="BE373" s="2">
        <v>1</v>
      </c>
      <c r="BF373" s="2">
        <v>1.8400000333786</v>
      </c>
      <c r="BG373" s="2">
        <v>65</v>
      </c>
      <c r="BH373" s="2">
        <v>0</v>
      </c>
      <c r="BI373" s="2">
        <v>1634040192</v>
      </c>
      <c r="BJ373" s="2">
        <v>1634081280</v>
      </c>
      <c r="BK373" s="2">
        <v>0.25</v>
      </c>
      <c r="BM373" s="2">
        <v>6169885</v>
      </c>
      <c r="BN373" s="2">
        <v>0</v>
      </c>
      <c r="BP373" s="2">
        <v>0.109999999403953</v>
      </c>
      <c r="BQ373" s="2">
        <v>16093</v>
      </c>
      <c r="BR373" s="2">
        <v>0</v>
      </c>
      <c r="BS373" s="2">
        <v>267.100006103515</v>
      </c>
      <c r="BW373" s="2">
        <v>2</v>
      </c>
      <c r="BX373" s="2">
        <v>2.6716740131378098</v>
      </c>
    </row>
    <row r="374" spans="1:76" x14ac:dyDescent="0.5">
      <c r="A374" s="2">
        <v>4189015423</v>
      </c>
      <c r="B374" s="4">
        <v>44847</v>
      </c>
      <c r="C374" s="5">
        <f>MONTH(Table1[[#This Row],[Activity Date]])</f>
        <v>10</v>
      </c>
      <c r="D374" s="5">
        <f>DAY(Table1[[#This Row],[Activity Date]])</f>
        <v>13</v>
      </c>
      <c r="E374" s="3">
        <v>2020</v>
      </c>
      <c r="F374" s="3" t="s">
        <v>912</v>
      </c>
      <c r="G374" s="2" t="s">
        <v>61</v>
      </c>
      <c r="H374" s="2">
        <v>1435</v>
      </c>
      <c r="I374" s="2">
        <v>3.58</v>
      </c>
      <c r="J374" s="2">
        <f>Table1[[#This Row],[Distance]] * 0.621371</f>
        <v>2.2245081799999999</v>
      </c>
      <c r="M374" s="2" t="b">
        <v>0</v>
      </c>
      <c r="O374" s="2" t="s">
        <v>236</v>
      </c>
      <c r="R374" s="2">
        <v>1435</v>
      </c>
      <c r="S374" s="2">
        <v>1361</v>
      </c>
      <c r="T374" s="2">
        <v>3579.89990234375</v>
      </c>
      <c r="U374" s="2">
        <v>7.3000001907348597</v>
      </c>
      <c r="V374" s="2">
        <v>2.6303453445434499</v>
      </c>
      <c r="W374" s="2">
        <v>15.214545249938899</v>
      </c>
      <c r="X374" s="2">
        <v>14.6145458221435</v>
      </c>
      <c r="Y374" s="2">
        <v>86.599998474121094</v>
      </c>
      <c r="Z374" s="2">
        <v>96.300003051757798</v>
      </c>
      <c r="AA374" s="2">
        <v>6.9000000953674299</v>
      </c>
      <c r="AB374" s="2">
        <v>1.67602449655532E-2</v>
      </c>
      <c r="AK374" s="2">
        <v>342.70404052734301</v>
      </c>
      <c r="AT374" s="2">
        <v>0</v>
      </c>
      <c r="AV374" s="2">
        <v>1</v>
      </c>
      <c r="AW374" s="2">
        <v>3596</v>
      </c>
      <c r="BM374" s="2">
        <v>6169885</v>
      </c>
    </row>
    <row r="375" spans="1:76" x14ac:dyDescent="0.5">
      <c r="A375" s="2">
        <v>4191444894</v>
      </c>
      <c r="B375" s="4">
        <v>44847</v>
      </c>
      <c r="C375" s="5">
        <f>MONTH(Table1[[#This Row],[Activity Date]])</f>
        <v>10</v>
      </c>
      <c r="D375" s="5">
        <f>DAY(Table1[[#This Row],[Activity Date]])</f>
        <v>13</v>
      </c>
      <c r="E375" s="3">
        <v>2020</v>
      </c>
      <c r="F375" s="3" t="s">
        <v>913</v>
      </c>
      <c r="G375" s="2" t="s">
        <v>74</v>
      </c>
      <c r="H375" s="2">
        <v>2288</v>
      </c>
      <c r="I375" s="2">
        <v>12.91</v>
      </c>
      <c r="J375" s="2">
        <f>Table1[[#This Row],[Distance]] * 0.621371</f>
        <v>8.0218996100000002</v>
      </c>
      <c r="M375" s="2" t="b">
        <v>0</v>
      </c>
      <c r="N375" s="2" t="s">
        <v>129</v>
      </c>
      <c r="O375" s="2" t="s">
        <v>237</v>
      </c>
      <c r="Q375" s="2">
        <v>9.0718498229980398</v>
      </c>
      <c r="R375" s="2">
        <v>2288</v>
      </c>
      <c r="S375" s="2">
        <v>2252</v>
      </c>
      <c r="T375" s="2">
        <v>12917.7001953125</v>
      </c>
      <c r="U375" s="2">
        <v>17.100000381469702</v>
      </c>
      <c r="V375" s="2">
        <v>5.73610115051269</v>
      </c>
      <c r="W375" s="2">
        <v>59.357841491699197</v>
      </c>
      <c r="X375" s="2">
        <v>61.057842254638601</v>
      </c>
      <c r="Y375" s="2">
        <v>84.900001525878906</v>
      </c>
      <c r="Z375" s="2">
        <v>96.599998474121094</v>
      </c>
      <c r="AA375" s="2">
        <v>6.9000000953674299</v>
      </c>
      <c r="AB375" s="2">
        <v>-1.3160237111151199E-2</v>
      </c>
      <c r="AJ375" s="2">
        <v>88.480484008789006</v>
      </c>
      <c r="AK375" s="2">
        <v>222.17272949218699</v>
      </c>
      <c r="AT375" s="2">
        <v>0</v>
      </c>
      <c r="AV375" s="2">
        <v>1</v>
      </c>
      <c r="BL375" s="2">
        <v>7239918</v>
      </c>
    </row>
    <row r="376" spans="1:76" x14ac:dyDescent="0.5">
      <c r="A376" s="2">
        <v>6112832950</v>
      </c>
      <c r="B376" s="4">
        <v>44847</v>
      </c>
      <c r="C376" s="5">
        <f>MONTH(Table1[[#This Row],[Activity Date]])</f>
        <v>10</v>
      </c>
      <c r="D376" s="5">
        <f>DAY(Table1[[#This Row],[Activity Date]])</f>
        <v>13</v>
      </c>
      <c r="E376" s="3">
        <v>2021</v>
      </c>
      <c r="F376" s="3" t="s">
        <v>914</v>
      </c>
      <c r="G376" s="2" t="s">
        <v>61</v>
      </c>
      <c r="H376" s="2">
        <v>317</v>
      </c>
      <c r="I376" s="2">
        <v>0.88</v>
      </c>
      <c r="J376" s="2">
        <f>Table1[[#This Row],[Distance]] * 0.621371</f>
        <v>0.54680647999999998</v>
      </c>
      <c r="M376" s="2" t="b">
        <v>0</v>
      </c>
      <c r="O376" s="2" t="s">
        <v>489</v>
      </c>
      <c r="R376" s="2">
        <v>317</v>
      </c>
      <c r="S376" s="2">
        <v>317</v>
      </c>
      <c r="T376" s="2">
        <v>882.20001220703102</v>
      </c>
      <c r="U376" s="2">
        <v>3.2999999523162802</v>
      </c>
      <c r="V376" s="2">
        <v>2.78296518325805</v>
      </c>
      <c r="W376" s="2">
        <v>0</v>
      </c>
      <c r="AA376" s="2">
        <v>0</v>
      </c>
      <c r="AB376" s="2">
        <v>0</v>
      </c>
      <c r="AK376" s="2">
        <v>61</v>
      </c>
      <c r="AT376" s="2">
        <v>0</v>
      </c>
      <c r="AV376" s="2">
        <v>1</v>
      </c>
      <c r="BM376" s="2">
        <v>6169885</v>
      </c>
      <c r="BW376" s="2">
        <v>0</v>
      </c>
      <c r="BX376" s="2">
        <v>2.78296518325805</v>
      </c>
    </row>
    <row r="377" spans="1:76" x14ac:dyDescent="0.5">
      <c r="A377" s="2">
        <v>4193354015</v>
      </c>
      <c r="B377" s="4">
        <v>44848</v>
      </c>
      <c r="C377" s="5">
        <f>MONTH(Table1[[#This Row],[Activity Date]])</f>
        <v>10</v>
      </c>
      <c r="D377" s="5">
        <f>DAY(Table1[[#This Row],[Activity Date]])</f>
        <v>14</v>
      </c>
      <c r="E377" s="3">
        <v>2020</v>
      </c>
      <c r="F377" s="3" t="s">
        <v>915</v>
      </c>
      <c r="G377" s="2" t="s">
        <v>61</v>
      </c>
      <c r="H377" s="2">
        <v>420</v>
      </c>
      <c r="I377" s="2">
        <v>1.1000000000000001</v>
      </c>
      <c r="J377" s="2">
        <f>Table1[[#This Row],[Distance]] * 0.621371</f>
        <v>0.68350810000000006</v>
      </c>
      <c r="M377" s="2" t="b">
        <v>0</v>
      </c>
      <c r="O377" s="2" t="s">
        <v>238</v>
      </c>
      <c r="R377" s="2">
        <v>420</v>
      </c>
      <c r="S377" s="2">
        <v>412</v>
      </c>
      <c r="T377" s="2">
        <v>1107.5</v>
      </c>
      <c r="U377" s="2">
        <v>4.0999999046325604</v>
      </c>
      <c r="V377" s="2">
        <v>2.6881067752838099</v>
      </c>
      <c r="W377" s="2">
        <v>6.38000011444091</v>
      </c>
      <c r="X377" s="2">
        <v>6.38000011444091</v>
      </c>
      <c r="Y377" s="2">
        <v>88.800003051757798</v>
      </c>
      <c r="Z377" s="2">
        <v>95.5</v>
      </c>
      <c r="AA377" s="2">
        <v>7.3000001907348597</v>
      </c>
      <c r="AB377" s="2">
        <v>0</v>
      </c>
      <c r="AK377" s="2">
        <v>106.775756835937</v>
      </c>
      <c r="AT377" s="2">
        <v>0</v>
      </c>
      <c r="AV377" s="2">
        <v>1</v>
      </c>
      <c r="AW377" s="2">
        <v>1120.40002441406</v>
      </c>
      <c r="BM377" s="2">
        <v>6169885</v>
      </c>
    </row>
    <row r="378" spans="1:76" x14ac:dyDescent="0.5">
      <c r="A378" s="2">
        <v>6113129488</v>
      </c>
      <c r="B378" s="4">
        <v>44848</v>
      </c>
      <c r="C378" s="5">
        <f>MONTH(Table1[[#This Row],[Activity Date]])</f>
        <v>10</v>
      </c>
      <c r="D378" s="5">
        <f>DAY(Table1[[#This Row],[Activity Date]])</f>
        <v>14</v>
      </c>
      <c r="E378" s="3">
        <v>2021</v>
      </c>
      <c r="F378" s="3" t="s">
        <v>916</v>
      </c>
      <c r="G378" s="2" t="s">
        <v>61</v>
      </c>
      <c r="H378" s="2">
        <v>1849</v>
      </c>
      <c r="I378" s="2">
        <v>6.8</v>
      </c>
      <c r="J378" s="2">
        <f>Table1[[#This Row],[Distance]] * 0.621371</f>
        <v>4.2253227999999998</v>
      </c>
      <c r="K378" s="2">
        <v>190</v>
      </c>
      <c r="L378" s="2">
        <v>76</v>
      </c>
      <c r="M378" s="2" t="b">
        <v>0</v>
      </c>
      <c r="O378" s="2" t="s">
        <v>490</v>
      </c>
      <c r="R378" s="2">
        <v>1849</v>
      </c>
      <c r="S378" s="2">
        <v>1839</v>
      </c>
      <c r="T378" s="2">
        <v>6807.2998046875</v>
      </c>
      <c r="U378" s="2">
        <v>10.300000190734799</v>
      </c>
      <c r="V378" s="2">
        <v>3.7016313076019198</v>
      </c>
      <c r="W378" s="2">
        <v>35.217830657958899</v>
      </c>
      <c r="X378" s="2">
        <v>35.217830657958899</v>
      </c>
      <c r="Y378" s="2">
        <v>85.5</v>
      </c>
      <c r="Z378" s="2">
        <v>95.400001525878906</v>
      </c>
      <c r="AA378" s="2">
        <v>8.8000001907348597</v>
      </c>
      <c r="AB378" s="2">
        <v>0</v>
      </c>
      <c r="AH378" s="2">
        <v>165.52870178222599</v>
      </c>
      <c r="AK378" s="2">
        <v>471</v>
      </c>
      <c r="AL378" s="2">
        <v>76</v>
      </c>
      <c r="AT378" s="2">
        <v>0</v>
      </c>
      <c r="AV378" s="2">
        <v>1</v>
      </c>
      <c r="AW378" s="2">
        <v>6844.7998046875</v>
      </c>
      <c r="AX378" s="2">
        <v>1634230784</v>
      </c>
      <c r="AY378" s="2">
        <v>2</v>
      </c>
      <c r="AZ378" s="2">
        <v>27.329999923706001</v>
      </c>
      <c r="BA378" s="2">
        <v>30.530000686645501</v>
      </c>
      <c r="BB378" s="2">
        <v>23.659999847412099</v>
      </c>
      <c r="BC378" s="2">
        <v>0.80000001192092896</v>
      </c>
      <c r="BD378" s="2">
        <v>1013.79998779296</v>
      </c>
      <c r="BE378" s="2">
        <v>4.4400000572204501</v>
      </c>
      <c r="BF378" s="2">
        <v>6.5300002098083496</v>
      </c>
      <c r="BG378" s="2">
        <v>197</v>
      </c>
      <c r="BH378" s="2">
        <v>0</v>
      </c>
      <c r="BI378" s="2">
        <v>1634213120</v>
      </c>
      <c r="BJ378" s="2">
        <v>1634254080</v>
      </c>
      <c r="BK378" s="2">
        <v>0.31999999284744202</v>
      </c>
      <c r="BM378" s="2">
        <v>6169885</v>
      </c>
      <c r="BN378" s="2">
        <v>0</v>
      </c>
      <c r="BP378" s="2">
        <v>0.86000001430511397</v>
      </c>
      <c r="BQ378" s="2">
        <v>16093</v>
      </c>
      <c r="BR378" s="2">
        <v>4</v>
      </c>
      <c r="BS378" s="2">
        <v>253.30000305175699</v>
      </c>
      <c r="BW378" s="2">
        <v>0</v>
      </c>
      <c r="BX378" s="2">
        <v>3.6816117763519198</v>
      </c>
    </row>
    <row r="379" spans="1:76" x14ac:dyDescent="0.5">
      <c r="A379" s="2">
        <v>4197713756</v>
      </c>
      <c r="B379" s="4">
        <v>44849</v>
      </c>
      <c r="C379" s="5">
        <f>MONTH(Table1[[#This Row],[Activity Date]])</f>
        <v>10</v>
      </c>
      <c r="D379" s="5">
        <f>DAY(Table1[[#This Row],[Activity Date]])</f>
        <v>15</v>
      </c>
      <c r="E379" s="3">
        <v>2020</v>
      </c>
      <c r="F379" s="3" t="s">
        <v>917</v>
      </c>
      <c r="G379" s="2" t="s">
        <v>61</v>
      </c>
      <c r="H379" s="2">
        <v>1320</v>
      </c>
      <c r="I379" s="2">
        <v>3.62</v>
      </c>
      <c r="J379" s="2">
        <f>Table1[[#This Row],[Distance]] * 0.621371</f>
        <v>2.2493630200000001</v>
      </c>
      <c r="M379" s="2" t="b">
        <v>0</v>
      </c>
      <c r="R379" s="2">
        <v>1320</v>
      </c>
      <c r="S379" s="2">
        <v>1320</v>
      </c>
      <c r="T379" s="2">
        <v>3621.02392578125</v>
      </c>
      <c r="V379" s="2">
        <v>2.7432000637054399</v>
      </c>
      <c r="W379" s="2">
        <v>0</v>
      </c>
      <c r="AB379" s="2">
        <v>0</v>
      </c>
      <c r="AK379" s="2">
        <v>345.0888671875</v>
      </c>
      <c r="AM379" s="2">
        <v>2</v>
      </c>
      <c r="AS379" s="2">
        <v>6</v>
      </c>
      <c r="AT379" s="2">
        <v>0</v>
      </c>
      <c r="AV379" s="2">
        <v>0</v>
      </c>
      <c r="BM379" s="2">
        <v>6169885</v>
      </c>
    </row>
    <row r="380" spans="1:76" x14ac:dyDescent="0.5">
      <c r="A380" s="2">
        <v>4203552324</v>
      </c>
      <c r="B380" s="4">
        <v>44850</v>
      </c>
      <c r="C380" s="5">
        <f>MONTH(Table1[[#This Row],[Activity Date]])</f>
        <v>10</v>
      </c>
      <c r="D380" s="5">
        <f>DAY(Table1[[#This Row],[Activity Date]])</f>
        <v>16</v>
      </c>
      <c r="E380" s="3">
        <v>2020</v>
      </c>
      <c r="F380" s="3" t="s">
        <v>918</v>
      </c>
      <c r="G380" s="2" t="s">
        <v>61</v>
      </c>
      <c r="H380" s="2">
        <v>2716</v>
      </c>
      <c r="I380" s="2">
        <v>7.69</v>
      </c>
      <c r="J380" s="2">
        <f>Table1[[#This Row],[Distance]] * 0.621371</f>
        <v>4.7783429900000005</v>
      </c>
      <c r="M380" s="2" t="b">
        <v>0</v>
      </c>
      <c r="O380" s="2" t="s">
        <v>239</v>
      </c>
      <c r="R380" s="2">
        <v>2716</v>
      </c>
      <c r="S380" s="2">
        <v>2610</v>
      </c>
      <c r="T380" s="2">
        <v>7694.7998046875</v>
      </c>
      <c r="U380" s="2">
        <v>5.3000001907348597</v>
      </c>
      <c r="V380" s="2">
        <v>2.9481992721557599</v>
      </c>
      <c r="W380" s="2">
        <v>43.343669891357401</v>
      </c>
      <c r="X380" s="2">
        <v>43.343669891357401</v>
      </c>
      <c r="Y380" s="2">
        <v>82.5</v>
      </c>
      <c r="Z380" s="2">
        <v>96</v>
      </c>
      <c r="AA380" s="2">
        <v>11.899999618530201</v>
      </c>
      <c r="AB380" s="2">
        <v>0</v>
      </c>
      <c r="AK380" s="2">
        <v>738.89129638671795</v>
      </c>
      <c r="AT380" s="2">
        <v>0</v>
      </c>
      <c r="AV380" s="2">
        <v>1</v>
      </c>
      <c r="AW380" s="2">
        <v>7753.2001953125</v>
      </c>
      <c r="BM380" s="2">
        <v>6169885</v>
      </c>
    </row>
    <row r="381" spans="1:76" x14ac:dyDescent="0.5">
      <c r="A381" s="2">
        <v>4207924040</v>
      </c>
      <c r="B381" s="4">
        <v>44851</v>
      </c>
      <c r="C381" s="5">
        <f>MONTH(Table1[[#This Row],[Activity Date]])</f>
        <v>10</v>
      </c>
      <c r="D381" s="5">
        <f>DAY(Table1[[#This Row],[Activity Date]])</f>
        <v>17</v>
      </c>
      <c r="E381" s="3">
        <v>2020</v>
      </c>
      <c r="F381" s="3" t="s">
        <v>919</v>
      </c>
      <c r="G381" s="2" t="s">
        <v>61</v>
      </c>
      <c r="H381" s="2">
        <v>12870</v>
      </c>
      <c r="I381" s="2">
        <v>31.23</v>
      </c>
      <c r="J381" s="2">
        <f>Table1[[#This Row],[Distance]] * 0.621371</f>
        <v>19.405416330000001</v>
      </c>
      <c r="M381" s="2" t="b">
        <v>0</v>
      </c>
      <c r="O381" s="2" t="s">
        <v>240</v>
      </c>
      <c r="R381" s="2">
        <v>12870</v>
      </c>
      <c r="S381" s="2">
        <v>10898</v>
      </c>
      <c r="T381" s="2">
        <v>31230.30078125</v>
      </c>
      <c r="U381" s="2">
        <v>5.9000000953674299</v>
      </c>
      <c r="V381" s="2">
        <v>2.8656909465789702</v>
      </c>
      <c r="W381" s="2">
        <v>96.720695495605398</v>
      </c>
      <c r="X381" s="2">
        <v>97.420700073242102</v>
      </c>
      <c r="Y381" s="2">
        <v>76.300003051757798</v>
      </c>
      <c r="Z381" s="2">
        <v>94.800003051757798</v>
      </c>
      <c r="AA381" s="2">
        <v>18.7000007629394</v>
      </c>
      <c r="AB381" s="2">
        <v>-2.24141287617385E-3</v>
      </c>
      <c r="AK381" s="2">
        <v>2987.60546875</v>
      </c>
      <c r="AR381" s="2">
        <v>0</v>
      </c>
      <c r="AT381" s="2">
        <v>0</v>
      </c>
      <c r="AV381" s="2">
        <v>1</v>
      </c>
      <c r="AW381" s="2">
        <v>31349</v>
      </c>
      <c r="BM381" s="2">
        <v>6169885</v>
      </c>
    </row>
    <row r="382" spans="1:76" x14ac:dyDescent="0.5">
      <c r="A382" s="2">
        <v>6126859932</v>
      </c>
      <c r="B382" s="4">
        <v>44851</v>
      </c>
      <c r="C382" s="5">
        <f>MONTH(Table1[[#This Row],[Activity Date]])</f>
        <v>10</v>
      </c>
      <c r="D382" s="5">
        <f>DAY(Table1[[#This Row],[Activity Date]])</f>
        <v>17</v>
      </c>
      <c r="E382" s="3">
        <v>2021</v>
      </c>
      <c r="F382" s="3" t="s">
        <v>920</v>
      </c>
      <c r="G382" s="2" t="s">
        <v>61</v>
      </c>
      <c r="H382" s="2">
        <v>2774</v>
      </c>
      <c r="I382" s="2">
        <v>5.81</v>
      </c>
      <c r="J382" s="2">
        <f>Table1[[#This Row],[Distance]] * 0.621371</f>
        <v>3.6101655099999999</v>
      </c>
      <c r="K382" s="2">
        <v>170</v>
      </c>
      <c r="L382" s="2">
        <v>25</v>
      </c>
      <c r="M382" s="2" t="b">
        <v>0</v>
      </c>
      <c r="O382" s="2" t="s">
        <v>492</v>
      </c>
      <c r="R382" s="2">
        <v>2774</v>
      </c>
      <c r="S382" s="2">
        <v>2755</v>
      </c>
      <c r="T382" s="2">
        <v>5809.60009765625</v>
      </c>
      <c r="U382" s="2">
        <v>3.9000000953674299</v>
      </c>
      <c r="V382" s="2">
        <v>2.1087477207183798</v>
      </c>
      <c r="W382" s="2">
        <v>14.949999809265099</v>
      </c>
      <c r="X382" s="2">
        <v>3.0499999523162802</v>
      </c>
      <c r="Y382" s="2">
        <v>77.099998474121094</v>
      </c>
      <c r="Z382" s="2">
        <v>92.5</v>
      </c>
      <c r="AA382" s="2">
        <v>3.2999999523162802</v>
      </c>
      <c r="AB382" s="2">
        <v>0.204833373427391</v>
      </c>
      <c r="AH382" s="2">
        <v>131.87176513671801</v>
      </c>
      <c r="AK382" s="2">
        <v>376</v>
      </c>
      <c r="AL382" s="2">
        <v>25</v>
      </c>
      <c r="AR382" s="2">
        <v>0</v>
      </c>
      <c r="AT382" s="2">
        <v>0</v>
      </c>
      <c r="AV382" s="2">
        <v>1</v>
      </c>
      <c r="AW382" s="2">
        <v>5837.2001953125</v>
      </c>
      <c r="AX382" s="2">
        <v>1634475648</v>
      </c>
      <c r="AY382" s="2">
        <v>1</v>
      </c>
      <c r="AZ382" s="2">
        <v>6.9899997711181596</v>
      </c>
      <c r="BA382" s="2">
        <v>6.9899997711181596</v>
      </c>
      <c r="BB382" s="2">
        <v>5.6599998474120996</v>
      </c>
      <c r="BC382" s="2">
        <v>0.91000002622604304</v>
      </c>
      <c r="BD382" s="2">
        <v>1025.69995117187</v>
      </c>
      <c r="BE382" s="2">
        <v>0.87999999523162797</v>
      </c>
      <c r="BF382" s="2">
        <v>1.3999999761581401</v>
      </c>
      <c r="BG382" s="2">
        <v>322</v>
      </c>
      <c r="BH382" s="2">
        <v>0</v>
      </c>
      <c r="BI382" s="2">
        <v>1634472576</v>
      </c>
      <c r="BJ382" s="2">
        <v>1634513024</v>
      </c>
      <c r="BK382" s="2">
        <v>0.41999998688697798</v>
      </c>
      <c r="BM382" s="2">
        <v>6169885</v>
      </c>
      <c r="BN382" s="2">
        <v>0</v>
      </c>
      <c r="BP382" s="2">
        <v>3.9999999105930301E-2</v>
      </c>
      <c r="BQ382" s="2">
        <v>16093</v>
      </c>
      <c r="BR382" s="2">
        <v>0</v>
      </c>
      <c r="BS382" s="2">
        <v>293.70001220703102</v>
      </c>
      <c r="BW382" s="2">
        <v>0</v>
      </c>
      <c r="BX382" s="2">
        <v>2.0943043231964098</v>
      </c>
    </row>
    <row r="383" spans="1:76" x14ac:dyDescent="0.5">
      <c r="A383" s="2">
        <v>6126897122</v>
      </c>
      <c r="B383" s="4">
        <v>44851</v>
      </c>
      <c r="C383" s="5">
        <f>MONTH(Table1[[#This Row],[Activity Date]])</f>
        <v>10</v>
      </c>
      <c r="D383" s="5">
        <f>DAY(Table1[[#This Row],[Activity Date]])</f>
        <v>17</v>
      </c>
      <c r="E383" s="3">
        <v>2021</v>
      </c>
      <c r="F383" s="3" t="s">
        <v>921</v>
      </c>
      <c r="G383" s="2" t="s">
        <v>61</v>
      </c>
      <c r="H383" s="2">
        <v>966</v>
      </c>
      <c r="I383" s="2">
        <v>2.73</v>
      </c>
      <c r="J383" s="2">
        <f>Table1[[#This Row],[Distance]] * 0.621371</f>
        <v>1.6963428300000001</v>
      </c>
      <c r="K383" s="2">
        <v>166</v>
      </c>
      <c r="L383" s="2">
        <v>7</v>
      </c>
      <c r="M383" s="2" t="b">
        <v>0</v>
      </c>
      <c r="O383" s="2" t="s">
        <v>493</v>
      </c>
      <c r="R383" s="2">
        <v>966</v>
      </c>
      <c r="S383" s="2">
        <v>935</v>
      </c>
      <c r="T383" s="2">
        <v>2738.32739257812</v>
      </c>
      <c r="U383" s="2">
        <v>5.4000000953674299</v>
      </c>
      <c r="V383" s="2">
        <v>2.9286923408508301</v>
      </c>
      <c r="W383" s="2">
        <v>11.032142639160099</v>
      </c>
      <c r="X383" s="2">
        <v>11.8320999145507</v>
      </c>
      <c r="Y383" s="2">
        <v>81.5</v>
      </c>
      <c r="Z383" s="2">
        <v>92.699996948242102</v>
      </c>
      <c r="AA383" s="2">
        <v>2.20000004768371</v>
      </c>
      <c r="AB383" s="2">
        <v>-2.9215207323431899E-2</v>
      </c>
      <c r="AH383" s="2">
        <v>128.54682922363199</v>
      </c>
      <c r="AK383" s="2">
        <v>261.40170288085898</v>
      </c>
      <c r="AL383" s="2">
        <v>7</v>
      </c>
      <c r="AR383" s="2">
        <v>0</v>
      </c>
      <c r="AT383" s="2">
        <v>0</v>
      </c>
      <c r="AV383" s="2">
        <v>1</v>
      </c>
      <c r="AW383" s="2">
        <v>2742.89990234375</v>
      </c>
      <c r="AX383" s="2">
        <v>1634471936</v>
      </c>
      <c r="AY383" s="2">
        <v>1</v>
      </c>
      <c r="AZ383" s="2">
        <v>5.5100002288818297</v>
      </c>
      <c r="BA383" s="2">
        <v>5.5100002288818297</v>
      </c>
      <c r="BB383" s="2">
        <v>4.92000007629394</v>
      </c>
      <c r="BC383" s="2">
        <v>0.95999997854232699</v>
      </c>
      <c r="BD383" s="2">
        <v>1025.09997558593</v>
      </c>
      <c r="BE383" s="2">
        <v>0.82999998331069902</v>
      </c>
      <c r="BF383" s="2">
        <v>1.15999996662139</v>
      </c>
      <c r="BG383" s="2">
        <v>332</v>
      </c>
      <c r="BH383" s="2">
        <v>0</v>
      </c>
      <c r="BI383" s="2">
        <v>1634472576</v>
      </c>
      <c r="BJ383" s="2">
        <v>1634513024</v>
      </c>
      <c r="BK383" s="2">
        <v>0.41999998688697798</v>
      </c>
      <c r="BM383" s="2">
        <v>6169885</v>
      </c>
      <c r="BN383" s="2">
        <v>0</v>
      </c>
      <c r="BP383" s="2">
        <v>5.9999998658895402E-2</v>
      </c>
      <c r="BQ383" s="2">
        <v>16093</v>
      </c>
      <c r="BR383" s="2">
        <v>0</v>
      </c>
      <c r="BS383" s="2">
        <v>293.89999389648398</v>
      </c>
      <c r="BW383" s="2">
        <v>0</v>
      </c>
      <c r="BX383" s="2">
        <v>2.8347074985504102</v>
      </c>
    </row>
    <row r="384" spans="1:76" x14ac:dyDescent="0.5">
      <c r="A384" s="2">
        <v>6126859710</v>
      </c>
      <c r="B384" s="4">
        <v>44851</v>
      </c>
      <c r="C384" s="5">
        <f>MONTH(Table1[[#This Row],[Activity Date]])</f>
        <v>10</v>
      </c>
      <c r="D384" s="5">
        <f>DAY(Table1[[#This Row],[Activity Date]])</f>
        <v>17</v>
      </c>
      <c r="E384" s="3">
        <v>2021</v>
      </c>
      <c r="F384" s="3" t="s">
        <v>922</v>
      </c>
      <c r="G384" s="2" t="s">
        <v>61</v>
      </c>
      <c r="H384" s="2">
        <v>1109</v>
      </c>
      <c r="I384" s="2">
        <v>4.95</v>
      </c>
      <c r="J384" s="2">
        <f>Table1[[#This Row],[Distance]] * 0.621371</f>
        <v>3.0757864500000003</v>
      </c>
      <c r="M384" s="2" t="b">
        <v>0</v>
      </c>
      <c r="O384" s="2" t="s">
        <v>491</v>
      </c>
      <c r="R384" s="2">
        <v>1109</v>
      </c>
      <c r="S384" s="2">
        <v>1106</v>
      </c>
      <c r="T384" s="2">
        <v>4958.7001953125</v>
      </c>
      <c r="U384" s="2">
        <v>6.3000001907348597</v>
      </c>
      <c r="V384" s="2">
        <v>4.4834537506103498</v>
      </c>
      <c r="W384" s="2">
        <v>3.0214285850524898</v>
      </c>
      <c r="X384" s="2">
        <v>15.2214298248291</v>
      </c>
      <c r="Y384" s="2">
        <v>77.099998474121094</v>
      </c>
      <c r="Z384" s="2">
        <v>92.599998474121094</v>
      </c>
      <c r="AA384" s="2">
        <v>1.79999995231628</v>
      </c>
      <c r="AB384" s="2">
        <v>-0.24603222310542999</v>
      </c>
      <c r="AK384" s="2">
        <v>347</v>
      </c>
      <c r="AR384" s="2">
        <v>0</v>
      </c>
      <c r="AT384" s="2">
        <v>0</v>
      </c>
      <c r="AV384" s="2">
        <v>1</v>
      </c>
      <c r="AW384" s="2">
        <v>4943.5</v>
      </c>
      <c r="AX384" s="2">
        <v>1634471936</v>
      </c>
      <c r="AY384" s="2">
        <v>1</v>
      </c>
      <c r="AZ384" s="2">
        <v>5.5100002288818297</v>
      </c>
      <c r="BA384" s="2">
        <v>5.5100002288818297</v>
      </c>
      <c r="BB384" s="2">
        <v>4.92000007629394</v>
      </c>
      <c r="BC384" s="2">
        <v>0.95999997854232699</v>
      </c>
      <c r="BD384" s="2">
        <v>1025.09997558593</v>
      </c>
      <c r="BE384" s="2">
        <v>0.82999998331069902</v>
      </c>
      <c r="BF384" s="2">
        <v>1.15999996662139</v>
      </c>
      <c r="BG384" s="2">
        <v>332</v>
      </c>
      <c r="BH384" s="2">
        <v>0</v>
      </c>
      <c r="BI384" s="2">
        <v>1634472576</v>
      </c>
      <c r="BJ384" s="2">
        <v>1634513024</v>
      </c>
      <c r="BK384" s="2">
        <v>0.41999998688697798</v>
      </c>
      <c r="BM384" s="2">
        <v>6169885</v>
      </c>
      <c r="BN384" s="2">
        <v>0</v>
      </c>
      <c r="BP384" s="2">
        <v>5.9999998658895402E-2</v>
      </c>
      <c r="BQ384" s="2">
        <v>16093</v>
      </c>
      <c r="BR384" s="2">
        <v>0</v>
      </c>
      <c r="BS384" s="2">
        <v>293.89999389648398</v>
      </c>
      <c r="BW384" s="2">
        <v>0</v>
      </c>
      <c r="BX384" s="2">
        <v>4.4713253974914497</v>
      </c>
    </row>
    <row r="385" spans="1:76" x14ac:dyDescent="0.5">
      <c r="A385" s="2">
        <v>6139120311</v>
      </c>
      <c r="B385" s="4">
        <v>44852</v>
      </c>
      <c r="C385" s="5">
        <f>MONTH(Table1[[#This Row],[Activity Date]])</f>
        <v>10</v>
      </c>
      <c r="D385" s="5">
        <f>DAY(Table1[[#This Row],[Activity Date]])</f>
        <v>18</v>
      </c>
      <c r="E385" s="3">
        <v>2021</v>
      </c>
      <c r="F385" s="3" t="s">
        <v>923</v>
      </c>
      <c r="G385" s="2" t="s">
        <v>61</v>
      </c>
      <c r="H385" s="2">
        <v>833</v>
      </c>
      <c r="I385" s="2">
        <v>2.58</v>
      </c>
      <c r="J385" s="2">
        <f>Table1[[#This Row],[Distance]] * 0.621371</f>
        <v>1.6031371800000001</v>
      </c>
      <c r="K385" s="2">
        <v>160</v>
      </c>
      <c r="L385" s="2">
        <v>19</v>
      </c>
      <c r="M385" s="2" t="b">
        <v>0</v>
      </c>
      <c r="O385" s="2" t="s">
        <v>494</v>
      </c>
      <c r="R385" s="2">
        <v>833</v>
      </c>
      <c r="S385" s="2">
        <v>816</v>
      </c>
      <c r="T385" s="2">
        <v>2586.28002929687</v>
      </c>
      <c r="U385" s="2">
        <v>10.2686643600463</v>
      </c>
      <c r="V385" s="2">
        <v>3.16946077346801</v>
      </c>
      <c r="W385" s="2">
        <v>11.812074661254799</v>
      </c>
      <c r="X385" s="2">
        <v>11.812074661254799</v>
      </c>
      <c r="Y385" s="2">
        <v>86.400001525878906</v>
      </c>
      <c r="Z385" s="2">
        <v>95.300003051757798</v>
      </c>
      <c r="AA385" s="2">
        <v>7.6109938621520996</v>
      </c>
      <c r="AB385" s="2">
        <v>0</v>
      </c>
      <c r="AH385" s="2">
        <v>150.90740966796801</v>
      </c>
      <c r="AK385" s="2">
        <v>178</v>
      </c>
      <c r="AL385" s="2">
        <v>19</v>
      </c>
      <c r="AT385" s="2">
        <v>0</v>
      </c>
      <c r="AV385" s="2">
        <v>1</v>
      </c>
      <c r="AW385" s="2">
        <v>2597.89990234375</v>
      </c>
      <c r="AX385" s="2">
        <v>1634569216</v>
      </c>
      <c r="AY385" s="2">
        <v>1</v>
      </c>
      <c r="AZ385" s="2">
        <v>14.75</v>
      </c>
      <c r="BA385" s="2">
        <v>14.75</v>
      </c>
      <c r="BB385" s="2">
        <v>8.6899995803833008</v>
      </c>
      <c r="BC385" s="2">
        <v>0.67000001668929998</v>
      </c>
      <c r="BD385" s="2">
        <v>1024.59997558593</v>
      </c>
      <c r="BE385" s="2">
        <v>1.25999999046325</v>
      </c>
      <c r="BF385" s="2">
        <v>1.9900000095367401</v>
      </c>
      <c r="BG385" s="2">
        <v>158</v>
      </c>
      <c r="BH385" s="2">
        <v>0</v>
      </c>
      <c r="BI385" s="2">
        <v>1634558976</v>
      </c>
      <c r="BJ385" s="2">
        <v>1634599296</v>
      </c>
      <c r="BK385" s="2">
        <v>0.44999998807907099</v>
      </c>
      <c r="BM385" s="2">
        <v>6169885</v>
      </c>
      <c r="BN385" s="2">
        <v>0</v>
      </c>
      <c r="BP385" s="2">
        <v>0.10000000149011599</v>
      </c>
      <c r="BQ385" s="2">
        <v>16093</v>
      </c>
      <c r="BR385" s="2">
        <v>2</v>
      </c>
      <c r="BS385" s="2">
        <v>294.5</v>
      </c>
      <c r="BW385" s="2">
        <v>0</v>
      </c>
      <c r="BX385" s="2">
        <v>3.1047780513763401</v>
      </c>
    </row>
    <row r="386" spans="1:76" x14ac:dyDescent="0.5">
      <c r="A386" s="2">
        <v>4215297963</v>
      </c>
      <c r="B386" s="4">
        <v>44853</v>
      </c>
      <c r="C386" s="5">
        <f>MONTH(Table1[[#This Row],[Activity Date]])</f>
        <v>10</v>
      </c>
      <c r="D386" s="5">
        <f>DAY(Table1[[#This Row],[Activity Date]])</f>
        <v>19</v>
      </c>
      <c r="E386" s="3">
        <v>2020</v>
      </c>
      <c r="F386" s="3" t="s">
        <v>924</v>
      </c>
      <c r="G386" s="2" t="s">
        <v>61</v>
      </c>
      <c r="H386" s="2">
        <v>467</v>
      </c>
      <c r="I386" s="2">
        <v>1.2</v>
      </c>
      <c r="J386" s="2">
        <f>Table1[[#This Row],[Distance]] * 0.621371</f>
        <v>0.74564520000000001</v>
      </c>
      <c r="M386" s="2" t="b">
        <v>0</v>
      </c>
      <c r="O386" s="2" t="s">
        <v>241</v>
      </c>
      <c r="R386" s="2">
        <v>467</v>
      </c>
      <c r="S386" s="2">
        <v>461</v>
      </c>
      <c r="T386" s="2">
        <v>1207.69995117187</v>
      </c>
      <c r="U386" s="2">
        <v>7.4000000953674299</v>
      </c>
      <c r="V386" s="2">
        <v>2.61973977088928</v>
      </c>
      <c r="W386" s="2">
        <v>6.6857142448425204</v>
      </c>
      <c r="X386" s="2">
        <v>6.58571434020996</v>
      </c>
      <c r="Y386" s="2">
        <v>88.800003051757798</v>
      </c>
      <c r="Z386" s="2">
        <v>96</v>
      </c>
      <c r="AA386" s="2">
        <v>7.1999998092651296</v>
      </c>
      <c r="AB386" s="2">
        <v>8.28020181506872E-3</v>
      </c>
      <c r="AK386" s="2">
        <v>117.592468261718</v>
      </c>
      <c r="AT386" s="2">
        <v>0</v>
      </c>
      <c r="AV386" s="2">
        <v>1</v>
      </c>
      <c r="AW386" s="2">
        <v>1233.90002441406</v>
      </c>
      <c r="BM386" s="2">
        <v>6169885</v>
      </c>
    </row>
    <row r="387" spans="1:76" x14ac:dyDescent="0.5">
      <c r="A387" s="2">
        <v>4140996666</v>
      </c>
      <c r="B387" s="4">
        <v>44836</v>
      </c>
      <c r="C387" s="5">
        <f>MONTH(Table1[[#This Row],[Activity Date]])</f>
        <v>10</v>
      </c>
      <c r="D387" s="5">
        <f>DAY(Table1[[#This Row],[Activity Date]])</f>
        <v>2</v>
      </c>
      <c r="E387" s="3">
        <v>2020</v>
      </c>
      <c r="F387" s="3" t="s">
        <v>925</v>
      </c>
      <c r="G387" s="2" t="s">
        <v>61</v>
      </c>
      <c r="H387" s="2">
        <v>329</v>
      </c>
      <c r="I387" s="2">
        <v>1.62</v>
      </c>
      <c r="J387" s="2">
        <f>Table1[[#This Row],[Distance]] * 0.621371</f>
        <v>1.0066210200000001</v>
      </c>
      <c r="M387" s="2" t="b">
        <v>0</v>
      </c>
      <c r="O387" s="2" t="s">
        <v>230</v>
      </c>
      <c r="R387" s="2">
        <v>329</v>
      </c>
      <c r="S387" s="2">
        <v>328</v>
      </c>
      <c r="T387" s="2">
        <v>1628.69995117187</v>
      </c>
      <c r="U387" s="2">
        <v>6.5999999046325604</v>
      </c>
      <c r="V387" s="2">
        <v>4.9655489921569798</v>
      </c>
      <c r="W387" s="2">
        <v>0</v>
      </c>
      <c r="X387" s="2">
        <v>-0.10000000149011599</v>
      </c>
      <c r="Y387" s="2">
        <v>91.900001525878906</v>
      </c>
      <c r="Z387" s="2">
        <v>92.400001525878906</v>
      </c>
      <c r="AA387" s="2">
        <v>1.3999999761581401</v>
      </c>
      <c r="AB387" s="2">
        <v>6.1398660764098098E-3</v>
      </c>
      <c r="AK387" s="2">
        <v>155.36996459960901</v>
      </c>
      <c r="AT387" s="2">
        <v>0</v>
      </c>
      <c r="AV387" s="2">
        <v>1</v>
      </c>
      <c r="AW387" s="2">
        <v>1630.30004882812</v>
      </c>
      <c r="BM387" s="2">
        <v>6169885</v>
      </c>
    </row>
    <row r="388" spans="1:76" x14ac:dyDescent="0.5">
      <c r="A388" s="2">
        <v>6059943886</v>
      </c>
      <c r="B388" s="4">
        <v>44836</v>
      </c>
      <c r="C388" s="5">
        <f>MONTH(Table1[[#This Row],[Activity Date]])</f>
        <v>10</v>
      </c>
      <c r="D388" s="5">
        <f>DAY(Table1[[#This Row],[Activity Date]])</f>
        <v>2</v>
      </c>
      <c r="E388" s="3">
        <v>2021</v>
      </c>
      <c r="F388" s="3" t="s">
        <v>926</v>
      </c>
      <c r="G388" s="2" t="s">
        <v>234</v>
      </c>
      <c r="H388" s="2">
        <v>1138</v>
      </c>
      <c r="I388" s="2">
        <v>0</v>
      </c>
      <c r="J388" s="2">
        <f>Table1[[#This Row],[Distance]] * 0.621371</f>
        <v>0</v>
      </c>
      <c r="K388" s="2">
        <v>171</v>
      </c>
      <c r="L388" s="2">
        <v>12</v>
      </c>
      <c r="M388" s="2" t="b">
        <v>0</v>
      </c>
      <c r="O388" s="2" t="s">
        <v>475</v>
      </c>
      <c r="R388" s="2">
        <v>1138</v>
      </c>
      <c r="S388" s="2">
        <v>1138</v>
      </c>
      <c r="T388" s="2">
        <v>0</v>
      </c>
      <c r="U388" s="2">
        <v>0</v>
      </c>
      <c r="V388" s="2">
        <v>0</v>
      </c>
      <c r="W388" s="2">
        <v>0</v>
      </c>
      <c r="AA388" s="2">
        <v>0</v>
      </c>
      <c r="AB388" s="2">
        <v>0</v>
      </c>
      <c r="AH388" s="2">
        <v>136.40158081054599</v>
      </c>
      <c r="AK388" s="2">
        <v>182</v>
      </c>
      <c r="AL388" s="2">
        <v>12</v>
      </c>
      <c r="AT388" s="2">
        <v>0</v>
      </c>
      <c r="AV388" s="2">
        <v>1</v>
      </c>
      <c r="BW388" s="2">
        <v>0</v>
      </c>
      <c r="BX388" s="2">
        <v>0</v>
      </c>
    </row>
    <row r="389" spans="1:76" x14ac:dyDescent="0.5">
      <c r="A389" s="2">
        <v>6059943870</v>
      </c>
      <c r="B389" s="4">
        <v>44836</v>
      </c>
      <c r="C389" s="5">
        <f>MONTH(Table1[[#This Row],[Activity Date]])</f>
        <v>10</v>
      </c>
      <c r="D389" s="5">
        <f>DAY(Table1[[#This Row],[Activity Date]])</f>
        <v>2</v>
      </c>
      <c r="E389" s="3">
        <v>2021</v>
      </c>
      <c r="F389" s="3" t="s">
        <v>927</v>
      </c>
      <c r="G389" s="2" t="s">
        <v>234</v>
      </c>
      <c r="H389" s="2">
        <v>2815</v>
      </c>
      <c r="I389" s="2">
        <v>0</v>
      </c>
      <c r="J389" s="2">
        <f>Table1[[#This Row],[Distance]] * 0.621371</f>
        <v>0</v>
      </c>
      <c r="K389" s="2">
        <v>161</v>
      </c>
      <c r="L389" s="2">
        <v>31</v>
      </c>
      <c r="M389" s="2" t="b">
        <v>0</v>
      </c>
      <c r="O389" s="2" t="s">
        <v>474</v>
      </c>
      <c r="R389" s="2">
        <v>2815</v>
      </c>
      <c r="S389" s="2">
        <v>2815</v>
      </c>
      <c r="T389" s="2">
        <v>0</v>
      </c>
      <c r="U389" s="2">
        <v>0</v>
      </c>
      <c r="V389" s="2">
        <v>0</v>
      </c>
      <c r="W389" s="2">
        <v>0</v>
      </c>
      <c r="AA389" s="2">
        <v>0</v>
      </c>
      <c r="AB389" s="2">
        <v>0</v>
      </c>
      <c r="AH389" s="2">
        <v>140.08241271972599</v>
      </c>
      <c r="AK389" s="2">
        <v>526</v>
      </c>
      <c r="AL389" s="2">
        <v>31</v>
      </c>
      <c r="AT389" s="2">
        <v>0</v>
      </c>
      <c r="AV389" s="2">
        <v>1</v>
      </c>
      <c r="BW389" s="2">
        <v>0</v>
      </c>
      <c r="BX389" s="2">
        <v>0</v>
      </c>
    </row>
    <row r="390" spans="1:76" x14ac:dyDescent="0.5">
      <c r="A390" s="2">
        <v>6054548810</v>
      </c>
      <c r="B390" s="4">
        <v>44836</v>
      </c>
      <c r="C390" s="5">
        <f>MONTH(Table1[[#This Row],[Activity Date]])</f>
        <v>10</v>
      </c>
      <c r="D390" s="5">
        <f>DAY(Table1[[#This Row],[Activity Date]])</f>
        <v>2</v>
      </c>
      <c r="E390" s="3">
        <v>2021</v>
      </c>
      <c r="F390" s="3" t="s">
        <v>928</v>
      </c>
      <c r="G390" s="2" t="s">
        <v>61</v>
      </c>
      <c r="H390" s="2">
        <v>2700</v>
      </c>
      <c r="I390" s="2">
        <v>8.1999999999999993</v>
      </c>
      <c r="J390" s="2">
        <f>Table1[[#This Row],[Distance]] * 0.621371</f>
        <v>5.0952421999999995</v>
      </c>
      <c r="M390" s="2" t="b">
        <v>0</v>
      </c>
      <c r="R390" s="2">
        <v>2700</v>
      </c>
      <c r="S390" s="2">
        <v>2700</v>
      </c>
      <c r="T390" s="2">
        <v>8207.6708984375</v>
      </c>
      <c r="V390" s="2">
        <v>3.0398781299590998</v>
      </c>
      <c r="AB390" s="2">
        <v>0</v>
      </c>
      <c r="AK390" s="2">
        <v>782.20098876953102</v>
      </c>
      <c r="AT390" s="2">
        <v>0</v>
      </c>
      <c r="AV390" s="2">
        <v>0</v>
      </c>
      <c r="BM390" s="2">
        <v>6169885</v>
      </c>
      <c r="BW390" s="2">
        <v>0</v>
      </c>
      <c r="BX390" s="2">
        <v>3.0398781299590998</v>
      </c>
    </row>
    <row r="391" spans="1:76" x14ac:dyDescent="0.5">
      <c r="A391" s="2">
        <v>2810630510</v>
      </c>
      <c r="B391" s="4">
        <v>44854</v>
      </c>
      <c r="C391" s="5">
        <f>MONTH(Table1[[#This Row],[Activity Date]])</f>
        <v>10</v>
      </c>
      <c r="D391" s="5">
        <f>DAY(Table1[[#This Row],[Activity Date]])</f>
        <v>20</v>
      </c>
      <c r="E391" s="3">
        <v>2019</v>
      </c>
      <c r="F391" s="3" t="s">
        <v>929</v>
      </c>
      <c r="G391" s="2" t="s">
        <v>61</v>
      </c>
      <c r="H391" s="2">
        <v>223567</v>
      </c>
      <c r="I391" s="2">
        <v>12.88</v>
      </c>
      <c r="J391" s="2">
        <f>Table1[[#This Row],[Distance]] * 0.621371</f>
        <v>8.0032584800000013</v>
      </c>
      <c r="M391" s="2" t="b">
        <v>0</v>
      </c>
      <c r="O391" s="2" t="s">
        <v>70</v>
      </c>
      <c r="P391" s="2">
        <v>77.564300537109304</v>
      </c>
      <c r="R391" s="2">
        <v>223567</v>
      </c>
      <c r="S391" s="2">
        <v>4955</v>
      </c>
      <c r="T391" s="2">
        <v>12880.7998046875</v>
      </c>
      <c r="U391" s="2">
        <v>7.6999998092651296</v>
      </c>
      <c r="W391" s="2">
        <v>35.027080535888601</v>
      </c>
      <c r="Y391" s="2">
        <v>73</v>
      </c>
      <c r="Z391" s="2">
        <v>93.199996948242102</v>
      </c>
      <c r="AA391" s="2">
        <v>26.2000007629394</v>
      </c>
      <c r="AB391" s="2">
        <v>9.3161910772323608E-3</v>
      </c>
      <c r="AK391" s="2">
        <v>0</v>
      </c>
      <c r="AT391" s="2">
        <v>0</v>
      </c>
    </row>
    <row r="392" spans="1:76" x14ac:dyDescent="0.5">
      <c r="A392" s="2">
        <v>6141584370</v>
      </c>
      <c r="B392" s="4">
        <v>44854</v>
      </c>
      <c r="C392" s="5">
        <f>MONTH(Table1[[#This Row],[Activity Date]])</f>
        <v>10</v>
      </c>
      <c r="D392" s="5">
        <f>DAY(Table1[[#This Row],[Activity Date]])</f>
        <v>20</v>
      </c>
      <c r="E392" s="3">
        <v>2021</v>
      </c>
      <c r="F392" s="3" t="s">
        <v>930</v>
      </c>
      <c r="G392" s="2" t="s">
        <v>61</v>
      </c>
      <c r="H392" s="2">
        <v>738</v>
      </c>
      <c r="I392" s="2">
        <v>1.24</v>
      </c>
      <c r="J392" s="2">
        <f>Table1[[#This Row],[Distance]] * 0.621371</f>
        <v>0.77050004000000005</v>
      </c>
      <c r="K392" s="2">
        <v>101</v>
      </c>
      <c r="L392" s="2">
        <v>1</v>
      </c>
      <c r="M392" s="2" t="b">
        <v>0</v>
      </c>
      <c r="O392" s="2" t="s">
        <v>495</v>
      </c>
      <c r="R392" s="2">
        <v>738</v>
      </c>
      <c r="S392" s="2">
        <v>532</v>
      </c>
      <c r="T392" s="2">
        <v>1246.72998046875</v>
      </c>
      <c r="U392" s="2">
        <v>5.9499998092651296</v>
      </c>
      <c r="V392" s="2">
        <v>2.3434772491454998</v>
      </c>
      <c r="W392" s="2">
        <v>7.2372255325317303</v>
      </c>
      <c r="X392" s="2">
        <v>7.2372255325317303</v>
      </c>
      <c r="Y392" s="2">
        <v>89.300003051757798</v>
      </c>
      <c r="Z392" s="2">
        <v>95.199996948242102</v>
      </c>
      <c r="AA392" s="2">
        <v>6.9261198043823198</v>
      </c>
      <c r="AB392" s="2">
        <v>0</v>
      </c>
      <c r="AH392" s="2">
        <v>85.540428161621094</v>
      </c>
      <c r="AK392" s="2">
        <v>88</v>
      </c>
      <c r="AL392" s="2">
        <v>1</v>
      </c>
      <c r="AT392" s="2">
        <v>0</v>
      </c>
      <c r="AV392" s="2">
        <v>1</v>
      </c>
      <c r="AW392" s="2">
        <v>1253.19995117187</v>
      </c>
      <c r="AX392" s="2">
        <v>1634731264</v>
      </c>
      <c r="AY392" s="2">
        <v>1</v>
      </c>
      <c r="AZ392" s="2">
        <v>11.550000190734799</v>
      </c>
      <c r="BA392" s="2">
        <v>11.550000190734799</v>
      </c>
      <c r="BB392" s="2">
        <v>9.6300001144409109</v>
      </c>
      <c r="BC392" s="2">
        <v>0.87999999523162797</v>
      </c>
      <c r="BD392" s="2">
        <v>1022.09997558593</v>
      </c>
      <c r="BE392" s="2">
        <v>2.1400001049041699</v>
      </c>
      <c r="BF392" s="2">
        <v>3.8599998950958199</v>
      </c>
      <c r="BG392" s="2">
        <v>158</v>
      </c>
      <c r="BH392" s="2">
        <v>0</v>
      </c>
      <c r="BI392" s="2">
        <v>1634731904</v>
      </c>
      <c r="BJ392" s="2">
        <v>1634771968</v>
      </c>
      <c r="BK392" s="2">
        <v>0.50999999046325595</v>
      </c>
      <c r="BM392" s="2">
        <v>6169885</v>
      </c>
      <c r="BN392" s="2">
        <v>0</v>
      </c>
      <c r="BP392" s="2">
        <v>0.28000000119209201</v>
      </c>
      <c r="BQ392" s="2">
        <v>16093</v>
      </c>
      <c r="BR392" s="2">
        <v>0</v>
      </c>
      <c r="BS392" s="2">
        <v>292</v>
      </c>
      <c r="BW392" s="2">
        <v>0</v>
      </c>
      <c r="BX392" s="2">
        <v>1.68933594226837</v>
      </c>
    </row>
    <row r="393" spans="1:76" x14ac:dyDescent="0.5">
      <c r="A393" s="2">
        <v>4225686900</v>
      </c>
      <c r="B393" s="4">
        <v>44855</v>
      </c>
      <c r="C393" s="5">
        <f>MONTH(Table1[[#This Row],[Activity Date]])</f>
        <v>10</v>
      </c>
      <c r="D393" s="5">
        <f>DAY(Table1[[#This Row],[Activity Date]])</f>
        <v>21</v>
      </c>
      <c r="E393" s="3">
        <v>2020</v>
      </c>
      <c r="F393" s="3" t="s">
        <v>931</v>
      </c>
      <c r="G393" s="2" t="s">
        <v>74</v>
      </c>
      <c r="H393" s="2">
        <v>5399</v>
      </c>
      <c r="I393" s="2">
        <v>34.6</v>
      </c>
      <c r="J393" s="2">
        <f>Table1[[#This Row],[Distance]] * 0.621371</f>
        <v>21.499436600000003</v>
      </c>
      <c r="M393" s="2" t="b">
        <v>0</v>
      </c>
      <c r="N393" s="2" t="s">
        <v>129</v>
      </c>
      <c r="O393" s="2" t="s">
        <v>242</v>
      </c>
      <c r="Q393" s="2">
        <v>9.0718498229980398</v>
      </c>
      <c r="R393" s="2">
        <v>5399</v>
      </c>
      <c r="S393" s="2">
        <v>5285</v>
      </c>
      <c r="T393" s="2">
        <v>34608.30078125</v>
      </c>
      <c r="U393" s="2">
        <v>12.399999618530201</v>
      </c>
      <c r="V393" s="2">
        <v>6.5484013557434002</v>
      </c>
      <c r="W393" s="2">
        <v>106.22946166992099</v>
      </c>
      <c r="X393" s="2">
        <v>106.6294631958</v>
      </c>
      <c r="Y393" s="2">
        <v>76.300003051757798</v>
      </c>
      <c r="Z393" s="2">
        <v>112.900001525878</v>
      </c>
      <c r="AA393" s="2">
        <v>4.8000001907348597</v>
      </c>
      <c r="AB393" s="2">
        <v>-1.15579215344041E-3</v>
      </c>
      <c r="AJ393" s="2">
        <v>98.248100280761705</v>
      </c>
      <c r="AK393" s="2">
        <v>578.95391845703102</v>
      </c>
      <c r="AT393" s="2">
        <v>0</v>
      </c>
      <c r="AV393" s="2">
        <v>1</v>
      </c>
      <c r="BL393" s="2">
        <v>7239918</v>
      </c>
    </row>
    <row r="394" spans="1:76" x14ac:dyDescent="0.5">
      <c r="A394" s="2">
        <v>6146703849</v>
      </c>
      <c r="B394" s="4">
        <v>44855</v>
      </c>
      <c r="C394" s="5">
        <f>MONTH(Table1[[#This Row],[Activity Date]])</f>
        <v>10</v>
      </c>
      <c r="D394" s="5">
        <f>DAY(Table1[[#This Row],[Activity Date]])</f>
        <v>21</v>
      </c>
      <c r="E394" s="3">
        <v>2021</v>
      </c>
      <c r="F394" s="3" t="s">
        <v>932</v>
      </c>
      <c r="G394" s="2" t="s">
        <v>61</v>
      </c>
      <c r="H394" s="2">
        <v>708</v>
      </c>
      <c r="I394" s="2">
        <v>1.46</v>
      </c>
      <c r="J394" s="2">
        <f>Table1[[#This Row],[Distance]] * 0.621371</f>
        <v>0.90720166000000002</v>
      </c>
      <c r="M394" s="2" t="b">
        <v>0</v>
      </c>
      <c r="O394" s="2" t="s">
        <v>496</v>
      </c>
      <c r="R394" s="2">
        <v>708</v>
      </c>
      <c r="S394" s="2">
        <v>698</v>
      </c>
      <c r="T394" s="2">
        <v>1461.55004882812</v>
      </c>
      <c r="U394" s="2">
        <v>5.6840000152587802</v>
      </c>
      <c r="V394" s="2">
        <v>2.09391117095947</v>
      </c>
      <c r="W394" s="2">
        <v>5.5455236434936497</v>
      </c>
      <c r="X394" s="2">
        <v>8.14552402496337</v>
      </c>
      <c r="Y394" s="2">
        <v>89.300003051757798</v>
      </c>
      <c r="Z394" s="2">
        <v>95.099998474121094</v>
      </c>
      <c r="AA394" s="2">
        <v>6.1804957389831499</v>
      </c>
      <c r="AB394" s="2">
        <v>-0.177893325686454</v>
      </c>
      <c r="AK394" s="2">
        <v>139.978424072265</v>
      </c>
      <c r="AT394" s="2">
        <v>0</v>
      </c>
      <c r="AV394" s="2">
        <v>1</v>
      </c>
      <c r="AW394" s="2">
        <v>1468.80004882812</v>
      </c>
      <c r="AX394" s="2">
        <v>1634835584</v>
      </c>
      <c r="AY394" s="2">
        <v>2</v>
      </c>
      <c r="AZ394" s="2">
        <v>22.4300003051757</v>
      </c>
      <c r="BA394" s="2">
        <v>22.4300003051757</v>
      </c>
      <c r="BB394" s="2">
        <v>12.9899997711181</v>
      </c>
      <c r="BC394" s="2">
        <v>0.55000001192092896</v>
      </c>
      <c r="BD394" s="2">
        <v>1019</v>
      </c>
      <c r="BE394" s="2">
        <v>4.2800002098083496</v>
      </c>
      <c r="BF394" s="2">
        <v>6.8499999046325604</v>
      </c>
      <c r="BG394" s="2">
        <v>325</v>
      </c>
      <c r="BH394" s="2">
        <v>0</v>
      </c>
      <c r="BI394" s="2">
        <v>1634818432</v>
      </c>
      <c r="BJ394" s="2">
        <v>1634858240</v>
      </c>
      <c r="BK394" s="2">
        <v>0.54000002145767201</v>
      </c>
      <c r="BM394" s="2">
        <v>6169885</v>
      </c>
      <c r="BN394" s="2">
        <v>0</v>
      </c>
      <c r="BP394" s="2">
        <v>0.63999998569488503</v>
      </c>
      <c r="BQ394" s="2">
        <v>16093</v>
      </c>
      <c r="BR394" s="2">
        <v>4</v>
      </c>
      <c r="BS394" s="2">
        <v>299.79998779296801</v>
      </c>
      <c r="BW394" s="2">
        <v>0</v>
      </c>
      <c r="BX394" s="2">
        <v>2.0643362998962398</v>
      </c>
    </row>
    <row r="395" spans="1:76" x14ac:dyDescent="0.5">
      <c r="A395" s="2">
        <v>4228269956</v>
      </c>
      <c r="B395" s="4">
        <v>44856</v>
      </c>
      <c r="C395" s="5">
        <f>MONTH(Table1[[#This Row],[Activity Date]])</f>
        <v>10</v>
      </c>
      <c r="D395" s="5">
        <f>DAY(Table1[[#This Row],[Activity Date]])</f>
        <v>22</v>
      </c>
      <c r="E395" s="3">
        <v>2020</v>
      </c>
      <c r="F395" s="3" t="s">
        <v>933</v>
      </c>
      <c r="G395" s="2" t="s">
        <v>61</v>
      </c>
      <c r="H395" s="2">
        <v>1500</v>
      </c>
      <c r="I395" s="2">
        <v>4.0199999999999996</v>
      </c>
      <c r="J395" s="2">
        <f>Table1[[#This Row],[Distance]] * 0.621371</f>
        <v>2.4979114199999999</v>
      </c>
      <c r="M395" s="2" t="b">
        <v>0</v>
      </c>
      <c r="R395" s="2">
        <v>1500</v>
      </c>
      <c r="S395" s="2">
        <v>1500</v>
      </c>
      <c r="T395" s="2">
        <v>4023.3681640625</v>
      </c>
      <c r="V395" s="2">
        <v>2.6822452545165998</v>
      </c>
      <c r="AB395" s="2">
        <v>0</v>
      </c>
      <c r="AK395" s="2">
        <v>383.43283081054602</v>
      </c>
      <c r="AT395" s="2">
        <v>0</v>
      </c>
      <c r="AV395" s="2">
        <v>0</v>
      </c>
      <c r="BM395" s="2">
        <v>6169885</v>
      </c>
    </row>
    <row r="396" spans="1:76" x14ac:dyDescent="0.5">
      <c r="A396" s="2">
        <v>2810733620</v>
      </c>
      <c r="B396" s="4">
        <v>44857</v>
      </c>
      <c r="C396" s="5">
        <f>MONTH(Table1[[#This Row],[Activity Date]])</f>
        <v>10</v>
      </c>
      <c r="D396" s="5">
        <f>DAY(Table1[[#This Row],[Activity Date]])</f>
        <v>23</v>
      </c>
      <c r="E396" s="3">
        <v>2019</v>
      </c>
      <c r="F396" s="3" t="s">
        <v>934</v>
      </c>
      <c r="G396" s="2" t="s">
        <v>61</v>
      </c>
      <c r="H396" s="2">
        <v>2764</v>
      </c>
      <c r="I396" s="2">
        <v>4.9000000000000004</v>
      </c>
      <c r="J396" s="2">
        <f>Table1[[#This Row],[Distance]] * 0.621371</f>
        <v>3.0447179000000002</v>
      </c>
      <c r="M396" s="2" t="b">
        <v>0</v>
      </c>
      <c r="O396" s="2" t="s">
        <v>71</v>
      </c>
      <c r="P396" s="2">
        <v>77.564300537109304</v>
      </c>
      <c r="R396" s="2">
        <v>2764</v>
      </c>
      <c r="S396" s="2">
        <v>1713</v>
      </c>
      <c r="T396" s="2">
        <v>4901.2001953125</v>
      </c>
      <c r="U396" s="2">
        <v>4</v>
      </c>
      <c r="W396" s="2">
        <v>24.786533355712798</v>
      </c>
      <c r="Y396" s="2">
        <v>90.599998474121094</v>
      </c>
      <c r="Z396" s="2">
        <v>94.900001525878906</v>
      </c>
      <c r="AA396" s="2">
        <v>3.20000004768371</v>
      </c>
      <c r="AB396" s="2">
        <v>4.2846649885177598E-2</v>
      </c>
      <c r="AK396" s="2">
        <v>0</v>
      </c>
      <c r="AT396" s="2">
        <v>0</v>
      </c>
    </row>
    <row r="397" spans="1:76" x14ac:dyDescent="0.5">
      <c r="A397" s="2">
        <v>4232593543</v>
      </c>
      <c r="B397" s="4">
        <v>44857</v>
      </c>
      <c r="C397" s="5">
        <f>MONTH(Table1[[#This Row],[Activity Date]])</f>
        <v>10</v>
      </c>
      <c r="D397" s="5">
        <f>DAY(Table1[[#This Row],[Activity Date]])</f>
        <v>23</v>
      </c>
      <c r="E397" s="3">
        <v>2020</v>
      </c>
      <c r="F397" s="3" t="s">
        <v>744</v>
      </c>
      <c r="G397" s="2" t="s">
        <v>61</v>
      </c>
      <c r="H397" s="2">
        <v>1200</v>
      </c>
      <c r="I397" s="2">
        <v>2.81</v>
      </c>
      <c r="J397" s="2">
        <f>Table1[[#This Row],[Distance]] * 0.621371</f>
        <v>1.7460525099999999</v>
      </c>
      <c r="M397" s="2" t="b">
        <v>0</v>
      </c>
      <c r="R397" s="2">
        <v>1200</v>
      </c>
      <c r="S397" s="2">
        <v>1200</v>
      </c>
      <c r="T397" s="2">
        <v>2816.35205078125</v>
      </c>
      <c r="V397" s="2">
        <v>2.3469600677490199</v>
      </c>
      <c r="W397" s="2">
        <v>0</v>
      </c>
      <c r="AB397" s="2">
        <v>0</v>
      </c>
      <c r="AK397" s="2">
        <v>268.402252197265</v>
      </c>
      <c r="AT397" s="2">
        <v>0</v>
      </c>
      <c r="AV397" s="2">
        <v>0</v>
      </c>
      <c r="BM397" s="2">
        <v>6169885</v>
      </c>
    </row>
    <row r="398" spans="1:76" x14ac:dyDescent="0.5">
      <c r="A398" s="2">
        <v>4234086264</v>
      </c>
      <c r="B398" s="4">
        <v>44857</v>
      </c>
      <c r="C398" s="5">
        <f>MONTH(Table1[[#This Row],[Activity Date]])</f>
        <v>10</v>
      </c>
      <c r="D398" s="5">
        <f>DAY(Table1[[#This Row],[Activity Date]])</f>
        <v>23</v>
      </c>
      <c r="E398" s="3">
        <v>2020</v>
      </c>
      <c r="F398" s="3" t="s">
        <v>935</v>
      </c>
      <c r="G398" s="2" t="s">
        <v>74</v>
      </c>
      <c r="H398" s="2">
        <v>10196</v>
      </c>
      <c r="I398" s="2">
        <v>42.01</v>
      </c>
      <c r="J398" s="2">
        <f>Table1[[#This Row],[Distance]] * 0.621371</f>
        <v>26.10379571</v>
      </c>
      <c r="M398" s="2" t="b">
        <v>0</v>
      </c>
      <c r="N398" s="2" t="s">
        <v>129</v>
      </c>
      <c r="O398" s="2" t="s">
        <v>243</v>
      </c>
      <c r="Q398" s="2">
        <v>9.0718498229980398</v>
      </c>
      <c r="R398" s="2">
        <v>10196</v>
      </c>
      <c r="S398" s="2">
        <v>8748</v>
      </c>
      <c r="T398" s="2">
        <v>42012.30078125</v>
      </c>
      <c r="U398" s="2">
        <v>16.2000007629394</v>
      </c>
      <c r="V398" s="2">
        <v>4.8025035858154297</v>
      </c>
      <c r="W398" s="2">
        <v>107.96466064453099</v>
      </c>
      <c r="X398" s="2">
        <v>111.36466217041</v>
      </c>
      <c r="Y398" s="2">
        <v>75.699996948242102</v>
      </c>
      <c r="Z398" s="2">
        <v>93.400001525878906</v>
      </c>
      <c r="AA398" s="2">
        <v>33.299999237060497</v>
      </c>
      <c r="AB398" s="2">
        <v>-8.0928681418299606E-3</v>
      </c>
      <c r="AJ398" s="2">
        <v>75.510734558105398</v>
      </c>
      <c r="AK398" s="2">
        <v>736.533203125</v>
      </c>
      <c r="AT398" s="2">
        <v>0</v>
      </c>
      <c r="AV398" s="2">
        <v>1</v>
      </c>
      <c r="BL398" s="2">
        <v>7239918</v>
      </c>
    </row>
    <row r="399" spans="1:76" x14ac:dyDescent="0.5">
      <c r="A399" s="2">
        <v>6157005432</v>
      </c>
      <c r="B399" s="4">
        <v>44857</v>
      </c>
      <c r="C399" s="5">
        <f>MONTH(Table1[[#This Row],[Activity Date]])</f>
        <v>10</v>
      </c>
      <c r="D399" s="5">
        <f>DAY(Table1[[#This Row],[Activity Date]])</f>
        <v>23</v>
      </c>
      <c r="E399" s="3">
        <v>2021</v>
      </c>
      <c r="F399" s="3" t="s">
        <v>936</v>
      </c>
      <c r="G399" s="2" t="s">
        <v>61</v>
      </c>
      <c r="H399" s="2">
        <v>41330</v>
      </c>
      <c r="I399" s="2">
        <v>80.459999999999994</v>
      </c>
      <c r="J399" s="2">
        <f>Table1[[#This Row],[Distance]] * 0.621371</f>
        <v>49.995510659999994</v>
      </c>
      <c r="M399" s="2" t="b">
        <v>0</v>
      </c>
      <c r="R399" s="2">
        <v>41330</v>
      </c>
      <c r="S399" s="2">
        <v>41330</v>
      </c>
      <c r="T399" s="2">
        <v>80467.359375</v>
      </c>
      <c r="V399" s="2">
        <v>1.94694900512695</v>
      </c>
      <c r="AB399" s="2">
        <v>0</v>
      </c>
      <c r="AK399" s="2">
        <v>7668.640625</v>
      </c>
      <c r="AM399" s="2">
        <v>10</v>
      </c>
      <c r="AR399" s="2">
        <v>0</v>
      </c>
      <c r="AS399" s="2">
        <v>2525</v>
      </c>
      <c r="AT399" s="2">
        <v>0</v>
      </c>
      <c r="AV399" s="2">
        <v>0</v>
      </c>
      <c r="BM399" s="2">
        <v>6169885</v>
      </c>
      <c r="BW399" s="2">
        <v>0</v>
      </c>
      <c r="BX399" s="2">
        <v>1.94694900512695</v>
      </c>
    </row>
    <row r="400" spans="1:76" x14ac:dyDescent="0.5">
      <c r="A400" s="2">
        <v>6157007964</v>
      </c>
      <c r="B400" s="4">
        <v>44857</v>
      </c>
      <c r="C400" s="5">
        <f>MONTH(Table1[[#This Row],[Activity Date]])</f>
        <v>10</v>
      </c>
      <c r="D400" s="5">
        <f>DAY(Table1[[#This Row],[Activity Date]])</f>
        <v>23</v>
      </c>
      <c r="E400" s="3">
        <v>2021</v>
      </c>
      <c r="F400" s="3" t="s">
        <v>937</v>
      </c>
      <c r="G400" s="2" t="s">
        <v>61</v>
      </c>
      <c r="H400" s="2">
        <v>5829</v>
      </c>
      <c r="I400" s="2">
        <v>10.53</v>
      </c>
      <c r="J400" s="2">
        <f>Table1[[#This Row],[Distance]] * 0.621371</f>
        <v>6.5430366299999996</v>
      </c>
      <c r="K400" s="2">
        <v>161</v>
      </c>
      <c r="L400" s="2">
        <v>68</v>
      </c>
      <c r="M400" s="2" t="b">
        <v>0</v>
      </c>
      <c r="O400" s="2" t="s">
        <v>497</v>
      </c>
      <c r="R400" s="2">
        <v>5829</v>
      </c>
      <c r="S400" s="2">
        <v>5829</v>
      </c>
      <c r="T400" s="2">
        <v>10533.23046875</v>
      </c>
      <c r="U400" s="2">
        <v>3.39599609375</v>
      </c>
      <c r="V400" s="2">
        <v>1.8070390224456701</v>
      </c>
      <c r="W400" s="2">
        <v>0</v>
      </c>
      <c r="AA400" s="2">
        <v>0</v>
      </c>
      <c r="AB400" s="2">
        <v>0</v>
      </c>
      <c r="AH400" s="2">
        <v>138.47898864746</v>
      </c>
      <c r="AK400" s="2">
        <v>664</v>
      </c>
      <c r="AL400" s="2">
        <v>68</v>
      </c>
      <c r="AT400" s="2">
        <v>0</v>
      </c>
      <c r="AV400" s="2">
        <v>1</v>
      </c>
      <c r="BM400" s="2">
        <v>6169885</v>
      </c>
      <c r="BW400" s="2">
        <v>0</v>
      </c>
      <c r="BX400" s="2">
        <v>1.8070390224456701</v>
      </c>
    </row>
    <row r="401" spans="1:76" x14ac:dyDescent="0.5">
      <c r="A401" s="2">
        <v>6162396945</v>
      </c>
      <c r="B401" s="4">
        <v>44857</v>
      </c>
      <c r="C401" s="5">
        <f>MONTH(Table1[[#This Row],[Activity Date]])</f>
        <v>10</v>
      </c>
      <c r="D401" s="5">
        <f>DAY(Table1[[#This Row],[Activity Date]])</f>
        <v>23</v>
      </c>
      <c r="E401" s="3">
        <v>2021</v>
      </c>
      <c r="F401" s="3" t="s">
        <v>938</v>
      </c>
      <c r="G401" s="2" t="s">
        <v>61</v>
      </c>
      <c r="H401" s="2">
        <v>2535</v>
      </c>
      <c r="I401" s="2">
        <v>5.54</v>
      </c>
      <c r="J401" s="2">
        <f>Table1[[#This Row],[Distance]] * 0.621371</f>
        <v>3.44239534</v>
      </c>
      <c r="K401" s="2">
        <v>163</v>
      </c>
      <c r="L401" s="2">
        <v>27</v>
      </c>
      <c r="M401" s="2" t="b">
        <v>0</v>
      </c>
      <c r="O401" s="2" t="s">
        <v>498</v>
      </c>
      <c r="R401" s="2">
        <v>2535</v>
      </c>
      <c r="S401" s="2">
        <v>2525</v>
      </c>
      <c r="T401" s="2">
        <v>5544.939453125</v>
      </c>
      <c r="U401" s="2">
        <v>5.0320310592651296</v>
      </c>
      <c r="V401" s="2">
        <v>2.1960155963897701</v>
      </c>
      <c r="W401" s="2">
        <v>34.534839630126903</v>
      </c>
      <c r="X401" s="2">
        <v>52.234840393066399</v>
      </c>
      <c r="Y401" s="2">
        <v>83.400001525878906</v>
      </c>
      <c r="Z401" s="2">
        <v>104.300003051757</v>
      </c>
      <c r="AA401" s="2">
        <v>15.2675466537475</v>
      </c>
      <c r="AB401" s="2">
        <v>-0.31920996308326699</v>
      </c>
      <c r="AH401" s="2">
        <v>140.01658630371</v>
      </c>
      <c r="AK401" s="2">
        <v>834</v>
      </c>
      <c r="AL401" s="2">
        <v>27</v>
      </c>
      <c r="AT401" s="2">
        <v>0</v>
      </c>
      <c r="AV401" s="2">
        <v>1</v>
      </c>
      <c r="AW401" s="2">
        <v>5582.7998046875</v>
      </c>
      <c r="AX401" s="2">
        <v>1635011968</v>
      </c>
      <c r="AY401" s="2">
        <v>1</v>
      </c>
      <c r="AZ401" s="2">
        <v>23.799999237060501</v>
      </c>
      <c r="BA401" s="2">
        <v>23.799999237060501</v>
      </c>
      <c r="BB401" s="2">
        <v>11.529999732971101</v>
      </c>
      <c r="BC401" s="2">
        <v>0.46000000834464999</v>
      </c>
      <c r="BD401" s="2">
        <v>1015.40002441406</v>
      </c>
      <c r="BE401" s="2">
        <v>4.5500001907348597</v>
      </c>
      <c r="BF401" s="2">
        <v>7.1100001335143999</v>
      </c>
      <c r="BG401" s="2">
        <v>182</v>
      </c>
      <c r="BH401" s="2">
        <v>0</v>
      </c>
      <c r="BI401" s="2">
        <v>1634991232</v>
      </c>
      <c r="BJ401" s="2">
        <v>1635030912</v>
      </c>
      <c r="BK401" s="2">
        <v>0.61000001430511397</v>
      </c>
      <c r="BM401" s="2">
        <v>6169885</v>
      </c>
      <c r="BN401" s="2">
        <v>0</v>
      </c>
      <c r="BP401" s="2">
        <v>5.0000000745057997E-2</v>
      </c>
      <c r="BQ401" s="2">
        <v>16093</v>
      </c>
      <c r="BR401" s="2">
        <v>5</v>
      </c>
      <c r="BS401" s="2">
        <v>267.39999389648398</v>
      </c>
      <c r="BW401" s="2">
        <v>0</v>
      </c>
      <c r="BX401" s="2">
        <v>2.1873528957366899</v>
      </c>
    </row>
    <row r="402" spans="1:76" x14ac:dyDescent="0.5">
      <c r="A402" s="2">
        <v>2813219214</v>
      </c>
      <c r="B402" s="4">
        <v>44858</v>
      </c>
      <c r="C402" s="5">
        <f>MONTH(Table1[[#This Row],[Activity Date]])</f>
        <v>10</v>
      </c>
      <c r="D402" s="5">
        <f>DAY(Table1[[#This Row],[Activity Date]])</f>
        <v>24</v>
      </c>
      <c r="E402" s="3">
        <v>2019</v>
      </c>
      <c r="F402" s="3" t="s">
        <v>939</v>
      </c>
      <c r="G402" s="2" t="s">
        <v>61</v>
      </c>
      <c r="H402" s="2">
        <v>1845</v>
      </c>
      <c r="I402" s="2">
        <v>4.2</v>
      </c>
      <c r="J402" s="2">
        <f>Table1[[#This Row],[Distance]] * 0.621371</f>
        <v>2.6097581999999999</v>
      </c>
      <c r="M402" s="2" t="b">
        <v>0</v>
      </c>
      <c r="O402" s="2" t="s">
        <v>72</v>
      </c>
      <c r="P402" s="2">
        <v>77.564300537109304</v>
      </c>
      <c r="R402" s="2">
        <v>1845</v>
      </c>
      <c r="S402" s="2">
        <v>1803</v>
      </c>
      <c r="T402" s="2">
        <v>4202.5</v>
      </c>
      <c r="U402" s="2">
        <v>3.4000000953674299</v>
      </c>
      <c r="W402" s="2">
        <v>18.278846740722599</v>
      </c>
      <c r="Y402" s="2">
        <v>87.300003051757798</v>
      </c>
      <c r="Z402" s="2">
        <v>97.5</v>
      </c>
      <c r="AA402" s="2">
        <v>6</v>
      </c>
      <c r="AB402" s="2">
        <v>0</v>
      </c>
      <c r="AK402" s="2">
        <v>0</v>
      </c>
      <c r="AT402" s="2">
        <v>0</v>
      </c>
    </row>
    <row r="403" spans="1:76" x14ac:dyDescent="0.5">
      <c r="A403" s="2">
        <v>4241980591</v>
      </c>
      <c r="B403" s="4">
        <v>44859</v>
      </c>
      <c r="C403" s="5">
        <f>MONTH(Table1[[#This Row],[Activity Date]])</f>
        <v>10</v>
      </c>
      <c r="D403" s="5">
        <f>DAY(Table1[[#This Row],[Activity Date]])</f>
        <v>25</v>
      </c>
      <c r="E403" s="3">
        <v>2020</v>
      </c>
      <c r="F403" s="3" t="s">
        <v>940</v>
      </c>
      <c r="G403" s="2" t="s">
        <v>61</v>
      </c>
      <c r="H403" s="2">
        <v>3801</v>
      </c>
      <c r="I403" s="2">
        <v>1.89</v>
      </c>
      <c r="J403" s="2">
        <f>Table1[[#This Row],[Distance]] * 0.621371</f>
        <v>1.1743911899999999</v>
      </c>
      <c r="M403" s="2" t="b">
        <v>0</v>
      </c>
      <c r="O403" s="2" t="s">
        <v>244</v>
      </c>
      <c r="R403" s="2">
        <v>3801</v>
      </c>
      <c r="S403" s="2">
        <v>855</v>
      </c>
      <c r="T403" s="2">
        <v>1892.30004882812</v>
      </c>
      <c r="U403" s="2">
        <v>3.4000000953674299</v>
      </c>
      <c r="V403" s="2">
        <v>2.2132163047790501</v>
      </c>
      <c r="W403" s="2">
        <v>0</v>
      </c>
      <c r="X403" s="2">
        <v>0.60000002384185702</v>
      </c>
      <c r="Y403" s="2">
        <v>90.900001525878906</v>
      </c>
      <c r="Z403" s="2">
        <v>91.800003051757798</v>
      </c>
      <c r="AA403" s="2">
        <v>2.70000004768371</v>
      </c>
      <c r="AB403" s="2">
        <v>-3.1707447022199603E-2</v>
      </c>
      <c r="AK403" s="2">
        <v>180.31988525390599</v>
      </c>
      <c r="AT403" s="2">
        <v>0</v>
      </c>
      <c r="AV403" s="2">
        <v>1</v>
      </c>
      <c r="AW403" s="2">
        <v>1892.09997558593</v>
      </c>
      <c r="BM403" s="2">
        <v>6169885</v>
      </c>
    </row>
    <row r="404" spans="1:76" x14ac:dyDescent="0.5">
      <c r="A404" s="2">
        <v>4245455879</v>
      </c>
      <c r="B404" s="4">
        <v>44860</v>
      </c>
      <c r="C404" s="5">
        <f>MONTH(Table1[[#This Row],[Activity Date]])</f>
        <v>10</v>
      </c>
      <c r="D404" s="5">
        <f>DAY(Table1[[#This Row],[Activity Date]])</f>
        <v>26</v>
      </c>
      <c r="E404" s="3">
        <v>2020</v>
      </c>
      <c r="F404" s="3" t="s">
        <v>941</v>
      </c>
      <c r="G404" s="2" t="s">
        <v>61</v>
      </c>
      <c r="H404" s="2">
        <v>753</v>
      </c>
      <c r="I404" s="2">
        <v>1.79</v>
      </c>
      <c r="J404" s="2">
        <f>Table1[[#This Row],[Distance]] * 0.621371</f>
        <v>1.11225409</v>
      </c>
      <c r="M404" s="2" t="b">
        <v>0</v>
      </c>
      <c r="O404" s="2" t="s">
        <v>245</v>
      </c>
      <c r="R404" s="2">
        <v>753</v>
      </c>
      <c r="S404" s="2">
        <v>667</v>
      </c>
      <c r="T404" s="2">
        <v>1795.69995117187</v>
      </c>
      <c r="U404" s="2">
        <v>8.6000003814697195</v>
      </c>
      <c r="V404" s="2">
        <v>2.6922039985656698</v>
      </c>
      <c r="W404" s="2">
        <v>7.6316018104553196</v>
      </c>
      <c r="X404" s="2">
        <v>7.4316015243530202</v>
      </c>
      <c r="Y404" s="2">
        <v>91</v>
      </c>
      <c r="Z404" s="2">
        <v>96.300003051757798</v>
      </c>
      <c r="AA404" s="2">
        <v>5.6999998092651296</v>
      </c>
      <c r="AB404" s="2">
        <v>1.1137718334793999E-2</v>
      </c>
      <c r="AK404" s="2">
        <v>171.76182556152301</v>
      </c>
      <c r="AT404" s="2">
        <v>0</v>
      </c>
      <c r="AV404" s="2">
        <v>1</v>
      </c>
      <c r="AW404" s="2">
        <v>1802.30004882812</v>
      </c>
      <c r="BM404" s="2">
        <v>6169885</v>
      </c>
    </row>
    <row r="405" spans="1:76" x14ac:dyDescent="0.5">
      <c r="A405" s="2">
        <v>4252139394</v>
      </c>
      <c r="B405" s="4">
        <v>44861</v>
      </c>
      <c r="C405" s="5">
        <f>MONTH(Table1[[#This Row],[Activity Date]])</f>
        <v>10</v>
      </c>
      <c r="D405" s="5">
        <f>DAY(Table1[[#This Row],[Activity Date]])</f>
        <v>27</v>
      </c>
      <c r="E405" s="3">
        <v>2020</v>
      </c>
      <c r="F405" s="3" t="s">
        <v>942</v>
      </c>
      <c r="G405" s="2" t="s">
        <v>61</v>
      </c>
      <c r="H405" s="2">
        <v>461</v>
      </c>
      <c r="I405" s="2">
        <v>1.63</v>
      </c>
      <c r="J405" s="2">
        <f>Table1[[#This Row],[Distance]] * 0.621371</f>
        <v>1.01283473</v>
      </c>
      <c r="M405" s="2" t="b">
        <v>0</v>
      </c>
      <c r="O405" s="2" t="s">
        <v>246</v>
      </c>
      <c r="R405" s="2">
        <v>461</v>
      </c>
      <c r="S405" s="2">
        <v>431</v>
      </c>
      <c r="T405" s="2">
        <v>1629.19995117187</v>
      </c>
      <c r="U405" s="2">
        <v>7.1999998092651296</v>
      </c>
      <c r="V405" s="2">
        <v>3.78004646301269</v>
      </c>
      <c r="W405" s="2">
        <v>3.8722221851348801</v>
      </c>
      <c r="X405" s="2">
        <v>7.2222225368022905E-2</v>
      </c>
      <c r="Y405" s="2">
        <v>91.300003051757798</v>
      </c>
      <c r="Z405" s="2">
        <v>95.300003051757798</v>
      </c>
      <c r="AA405" s="2">
        <v>3.0999999046325599</v>
      </c>
      <c r="AB405" s="2">
        <v>0.23324331641197199</v>
      </c>
      <c r="AK405" s="2">
        <v>156.12284851074199</v>
      </c>
      <c r="AT405" s="2">
        <v>0</v>
      </c>
      <c r="AV405" s="2">
        <v>1</v>
      </c>
      <c r="AW405" s="2">
        <v>1638.19995117187</v>
      </c>
      <c r="BM405" s="2">
        <v>6169885</v>
      </c>
    </row>
    <row r="406" spans="1:76" x14ac:dyDescent="0.5">
      <c r="A406" s="2">
        <v>4252174531</v>
      </c>
      <c r="B406" s="4">
        <v>44861</v>
      </c>
      <c r="C406" s="5">
        <f>MONTH(Table1[[#This Row],[Activity Date]])</f>
        <v>10</v>
      </c>
      <c r="D406" s="5">
        <f>DAY(Table1[[#This Row],[Activity Date]])</f>
        <v>27</v>
      </c>
      <c r="E406" s="3">
        <v>2020</v>
      </c>
      <c r="F406" s="3" t="s">
        <v>943</v>
      </c>
      <c r="G406" s="2" t="s">
        <v>61</v>
      </c>
      <c r="H406" s="2">
        <v>567</v>
      </c>
      <c r="I406" s="2">
        <v>1.72</v>
      </c>
      <c r="J406" s="2">
        <f>Table1[[#This Row],[Distance]] * 0.621371</f>
        <v>1.06875812</v>
      </c>
      <c r="M406" s="2" t="b">
        <v>0</v>
      </c>
      <c r="O406" s="2" t="s">
        <v>247</v>
      </c>
      <c r="R406" s="2">
        <v>567</v>
      </c>
      <c r="S406" s="2">
        <v>482</v>
      </c>
      <c r="T406" s="2">
        <v>1728.69995117187</v>
      </c>
      <c r="U406" s="2">
        <v>7.3000001907348597</v>
      </c>
      <c r="V406" s="2">
        <v>3.58651447296142</v>
      </c>
      <c r="W406" s="2">
        <v>6.8264913558959899</v>
      </c>
      <c r="X406" s="2">
        <v>6.7264914512634197</v>
      </c>
      <c r="Y406" s="2">
        <v>89.800003051757798</v>
      </c>
      <c r="Z406" s="2">
        <v>96.300003051757798</v>
      </c>
      <c r="AA406" s="2">
        <v>11.5</v>
      </c>
      <c r="AB406" s="2">
        <v>5.7846936397254398E-3</v>
      </c>
      <c r="AK406" s="2">
        <v>165.66252136230401</v>
      </c>
      <c r="AT406" s="2">
        <v>0</v>
      </c>
      <c r="AV406" s="2">
        <v>1</v>
      </c>
      <c r="AW406" s="2">
        <v>1738.30004882812</v>
      </c>
      <c r="BM406" s="2">
        <v>6169885</v>
      </c>
    </row>
    <row r="407" spans="1:76" x14ac:dyDescent="0.5">
      <c r="A407" s="2">
        <v>4252183470</v>
      </c>
      <c r="B407" s="4">
        <v>44861</v>
      </c>
      <c r="C407" s="5">
        <f>MONTH(Table1[[#This Row],[Activity Date]])</f>
        <v>10</v>
      </c>
      <c r="D407" s="5">
        <f>DAY(Table1[[#This Row],[Activity Date]])</f>
        <v>27</v>
      </c>
      <c r="E407" s="3">
        <v>2020</v>
      </c>
      <c r="F407" s="3" t="s">
        <v>944</v>
      </c>
      <c r="G407" s="2" t="s">
        <v>61</v>
      </c>
      <c r="H407" s="2">
        <v>131</v>
      </c>
      <c r="I407" s="2">
        <v>0.46</v>
      </c>
      <c r="J407" s="2">
        <f>Table1[[#This Row],[Distance]] * 0.621371</f>
        <v>0.28583066000000001</v>
      </c>
      <c r="M407" s="2" t="b">
        <v>0</v>
      </c>
      <c r="O407" s="2" t="s">
        <v>248</v>
      </c>
      <c r="R407" s="2">
        <v>131</v>
      </c>
      <c r="S407" s="2">
        <v>107</v>
      </c>
      <c r="T407" s="2">
        <v>462.39999389648398</v>
      </c>
      <c r="U407" s="2">
        <v>12.399999618530201</v>
      </c>
      <c r="V407" s="2">
        <v>4.3214955329895002</v>
      </c>
      <c r="W407" s="2">
        <v>0</v>
      </c>
      <c r="X407" s="2">
        <v>2.4000000953674299</v>
      </c>
      <c r="Y407" s="2">
        <v>90.800003051757798</v>
      </c>
      <c r="Z407" s="2">
        <v>94.099998474121094</v>
      </c>
      <c r="AA407" s="2">
        <v>3.70000004768371</v>
      </c>
      <c r="AB407" s="2">
        <v>-0.51903116703033403</v>
      </c>
      <c r="AK407" s="2">
        <v>43.724308013916001</v>
      </c>
      <c r="AT407" s="2">
        <v>0</v>
      </c>
      <c r="AV407" s="2">
        <v>1</v>
      </c>
      <c r="AW407" s="2">
        <v>458.79998779296801</v>
      </c>
      <c r="BM407" s="2">
        <v>6169885</v>
      </c>
    </row>
    <row r="408" spans="1:76" x14ac:dyDescent="0.5">
      <c r="A408" s="2">
        <v>4254185587</v>
      </c>
      <c r="B408" s="4">
        <v>44862</v>
      </c>
      <c r="C408" s="5">
        <f>MONTH(Table1[[#This Row],[Activity Date]])</f>
        <v>10</v>
      </c>
      <c r="D408" s="5">
        <f>DAY(Table1[[#This Row],[Activity Date]])</f>
        <v>28</v>
      </c>
      <c r="E408" s="3">
        <v>2020</v>
      </c>
      <c r="F408" s="3" t="s">
        <v>945</v>
      </c>
      <c r="G408" s="2" t="s">
        <v>61</v>
      </c>
      <c r="H408" s="2">
        <v>618</v>
      </c>
      <c r="I408" s="2">
        <v>1.91</v>
      </c>
      <c r="J408" s="2">
        <f>Table1[[#This Row],[Distance]] * 0.621371</f>
        <v>1.18681861</v>
      </c>
      <c r="M408" s="2" t="b">
        <v>0</v>
      </c>
      <c r="O408" s="2" t="s">
        <v>249</v>
      </c>
      <c r="R408" s="2">
        <v>618</v>
      </c>
      <c r="S408" s="2">
        <v>542</v>
      </c>
      <c r="T408" s="2">
        <v>1910.30004882812</v>
      </c>
      <c r="U408" s="2">
        <v>10.699999809265099</v>
      </c>
      <c r="V408" s="2">
        <v>3.5245387554168701</v>
      </c>
      <c r="W408" s="2">
        <v>7.6209387779235804</v>
      </c>
      <c r="X408" s="2">
        <v>7.6209387779235804</v>
      </c>
      <c r="Y408" s="2">
        <v>91</v>
      </c>
      <c r="Z408" s="2">
        <v>96.300003051757798</v>
      </c>
      <c r="AA408" s="2">
        <v>3.20000004768371</v>
      </c>
      <c r="AB408" s="2">
        <v>0</v>
      </c>
      <c r="AK408" s="2">
        <v>182.57853698730401</v>
      </c>
      <c r="AT408" s="2">
        <v>0</v>
      </c>
      <c r="AV408" s="2">
        <v>1</v>
      </c>
      <c r="AW408" s="2">
        <v>1915.80004882812</v>
      </c>
      <c r="BM408" s="2">
        <v>6169885</v>
      </c>
    </row>
    <row r="409" spans="1:76" x14ac:dyDescent="0.5">
      <c r="A409" s="2">
        <v>6178360740</v>
      </c>
      <c r="B409" s="4">
        <v>44862</v>
      </c>
      <c r="C409" s="5">
        <f>MONTH(Table1[[#This Row],[Activity Date]])</f>
        <v>10</v>
      </c>
      <c r="D409" s="5">
        <f>DAY(Table1[[#This Row],[Activity Date]])</f>
        <v>28</v>
      </c>
      <c r="E409" s="3">
        <v>2021</v>
      </c>
      <c r="F409" s="3" t="s">
        <v>946</v>
      </c>
      <c r="G409" s="2" t="s">
        <v>61</v>
      </c>
      <c r="H409" s="2">
        <v>429</v>
      </c>
      <c r="I409" s="2">
        <v>1.1000000000000001</v>
      </c>
      <c r="J409" s="2">
        <f>Table1[[#This Row],[Distance]] * 0.621371</f>
        <v>0.68350810000000006</v>
      </c>
      <c r="K409" s="2">
        <v>167</v>
      </c>
      <c r="L409" s="2">
        <v>13</v>
      </c>
      <c r="M409" s="2" t="b">
        <v>0</v>
      </c>
      <c r="O409" s="2" t="s">
        <v>499</v>
      </c>
      <c r="R409" s="2">
        <v>429</v>
      </c>
      <c r="S409" s="2">
        <v>420</v>
      </c>
      <c r="T409" s="2">
        <v>1106.23815917968</v>
      </c>
      <c r="U409" s="2">
        <v>4.2206773757934499</v>
      </c>
      <c r="V409" s="2">
        <v>2.63390040397644</v>
      </c>
      <c r="W409" s="2">
        <v>5.8147621154785103</v>
      </c>
      <c r="X409" s="2">
        <v>6.7147617340087802</v>
      </c>
      <c r="Y409" s="2">
        <v>89.300003051757798</v>
      </c>
      <c r="Z409" s="2">
        <v>95.199996948242102</v>
      </c>
      <c r="AA409" s="2">
        <v>3.9415602684020898</v>
      </c>
      <c r="AB409" s="2">
        <v>-8.5244506597518893E-2</v>
      </c>
      <c r="AH409" s="2">
        <v>160</v>
      </c>
      <c r="AK409" s="2">
        <v>100.8286819458</v>
      </c>
      <c r="AL409" s="2">
        <v>13</v>
      </c>
      <c r="AT409" s="2">
        <v>0</v>
      </c>
      <c r="AV409" s="2">
        <v>1</v>
      </c>
      <c r="AW409" s="2">
        <v>1058</v>
      </c>
      <c r="BM409" s="2">
        <v>6169885</v>
      </c>
      <c r="BW409" s="2">
        <v>0</v>
      </c>
      <c r="BX409" s="2">
        <v>2.5786437988281201</v>
      </c>
    </row>
    <row r="410" spans="1:76" x14ac:dyDescent="0.5">
      <c r="A410" s="2">
        <v>6182768930</v>
      </c>
      <c r="B410" s="4">
        <v>44863</v>
      </c>
      <c r="C410" s="5">
        <f>MONTH(Table1[[#This Row],[Activity Date]])</f>
        <v>10</v>
      </c>
      <c r="D410" s="5">
        <f>DAY(Table1[[#This Row],[Activity Date]])</f>
        <v>29</v>
      </c>
      <c r="E410" s="3">
        <v>2021</v>
      </c>
      <c r="F410" s="3" t="s">
        <v>947</v>
      </c>
      <c r="G410" s="2" t="s">
        <v>61</v>
      </c>
      <c r="H410" s="2">
        <v>448</v>
      </c>
      <c r="I410" s="2">
        <v>1.1299999999999999</v>
      </c>
      <c r="J410" s="2">
        <f>Table1[[#This Row],[Distance]] * 0.621371</f>
        <v>0.70214922999999996</v>
      </c>
      <c r="K410" s="2">
        <v>152</v>
      </c>
      <c r="L410" s="2">
        <v>9</v>
      </c>
      <c r="M410" s="2" t="b">
        <v>0</v>
      </c>
      <c r="O410" s="2" t="s">
        <v>500</v>
      </c>
      <c r="R410" s="2">
        <v>448</v>
      </c>
      <c r="S410" s="2">
        <v>404</v>
      </c>
      <c r="T410" s="2">
        <v>1136.33178710937</v>
      </c>
      <c r="U410" s="2">
        <v>6.5788283348083496</v>
      </c>
      <c r="V410" s="2">
        <v>2.8127024173736501</v>
      </c>
      <c r="W410" s="2">
        <v>5.4253969192504803</v>
      </c>
      <c r="X410" s="2">
        <v>5.5253968238830504</v>
      </c>
      <c r="Y410" s="2">
        <v>89.300003051757798</v>
      </c>
      <c r="Z410" s="2">
        <v>95.199996948242102</v>
      </c>
      <c r="AA410" s="2">
        <v>5.4973020553588796</v>
      </c>
      <c r="AB410" s="2">
        <v>-8.8632088154554298E-3</v>
      </c>
      <c r="AH410" s="2">
        <v>151.60050964355401</v>
      </c>
      <c r="AK410" s="2">
        <v>108.567138671875</v>
      </c>
      <c r="AL410" s="2">
        <v>9</v>
      </c>
      <c r="AT410" s="2">
        <v>0</v>
      </c>
      <c r="AV410" s="2">
        <v>1</v>
      </c>
      <c r="AW410" s="2">
        <v>1139.19995117187</v>
      </c>
      <c r="BM410" s="2">
        <v>6169885</v>
      </c>
      <c r="BW410" s="2">
        <v>0</v>
      </c>
      <c r="BX410" s="2">
        <v>2.53645491600036</v>
      </c>
    </row>
    <row r="411" spans="1:76" x14ac:dyDescent="0.5">
      <c r="A411" s="2">
        <v>2767735942</v>
      </c>
      <c r="B411" s="4">
        <v>44837</v>
      </c>
      <c r="C411" s="5">
        <f>MONTH(Table1[[#This Row],[Activity Date]])</f>
        <v>10</v>
      </c>
      <c r="D411" s="5">
        <f>DAY(Table1[[#This Row],[Activity Date]])</f>
        <v>3</v>
      </c>
      <c r="E411" s="3">
        <v>2019</v>
      </c>
      <c r="F411" s="3" t="s">
        <v>948</v>
      </c>
      <c r="G411" s="2" t="s">
        <v>61</v>
      </c>
      <c r="H411" s="2">
        <v>238051</v>
      </c>
      <c r="I411" s="2">
        <v>11.71</v>
      </c>
      <c r="J411" s="2">
        <f>Table1[[#This Row],[Distance]] * 0.621371</f>
        <v>7.2762544100000008</v>
      </c>
      <c r="M411" s="2" t="b">
        <v>0</v>
      </c>
      <c r="O411" s="2" t="s">
        <v>67</v>
      </c>
      <c r="P411" s="2">
        <v>77.564300537109304</v>
      </c>
      <c r="R411" s="2">
        <v>238051</v>
      </c>
      <c r="S411" s="2">
        <v>4804</v>
      </c>
      <c r="T411" s="2">
        <v>11710</v>
      </c>
      <c r="U411" s="2">
        <v>22.2000007629394</v>
      </c>
      <c r="W411" s="2">
        <v>39.314468383788999</v>
      </c>
      <c r="Y411" s="2">
        <v>82.5</v>
      </c>
      <c r="Z411" s="2">
        <v>108.800003051757</v>
      </c>
      <c r="AA411" s="2">
        <v>4.4000000953674299</v>
      </c>
      <c r="AB411" s="2">
        <v>-7.5149446725845295E-2</v>
      </c>
      <c r="AK411" s="2">
        <v>0</v>
      </c>
      <c r="AT411" s="2">
        <v>0</v>
      </c>
    </row>
    <row r="412" spans="1:76" x14ac:dyDescent="0.5">
      <c r="A412" s="2">
        <v>4145205811</v>
      </c>
      <c r="B412" s="4">
        <v>44837</v>
      </c>
      <c r="C412" s="5">
        <f>MONTH(Table1[[#This Row],[Activity Date]])</f>
        <v>10</v>
      </c>
      <c r="D412" s="5">
        <f>DAY(Table1[[#This Row],[Activity Date]])</f>
        <v>3</v>
      </c>
      <c r="E412" s="3">
        <v>2020</v>
      </c>
      <c r="F412" s="3" t="s">
        <v>949</v>
      </c>
      <c r="G412" s="2" t="s">
        <v>61</v>
      </c>
      <c r="H412" s="2">
        <v>1324</v>
      </c>
      <c r="I412" s="2">
        <v>3.29</v>
      </c>
      <c r="J412" s="2">
        <f>Table1[[#This Row],[Distance]] * 0.621371</f>
        <v>2.0443105900000003</v>
      </c>
      <c r="M412" s="2" t="b">
        <v>0</v>
      </c>
      <c r="O412" s="2" t="s">
        <v>231</v>
      </c>
      <c r="R412" s="2">
        <v>1324</v>
      </c>
      <c r="S412" s="2">
        <v>1281</v>
      </c>
      <c r="T412" s="2">
        <v>3296.19995117187</v>
      </c>
      <c r="U412" s="2">
        <v>3.7999999523162802</v>
      </c>
      <c r="V412" s="2">
        <v>2.5731458663940399</v>
      </c>
      <c r="W412" s="2">
        <v>18.895330429077099</v>
      </c>
      <c r="X412" s="2">
        <v>19.595331192016602</v>
      </c>
      <c r="Y412" s="2">
        <v>81.400001525878906</v>
      </c>
      <c r="Z412" s="2">
        <v>94.800003051757798</v>
      </c>
      <c r="AA412" s="2">
        <v>7</v>
      </c>
      <c r="AB412" s="2">
        <v>-2.12365761399269E-2</v>
      </c>
      <c r="AK412" s="2">
        <v>315.75277709960898</v>
      </c>
      <c r="AT412" s="2">
        <v>0</v>
      </c>
      <c r="AV412" s="2">
        <v>1</v>
      </c>
      <c r="AW412" s="2">
        <v>3313.19995117187</v>
      </c>
      <c r="BM412" s="2">
        <v>6169885</v>
      </c>
    </row>
    <row r="413" spans="1:76" x14ac:dyDescent="0.5">
      <c r="A413" s="2">
        <v>6059943814</v>
      </c>
      <c r="B413" s="4">
        <v>44837</v>
      </c>
      <c r="C413" s="5">
        <f>MONTH(Table1[[#This Row],[Activity Date]])</f>
        <v>10</v>
      </c>
      <c r="D413" s="5">
        <f>DAY(Table1[[#This Row],[Activity Date]])</f>
        <v>3</v>
      </c>
      <c r="E413" s="3">
        <v>2021</v>
      </c>
      <c r="F413" s="3" t="s">
        <v>950</v>
      </c>
      <c r="G413" s="2" t="s">
        <v>234</v>
      </c>
      <c r="H413" s="2">
        <v>3791</v>
      </c>
      <c r="I413" s="2">
        <v>0</v>
      </c>
      <c r="J413" s="2">
        <f>Table1[[#This Row],[Distance]] * 0.621371</f>
        <v>0</v>
      </c>
      <c r="K413" s="2">
        <v>171</v>
      </c>
      <c r="L413" s="2">
        <v>31</v>
      </c>
      <c r="M413" s="2" t="b">
        <v>0</v>
      </c>
      <c r="O413" s="2" t="s">
        <v>473</v>
      </c>
      <c r="R413" s="2">
        <v>3791</v>
      </c>
      <c r="S413" s="2">
        <v>3791</v>
      </c>
      <c r="T413" s="2">
        <v>0</v>
      </c>
      <c r="U413" s="2">
        <v>0</v>
      </c>
      <c r="V413" s="2">
        <v>0</v>
      </c>
      <c r="W413" s="2">
        <v>0</v>
      </c>
      <c r="AA413" s="2">
        <v>0</v>
      </c>
      <c r="AB413" s="2">
        <v>0</v>
      </c>
      <c r="AH413" s="2">
        <v>129.18280029296801</v>
      </c>
      <c r="AK413" s="2">
        <v>630</v>
      </c>
      <c r="AL413" s="2">
        <v>31</v>
      </c>
      <c r="AT413" s="2">
        <v>0</v>
      </c>
      <c r="AV413" s="2">
        <v>1</v>
      </c>
      <c r="BW413" s="2">
        <v>0</v>
      </c>
      <c r="BX413" s="2">
        <v>0</v>
      </c>
    </row>
    <row r="414" spans="1:76" x14ac:dyDescent="0.5">
      <c r="A414" s="2">
        <v>6059943152</v>
      </c>
      <c r="B414" s="4">
        <v>44837</v>
      </c>
      <c r="C414" s="5">
        <f>MONTH(Table1[[#This Row],[Activity Date]])</f>
        <v>10</v>
      </c>
      <c r="D414" s="5">
        <f>DAY(Table1[[#This Row],[Activity Date]])</f>
        <v>3</v>
      </c>
      <c r="E414" s="3">
        <v>2021</v>
      </c>
      <c r="F414" s="3" t="s">
        <v>951</v>
      </c>
      <c r="G414" s="2" t="s">
        <v>61</v>
      </c>
      <c r="H414" s="2">
        <v>1838</v>
      </c>
      <c r="I414" s="2">
        <v>5.84</v>
      </c>
      <c r="J414" s="2">
        <f>Table1[[#This Row],[Distance]] * 0.621371</f>
        <v>3.6288066400000001</v>
      </c>
      <c r="K414" s="2">
        <v>179</v>
      </c>
      <c r="L414" s="2">
        <v>60</v>
      </c>
      <c r="M414" s="2" t="b">
        <v>0</v>
      </c>
      <c r="O414" s="2" t="s">
        <v>472</v>
      </c>
      <c r="R414" s="2">
        <v>1838</v>
      </c>
      <c r="S414" s="2">
        <v>1773</v>
      </c>
      <c r="T414" s="2">
        <v>5840.97802734375</v>
      </c>
      <c r="U414" s="2">
        <v>6.9000000953674299</v>
      </c>
      <c r="V414" s="2">
        <v>3.2944040298461901</v>
      </c>
      <c r="W414" s="2">
        <v>33.395633697509702</v>
      </c>
      <c r="X414" s="2">
        <v>33.395633697509702</v>
      </c>
      <c r="Y414" s="2">
        <v>86.5</v>
      </c>
      <c r="Z414" s="2">
        <v>95.400001525878906</v>
      </c>
      <c r="AA414" s="2">
        <v>5.6999998092651296</v>
      </c>
      <c r="AB414" s="2">
        <v>0</v>
      </c>
      <c r="AH414" s="2">
        <v>159.58702087402301</v>
      </c>
      <c r="AK414" s="2">
        <v>560.22814941406205</v>
      </c>
      <c r="AL414" s="2">
        <v>60</v>
      </c>
      <c r="AT414" s="2">
        <v>0</v>
      </c>
      <c r="AV414" s="2">
        <v>1</v>
      </c>
      <c r="AW414" s="2">
        <v>5878.5</v>
      </c>
      <c r="AX414" s="2">
        <v>1633294848</v>
      </c>
      <c r="AY414" s="2">
        <v>2</v>
      </c>
      <c r="AZ414" s="2">
        <v>26.790000915527301</v>
      </c>
      <c r="BA414" s="2">
        <v>28.7000007629394</v>
      </c>
      <c r="BB414" s="2">
        <v>21.4500007629394</v>
      </c>
      <c r="BC414" s="2">
        <v>0.730000019073486</v>
      </c>
      <c r="BD414" s="2">
        <v>1012.70001220703</v>
      </c>
      <c r="BE414" s="2">
        <v>3.2400000095367401</v>
      </c>
      <c r="BF414" s="2">
        <v>5.17000007629394</v>
      </c>
      <c r="BG414" s="2">
        <v>270</v>
      </c>
      <c r="BH414" s="2">
        <v>0</v>
      </c>
      <c r="BI414" s="2">
        <v>1633262336</v>
      </c>
      <c r="BJ414" s="2">
        <v>1633304576</v>
      </c>
      <c r="BK414" s="2">
        <v>0.91000002622604304</v>
      </c>
      <c r="BM414" s="2">
        <v>6169885</v>
      </c>
      <c r="BN414" s="2">
        <v>0</v>
      </c>
      <c r="BP414" s="2">
        <v>0.44999998807907099</v>
      </c>
      <c r="BQ414" s="2">
        <v>16093</v>
      </c>
      <c r="BR414" s="2">
        <v>2</v>
      </c>
      <c r="BS414" s="2">
        <v>284.5</v>
      </c>
      <c r="BW414" s="2">
        <v>0</v>
      </c>
      <c r="BX414" s="2">
        <v>3.1778988838195801</v>
      </c>
    </row>
    <row r="415" spans="1:76" x14ac:dyDescent="0.5">
      <c r="A415" s="2">
        <v>6270243891</v>
      </c>
      <c r="B415" s="4">
        <v>44865</v>
      </c>
      <c r="C415" s="5">
        <f>MONTH(Table1[[#This Row],[Activity Date]])</f>
        <v>10</v>
      </c>
      <c r="D415" s="5">
        <f>DAY(Table1[[#This Row],[Activity Date]])</f>
        <v>31</v>
      </c>
      <c r="E415" s="3">
        <v>2021</v>
      </c>
      <c r="F415" s="3" t="s">
        <v>952</v>
      </c>
      <c r="G415" s="2" t="s">
        <v>234</v>
      </c>
      <c r="H415" s="2">
        <v>430</v>
      </c>
      <c r="I415" s="2">
        <v>0</v>
      </c>
      <c r="J415" s="2">
        <f>Table1[[#This Row],[Distance]] * 0.621371</f>
        <v>0</v>
      </c>
      <c r="K415" s="2">
        <v>98</v>
      </c>
      <c r="L415" s="2">
        <v>0</v>
      </c>
      <c r="M415" s="2" t="b">
        <v>0</v>
      </c>
      <c r="O415" s="2" t="s">
        <v>519</v>
      </c>
      <c r="R415" s="2">
        <v>430</v>
      </c>
      <c r="S415" s="2">
        <v>430</v>
      </c>
      <c r="T415" s="2">
        <v>0</v>
      </c>
      <c r="U415" s="2">
        <v>0</v>
      </c>
      <c r="V415" s="2">
        <v>0</v>
      </c>
      <c r="W415" s="2">
        <v>0</v>
      </c>
      <c r="AA415" s="2">
        <v>0</v>
      </c>
      <c r="AB415" s="2">
        <v>0</v>
      </c>
      <c r="AH415" s="2">
        <v>88.304649353027301</v>
      </c>
      <c r="AK415" s="2">
        <v>29</v>
      </c>
      <c r="AL415" s="2">
        <v>0</v>
      </c>
      <c r="AT415" s="2">
        <v>0</v>
      </c>
      <c r="AV415" s="2">
        <v>1</v>
      </c>
      <c r="BW415" s="2">
        <v>0</v>
      </c>
      <c r="BX415" s="2">
        <v>0</v>
      </c>
    </row>
    <row r="416" spans="1:76" x14ac:dyDescent="0.5">
      <c r="A416" s="2">
        <v>4152019870</v>
      </c>
      <c r="B416" s="4">
        <v>44838</v>
      </c>
      <c r="C416" s="5">
        <f>MONTH(Table1[[#This Row],[Activity Date]])</f>
        <v>10</v>
      </c>
      <c r="D416" s="5">
        <f>DAY(Table1[[#This Row],[Activity Date]])</f>
        <v>4</v>
      </c>
      <c r="E416" s="3">
        <v>2020</v>
      </c>
      <c r="F416" s="3" t="s">
        <v>953</v>
      </c>
      <c r="G416" s="2" t="s">
        <v>61</v>
      </c>
      <c r="H416" s="2">
        <v>2117</v>
      </c>
      <c r="I416" s="2">
        <v>5.45</v>
      </c>
      <c r="J416" s="2">
        <f>Table1[[#This Row],[Distance]] * 0.621371</f>
        <v>3.3864719500000002</v>
      </c>
      <c r="M416" s="2" t="b">
        <v>0</v>
      </c>
      <c r="O416" s="2" t="s">
        <v>232</v>
      </c>
      <c r="R416" s="2">
        <v>2117</v>
      </c>
      <c r="S416" s="2">
        <v>2021</v>
      </c>
      <c r="T416" s="2">
        <v>5455.39990234375</v>
      </c>
      <c r="U416" s="2">
        <v>5.0999999046325604</v>
      </c>
      <c r="V416" s="2">
        <v>2.6993567943572998</v>
      </c>
      <c r="W416" s="2">
        <v>23.882671356201101</v>
      </c>
      <c r="X416" s="2">
        <v>22.8826999664306</v>
      </c>
      <c r="Y416" s="2">
        <v>88.599998474121094</v>
      </c>
      <c r="Z416" s="2">
        <v>96.599998474121094</v>
      </c>
      <c r="AA416" s="2">
        <v>8.8000001907348597</v>
      </c>
      <c r="AB416" s="2">
        <v>1.8330462276935501E-2</v>
      </c>
      <c r="AK416" s="2">
        <v>523.06207275390602</v>
      </c>
      <c r="AR416" s="2">
        <v>0</v>
      </c>
      <c r="AT416" s="2">
        <v>0</v>
      </c>
      <c r="AV416" s="2">
        <v>1</v>
      </c>
      <c r="AW416" s="2">
        <v>5488.5</v>
      </c>
      <c r="BM416" s="2">
        <v>6169885</v>
      </c>
    </row>
    <row r="417" spans="1:76" x14ac:dyDescent="0.5">
      <c r="A417" s="2">
        <v>6062135225</v>
      </c>
      <c r="B417" s="4">
        <v>44838</v>
      </c>
      <c r="C417" s="5">
        <f>MONTH(Table1[[#This Row],[Activity Date]])</f>
        <v>10</v>
      </c>
      <c r="D417" s="5">
        <f>DAY(Table1[[#This Row],[Activity Date]])</f>
        <v>4</v>
      </c>
      <c r="E417" s="3">
        <v>2021</v>
      </c>
      <c r="F417" s="3" t="s">
        <v>954</v>
      </c>
      <c r="G417" s="2" t="s">
        <v>344</v>
      </c>
      <c r="H417" s="2">
        <v>2710</v>
      </c>
      <c r="I417" s="2">
        <v>0</v>
      </c>
      <c r="J417" s="2">
        <f>Table1[[#This Row],[Distance]] * 0.621371</f>
        <v>0</v>
      </c>
      <c r="K417" s="2">
        <v>174</v>
      </c>
      <c r="L417" s="2">
        <v>17</v>
      </c>
      <c r="M417" s="2" t="b">
        <v>0</v>
      </c>
      <c r="O417" s="2" t="s">
        <v>479</v>
      </c>
      <c r="R417" s="2">
        <v>2710</v>
      </c>
      <c r="S417" s="2">
        <v>2710</v>
      </c>
      <c r="T417" s="2">
        <v>0</v>
      </c>
      <c r="U417" s="2">
        <v>0</v>
      </c>
      <c r="V417" s="2">
        <v>0</v>
      </c>
      <c r="W417" s="2">
        <v>0</v>
      </c>
      <c r="AA417" s="2">
        <v>0</v>
      </c>
      <c r="AB417" s="2">
        <v>0</v>
      </c>
      <c r="AH417" s="2">
        <v>118.39077758789</v>
      </c>
      <c r="AK417" s="2">
        <v>315</v>
      </c>
      <c r="AL417" s="2">
        <v>17</v>
      </c>
      <c r="AT417" s="2">
        <v>0</v>
      </c>
      <c r="AV417" s="2">
        <v>1</v>
      </c>
      <c r="BW417" s="2">
        <v>0</v>
      </c>
      <c r="BX417" s="2">
        <v>0</v>
      </c>
    </row>
    <row r="418" spans="1:76" x14ac:dyDescent="0.5">
      <c r="A418" s="2">
        <v>6064682463</v>
      </c>
      <c r="B418" s="4">
        <v>44838</v>
      </c>
      <c r="C418" s="5">
        <f>MONTH(Table1[[#This Row],[Activity Date]])</f>
        <v>10</v>
      </c>
      <c r="D418" s="5">
        <f>DAY(Table1[[#This Row],[Activity Date]])</f>
        <v>4</v>
      </c>
      <c r="E418" s="3">
        <v>2021</v>
      </c>
      <c r="F418" s="3" t="s">
        <v>955</v>
      </c>
      <c r="G418" s="2" t="s">
        <v>61</v>
      </c>
      <c r="H418" s="2">
        <v>876</v>
      </c>
      <c r="I418" s="2">
        <v>2.4300000000000002</v>
      </c>
      <c r="J418" s="2">
        <f>Table1[[#This Row],[Distance]] * 0.621371</f>
        <v>1.50993153</v>
      </c>
      <c r="K418" s="2">
        <v>156</v>
      </c>
      <c r="L418" s="2">
        <v>14</v>
      </c>
      <c r="M418" s="2" t="b">
        <v>0</v>
      </c>
      <c r="O418" s="2" t="s">
        <v>480</v>
      </c>
      <c r="R418" s="2">
        <v>876</v>
      </c>
      <c r="S418" s="2">
        <v>841</v>
      </c>
      <c r="T418" s="2">
        <v>2430.23291015625</v>
      </c>
      <c r="U418" s="2">
        <v>6.5</v>
      </c>
      <c r="V418" s="2">
        <v>2.8896944522857599</v>
      </c>
      <c r="W418" s="2">
        <v>11.6861114501953</v>
      </c>
      <c r="X418" s="2">
        <v>11.7861108779907</v>
      </c>
      <c r="Y418" s="2">
        <v>86.400001525878906</v>
      </c>
      <c r="Z418" s="2">
        <v>95.300003051757798</v>
      </c>
      <c r="AA418" s="2">
        <v>4.8000001907348597</v>
      </c>
      <c r="AB418" s="2">
        <v>-4.1276263073086704E-3</v>
      </c>
      <c r="AH418" s="2">
        <v>145.41505432128901</v>
      </c>
      <c r="AK418" s="2">
        <v>231.80113220214801</v>
      </c>
      <c r="AL418" s="2">
        <v>14</v>
      </c>
      <c r="AT418" s="2">
        <v>0</v>
      </c>
      <c r="AV418" s="2">
        <v>1</v>
      </c>
      <c r="AW418" s="2">
        <v>2432.30004882812</v>
      </c>
      <c r="AX418" s="2">
        <v>1633388416</v>
      </c>
      <c r="AY418" s="2">
        <v>2</v>
      </c>
      <c r="AZ418" s="2">
        <v>24.610000610351499</v>
      </c>
      <c r="BA418" s="2">
        <v>25</v>
      </c>
      <c r="BB418" s="2">
        <v>19.1800003051757</v>
      </c>
      <c r="BC418" s="2">
        <v>0.72000002861022905</v>
      </c>
      <c r="BD418" s="2">
        <v>1013.5</v>
      </c>
      <c r="BE418" s="2">
        <v>2.0899999141693102</v>
      </c>
      <c r="BF418" s="2">
        <v>3.8199999332427899</v>
      </c>
      <c r="BG418" s="2">
        <v>6</v>
      </c>
      <c r="BH418" s="2">
        <v>0</v>
      </c>
      <c r="BI418" s="2">
        <v>1633348736</v>
      </c>
      <c r="BJ418" s="2">
        <v>1633390848</v>
      </c>
      <c r="BK418" s="2">
        <v>0.94999998807907104</v>
      </c>
      <c r="BM418" s="2">
        <v>6169885</v>
      </c>
      <c r="BN418" s="2">
        <v>0</v>
      </c>
      <c r="BP418" s="2">
        <v>0.730000019073486</v>
      </c>
      <c r="BQ418" s="2">
        <v>16093</v>
      </c>
      <c r="BR418" s="2">
        <v>0</v>
      </c>
      <c r="BS418" s="2">
        <v>300.79998779296801</v>
      </c>
      <c r="BW418" s="2">
        <v>0</v>
      </c>
      <c r="BX418" s="2">
        <v>2.7742385864257799</v>
      </c>
    </row>
    <row r="419" spans="1:76" x14ac:dyDescent="0.5">
      <c r="A419" s="2">
        <v>6062134947</v>
      </c>
      <c r="B419" s="4">
        <v>44838</v>
      </c>
      <c r="C419" s="5">
        <f>MONTH(Table1[[#This Row],[Activity Date]])</f>
        <v>10</v>
      </c>
      <c r="D419" s="5">
        <f>DAY(Table1[[#This Row],[Activity Date]])</f>
        <v>4</v>
      </c>
      <c r="E419" s="3">
        <v>2021</v>
      </c>
      <c r="F419" s="3" t="s">
        <v>956</v>
      </c>
      <c r="G419" s="2" t="s">
        <v>61</v>
      </c>
      <c r="H419" s="2">
        <v>3410</v>
      </c>
      <c r="I419" s="2">
        <v>6.99</v>
      </c>
      <c r="J419" s="2">
        <f>Table1[[#This Row],[Distance]] * 0.621371</f>
        <v>4.3433832900000002</v>
      </c>
      <c r="K419" s="2">
        <v>185</v>
      </c>
      <c r="L419" s="2">
        <v>37</v>
      </c>
      <c r="M419" s="2" t="b">
        <v>0</v>
      </c>
      <c r="O419" s="2" t="s">
        <v>478</v>
      </c>
      <c r="R419" s="2">
        <v>3410</v>
      </c>
      <c r="S419" s="2">
        <v>2392</v>
      </c>
      <c r="T419" s="2">
        <v>6997.46484375</v>
      </c>
      <c r="U419" s="2">
        <v>8.3999996185302699</v>
      </c>
      <c r="V419" s="2">
        <v>2.9253613948821999</v>
      </c>
      <c r="W419" s="2">
        <v>34.820674896240199</v>
      </c>
      <c r="X419" s="2">
        <v>34.820674896240199</v>
      </c>
      <c r="Y419" s="2">
        <v>80.5</v>
      </c>
      <c r="Z419" s="2">
        <v>95.300003051757798</v>
      </c>
      <c r="AA419" s="2">
        <v>4.6999998092651296</v>
      </c>
      <c r="AB419" s="2">
        <v>0</v>
      </c>
      <c r="AH419" s="2">
        <v>145.96562194824199</v>
      </c>
      <c r="AK419" s="2">
        <v>670.07232666015602</v>
      </c>
      <c r="AL419" s="2">
        <v>37</v>
      </c>
      <c r="AT419" s="2">
        <v>0</v>
      </c>
      <c r="AV419" s="2">
        <v>1</v>
      </c>
      <c r="AW419" s="2">
        <v>7031.10009765625</v>
      </c>
      <c r="AX419" s="2">
        <v>1633348864</v>
      </c>
      <c r="AY419" s="2">
        <v>2</v>
      </c>
      <c r="AZ419" s="2">
        <v>16.4799995422363</v>
      </c>
      <c r="BA419" s="2">
        <v>16.860000610351499</v>
      </c>
      <c r="BB419" s="2">
        <v>16.4799995422363</v>
      </c>
      <c r="BC419" s="2">
        <v>1</v>
      </c>
      <c r="BD419" s="2">
        <v>1014.79998779296</v>
      </c>
      <c r="BE419" s="2">
        <v>1.3099999427795399</v>
      </c>
      <c r="BF419" s="2">
        <v>2.5999999046325599</v>
      </c>
      <c r="BG419" s="2">
        <v>332</v>
      </c>
      <c r="BH419" s="2">
        <v>0</v>
      </c>
      <c r="BI419" s="2">
        <v>1633348736</v>
      </c>
      <c r="BJ419" s="2">
        <v>1633390848</v>
      </c>
      <c r="BK419" s="2">
        <v>0.94999998807907104</v>
      </c>
      <c r="BM419" s="2">
        <v>6169885</v>
      </c>
      <c r="BN419" s="2">
        <v>0</v>
      </c>
      <c r="BP419" s="2">
        <v>0.52999997138976995</v>
      </c>
      <c r="BQ419" s="2">
        <v>16093</v>
      </c>
      <c r="BR419" s="2">
        <v>0</v>
      </c>
      <c r="BS419" s="2">
        <v>285.70001220703102</v>
      </c>
      <c r="BW419" s="2">
        <v>0</v>
      </c>
      <c r="BX419" s="2">
        <v>2.0520424842834402</v>
      </c>
    </row>
    <row r="420" spans="1:76" x14ac:dyDescent="0.5">
      <c r="A420" s="2">
        <v>4153885572</v>
      </c>
      <c r="B420" s="4">
        <v>44839</v>
      </c>
      <c r="C420" s="5">
        <f>MONTH(Table1[[#This Row],[Activity Date]])</f>
        <v>10</v>
      </c>
      <c r="D420" s="5">
        <f>DAY(Table1[[#This Row],[Activity Date]])</f>
        <v>5</v>
      </c>
      <c r="E420" s="3">
        <v>2020</v>
      </c>
      <c r="F420" s="3" t="s">
        <v>957</v>
      </c>
      <c r="G420" s="2" t="s">
        <v>169</v>
      </c>
      <c r="H420" s="2">
        <v>6300</v>
      </c>
      <c r="I420" s="2">
        <v>0</v>
      </c>
      <c r="J420" s="2">
        <f>Table1[[#This Row],[Distance]] * 0.621371</f>
        <v>0</v>
      </c>
      <c r="M420" s="2" t="b">
        <v>0</v>
      </c>
      <c r="R420" s="2">
        <v>6300</v>
      </c>
      <c r="S420" s="2">
        <v>6300</v>
      </c>
      <c r="T420" s="2">
        <v>0</v>
      </c>
      <c r="V420" s="2">
        <v>0</v>
      </c>
      <c r="W420" s="2">
        <v>0</v>
      </c>
      <c r="AB420" s="2">
        <v>0</v>
      </c>
      <c r="AT420" s="2">
        <v>0</v>
      </c>
      <c r="AV420" s="2">
        <v>0</v>
      </c>
    </row>
    <row r="421" spans="1:76" x14ac:dyDescent="0.5">
      <c r="A421" s="2">
        <v>4156439294</v>
      </c>
      <c r="B421" s="4">
        <v>44839</v>
      </c>
      <c r="C421" s="5">
        <f>MONTH(Table1[[#This Row],[Activity Date]])</f>
        <v>10</v>
      </c>
      <c r="D421" s="5">
        <f>DAY(Table1[[#This Row],[Activity Date]])</f>
        <v>5</v>
      </c>
      <c r="E421" s="3">
        <v>2020</v>
      </c>
      <c r="F421" s="3" t="s">
        <v>958</v>
      </c>
      <c r="G421" s="2" t="s">
        <v>61</v>
      </c>
      <c r="H421" s="2">
        <v>1</v>
      </c>
      <c r="I421" s="2">
        <v>0</v>
      </c>
      <c r="J421" s="2">
        <f>Table1[[#This Row],[Distance]] * 0.621371</f>
        <v>0</v>
      </c>
      <c r="M421" s="2" t="b">
        <v>0</v>
      </c>
      <c r="O421" s="2" t="s">
        <v>233</v>
      </c>
      <c r="R421" s="2">
        <v>1</v>
      </c>
      <c r="S421" s="2">
        <v>1</v>
      </c>
      <c r="T421" s="2">
        <v>7.1999998092651296</v>
      </c>
      <c r="U421" s="2">
        <v>3.5999999046325599</v>
      </c>
      <c r="V421" s="2">
        <v>7.1999998092651296</v>
      </c>
      <c r="W421" s="2">
        <v>0</v>
      </c>
      <c r="X421" s="2">
        <v>-0.30000001192092801</v>
      </c>
      <c r="Y421" s="2">
        <v>89.099998474121094</v>
      </c>
      <c r="Z421" s="2">
        <v>89.400001525878906</v>
      </c>
      <c r="AA421" s="2">
        <v>8.3000001907348597</v>
      </c>
      <c r="AB421" s="2">
        <v>4.1666665077209402</v>
      </c>
      <c r="AK421" s="2">
        <v>0.857713103294372</v>
      </c>
      <c r="AT421" s="2">
        <v>0</v>
      </c>
      <c r="AV421" s="2">
        <v>1</v>
      </c>
      <c r="AW421" s="2">
        <v>9</v>
      </c>
      <c r="BM421" s="2">
        <v>6169885</v>
      </c>
    </row>
    <row r="422" spans="1:76" x14ac:dyDescent="0.5">
      <c r="A422" s="2">
        <v>6081514807</v>
      </c>
      <c r="B422" s="4">
        <v>44839</v>
      </c>
      <c r="C422" s="5">
        <f>MONTH(Table1[[#This Row],[Activity Date]])</f>
        <v>10</v>
      </c>
      <c r="D422" s="5">
        <f>DAY(Table1[[#This Row],[Activity Date]])</f>
        <v>5</v>
      </c>
      <c r="E422" s="3">
        <v>2021</v>
      </c>
      <c r="F422" s="3" t="s">
        <v>959</v>
      </c>
      <c r="G422" s="2" t="s">
        <v>234</v>
      </c>
      <c r="H422" s="2">
        <v>1239</v>
      </c>
      <c r="I422" s="2">
        <v>0</v>
      </c>
      <c r="J422" s="2">
        <f>Table1[[#This Row],[Distance]] * 0.621371</f>
        <v>0</v>
      </c>
      <c r="K422" s="2">
        <v>194</v>
      </c>
      <c r="L422" s="2">
        <v>33</v>
      </c>
      <c r="M422" s="2" t="b">
        <v>0</v>
      </c>
      <c r="O422" s="2" t="s">
        <v>481</v>
      </c>
      <c r="R422" s="2">
        <v>1239</v>
      </c>
      <c r="S422" s="2">
        <v>1239</v>
      </c>
      <c r="T422" s="2">
        <v>0</v>
      </c>
      <c r="U422" s="2">
        <v>0</v>
      </c>
      <c r="V422" s="2">
        <v>0</v>
      </c>
      <c r="W422" s="2">
        <v>0</v>
      </c>
      <c r="AA422" s="2">
        <v>0</v>
      </c>
      <c r="AB422" s="2">
        <v>0</v>
      </c>
      <c r="AH422" s="2">
        <v>153.58918762207</v>
      </c>
      <c r="AK422" s="2">
        <v>263</v>
      </c>
      <c r="AL422" s="2">
        <v>33</v>
      </c>
      <c r="AT422" s="2">
        <v>0</v>
      </c>
      <c r="AV422" s="2">
        <v>1</v>
      </c>
      <c r="BW422" s="2">
        <v>0</v>
      </c>
      <c r="BX422" s="2">
        <v>0</v>
      </c>
    </row>
    <row r="423" spans="1:76" x14ac:dyDescent="0.5">
      <c r="A423" s="2">
        <v>2768220841</v>
      </c>
      <c r="B423" s="4">
        <v>44840</v>
      </c>
      <c r="C423" s="5">
        <f>MONTH(Table1[[#This Row],[Activity Date]])</f>
        <v>10</v>
      </c>
      <c r="D423" s="5">
        <f>DAY(Table1[[#This Row],[Activity Date]])</f>
        <v>6</v>
      </c>
      <c r="E423" s="3">
        <v>2019</v>
      </c>
      <c r="F423" s="3" t="s">
        <v>960</v>
      </c>
      <c r="G423" s="2" t="s">
        <v>61</v>
      </c>
      <c r="H423" s="2">
        <v>8319</v>
      </c>
      <c r="I423" s="2">
        <v>23.02</v>
      </c>
      <c r="J423" s="2">
        <f>Table1[[#This Row],[Distance]] * 0.621371</f>
        <v>14.303960419999999</v>
      </c>
      <c r="M423" s="2" t="b">
        <v>0</v>
      </c>
      <c r="O423" s="2" t="s">
        <v>68</v>
      </c>
      <c r="P423" s="2">
        <v>77.564300537109304</v>
      </c>
      <c r="R423" s="2">
        <v>8319</v>
      </c>
      <c r="S423" s="2">
        <v>8256</v>
      </c>
      <c r="T423" s="2">
        <v>23022.599609375</v>
      </c>
      <c r="U423" s="2">
        <v>5.6999998092651296</v>
      </c>
      <c r="W423" s="2">
        <v>71.407585144042898</v>
      </c>
      <c r="Y423" s="2">
        <v>73</v>
      </c>
      <c r="Z423" s="2">
        <v>108.900001525878</v>
      </c>
      <c r="AA423" s="2">
        <v>15.800000190734799</v>
      </c>
      <c r="AB423" s="2">
        <v>-8.6871162056922902E-4</v>
      </c>
      <c r="AK423" s="2">
        <v>0</v>
      </c>
      <c r="AT423" s="2">
        <v>0</v>
      </c>
    </row>
    <row r="424" spans="1:76" x14ac:dyDescent="0.5">
      <c r="A424" s="2">
        <v>4161062630</v>
      </c>
      <c r="B424" s="4">
        <v>44840</v>
      </c>
      <c r="C424" s="5">
        <f>MONTH(Table1[[#This Row],[Activity Date]])</f>
        <v>10</v>
      </c>
      <c r="D424" s="5">
        <f>DAY(Table1[[#This Row],[Activity Date]])</f>
        <v>6</v>
      </c>
      <c r="E424" s="3">
        <v>2020</v>
      </c>
      <c r="F424" s="3" t="s">
        <v>917</v>
      </c>
      <c r="G424" s="2" t="s">
        <v>61</v>
      </c>
      <c r="H424" s="2">
        <v>1800</v>
      </c>
      <c r="I424" s="2">
        <v>5</v>
      </c>
      <c r="J424" s="2">
        <f>Table1[[#This Row],[Distance]] * 0.621371</f>
        <v>3.1068549999999999</v>
      </c>
      <c r="M424" s="2" t="b">
        <v>0</v>
      </c>
      <c r="R424" s="2">
        <v>1800</v>
      </c>
      <c r="S424" s="2">
        <v>1800</v>
      </c>
      <c r="T424" s="2">
        <v>5005.06005859375</v>
      </c>
      <c r="V424" s="2">
        <v>2.78058886528015</v>
      </c>
      <c r="W424" s="2">
        <v>0</v>
      </c>
      <c r="AB424" s="2">
        <v>0</v>
      </c>
      <c r="AK424" s="2">
        <v>476.989501953125</v>
      </c>
      <c r="AT424" s="2">
        <v>0</v>
      </c>
      <c r="AV424" s="2">
        <v>0</v>
      </c>
      <c r="BM424" s="2">
        <v>6169885</v>
      </c>
    </row>
    <row r="425" spans="1:76" x14ac:dyDescent="0.5">
      <c r="A425" s="2">
        <v>4166121025</v>
      </c>
      <c r="B425" s="4">
        <v>44841</v>
      </c>
      <c r="C425" s="5">
        <f>MONTH(Table1[[#This Row],[Activity Date]])</f>
        <v>10</v>
      </c>
      <c r="D425" s="5">
        <f>DAY(Table1[[#This Row],[Activity Date]])</f>
        <v>7</v>
      </c>
      <c r="E425" s="3">
        <v>2020</v>
      </c>
      <c r="F425" s="3" t="s">
        <v>961</v>
      </c>
      <c r="G425" s="2" t="s">
        <v>234</v>
      </c>
      <c r="H425" s="2">
        <v>1800</v>
      </c>
      <c r="I425" s="2">
        <v>0</v>
      </c>
      <c r="J425" s="2">
        <f>Table1[[#This Row],[Distance]] * 0.621371</f>
        <v>0</v>
      </c>
      <c r="M425" s="2" t="b">
        <v>0</v>
      </c>
      <c r="R425" s="2">
        <v>1800</v>
      </c>
      <c r="S425" s="2">
        <v>1800</v>
      </c>
      <c r="T425" s="2">
        <v>0</v>
      </c>
      <c r="V425" s="2">
        <v>0</v>
      </c>
      <c r="AB425" s="2">
        <v>0</v>
      </c>
      <c r="AM425" s="2">
        <v>6</v>
      </c>
      <c r="AR425" s="2">
        <v>0</v>
      </c>
      <c r="AS425" s="2">
        <v>47</v>
      </c>
      <c r="AT425" s="2">
        <v>0</v>
      </c>
      <c r="AV425" s="2">
        <v>0</v>
      </c>
    </row>
    <row r="426" spans="1:76" x14ac:dyDescent="0.5">
      <c r="A426" s="2">
        <v>6081514883</v>
      </c>
      <c r="B426" s="4">
        <v>44841</v>
      </c>
      <c r="C426" s="5">
        <f>MONTH(Table1[[#This Row],[Activity Date]])</f>
        <v>10</v>
      </c>
      <c r="D426" s="5">
        <f>DAY(Table1[[#This Row],[Activity Date]])</f>
        <v>7</v>
      </c>
      <c r="E426" s="3">
        <v>2021</v>
      </c>
      <c r="F426" s="3" t="s">
        <v>962</v>
      </c>
      <c r="G426" s="2" t="s">
        <v>61</v>
      </c>
      <c r="H426" s="2">
        <v>568</v>
      </c>
      <c r="I426" s="2">
        <v>1.64</v>
      </c>
      <c r="J426" s="2">
        <f>Table1[[#This Row],[Distance]] * 0.621371</f>
        <v>1.0190484399999999</v>
      </c>
      <c r="K426" s="2">
        <v>104</v>
      </c>
      <c r="L426" s="2">
        <v>1</v>
      </c>
      <c r="M426" s="2" t="b">
        <v>0</v>
      </c>
      <c r="O426" s="2" t="s">
        <v>482</v>
      </c>
      <c r="R426" s="2">
        <v>568</v>
      </c>
      <c r="S426" s="2">
        <v>568</v>
      </c>
      <c r="T426" s="2">
        <v>1640.19995117187</v>
      </c>
      <c r="U426" s="2">
        <v>4.3000001907348597</v>
      </c>
      <c r="V426" s="2">
        <v>2.8876760005950901</v>
      </c>
      <c r="W426" s="2">
        <v>4.7055554389953604</v>
      </c>
      <c r="X426" s="2">
        <v>13.605555534362701</v>
      </c>
      <c r="Y426" s="2">
        <v>86.300003051757798</v>
      </c>
      <c r="Z426" s="2">
        <v>96</v>
      </c>
      <c r="AA426" s="2">
        <v>6.4000000953674299</v>
      </c>
      <c r="AB426" s="2">
        <v>-0.54261672496795599</v>
      </c>
      <c r="AH426" s="2">
        <v>104</v>
      </c>
      <c r="AK426" s="2">
        <v>112</v>
      </c>
      <c r="AL426" s="2">
        <v>1</v>
      </c>
      <c r="AT426" s="2">
        <v>0</v>
      </c>
      <c r="AV426" s="2">
        <v>1</v>
      </c>
      <c r="AW426" s="2">
        <v>1632.19995117187</v>
      </c>
      <c r="AX426" s="2">
        <v>1633647616</v>
      </c>
      <c r="AY426" s="2">
        <v>2</v>
      </c>
      <c r="AZ426" s="2">
        <v>25.059999465942301</v>
      </c>
      <c r="BA426" s="2">
        <v>25.420000076293899</v>
      </c>
      <c r="BB426" s="2">
        <v>18.9699993133544</v>
      </c>
      <c r="BC426" s="2">
        <v>0.68999999761581399</v>
      </c>
      <c r="BD426" s="2">
        <v>1016.59997558593</v>
      </c>
      <c r="BE426" s="2">
        <v>1.79999995231628</v>
      </c>
      <c r="BF426" s="2">
        <v>3.3599998950958199</v>
      </c>
      <c r="BG426" s="2">
        <v>185</v>
      </c>
      <c r="BH426" s="2">
        <v>0</v>
      </c>
      <c r="BI426" s="2">
        <v>1633608064</v>
      </c>
      <c r="BJ426" s="2">
        <v>1633649792</v>
      </c>
      <c r="BK426" s="2">
        <v>5.9999998658895402E-2</v>
      </c>
      <c r="BM426" s="2">
        <v>6169885</v>
      </c>
      <c r="BN426" s="2">
        <v>0</v>
      </c>
      <c r="BP426" s="2">
        <v>0.34000000357627802</v>
      </c>
      <c r="BQ426" s="2">
        <v>16093</v>
      </c>
      <c r="BR426" s="2">
        <v>0</v>
      </c>
      <c r="BS426" s="2">
        <v>282.5</v>
      </c>
      <c r="BW426" s="2">
        <v>0</v>
      </c>
      <c r="BX426" s="2">
        <v>2.8876760005950901</v>
      </c>
    </row>
    <row r="427" spans="1:76" x14ac:dyDescent="0.5">
      <c r="A427" s="2">
        <v>6081514971</v>
      </c>
      <c r="B427" s="4">
        <v>44841</v>
      </c>
      <c r="C427" s="5">
        <f>MONTH(Table1[[#This Row],[Activity Date]])</f>
        <v>10</v>
      </c>
      <c r="D427" s="5">
        <f>DAY(Table1[[#This Row],[Activity Date]])</f>
        <v>7</v>
      </c>
      <c r="E427" s="3">
        <v>2021</v>
      </c>
      <c r="F427" s="3" t="s">
        <v>963</v>
      </c>
      <c r="G427" s="2" t="s">
        <v>61</v>
      </c>
      <c r="H427" s="2">
        <v>1692</v>
      </c>
      <c r="I427" s="2">
        <v>4.49</v>
      </c>
      <c r="J427" s="2">
        <f>Table1[[#This Row],[Distance]] * 0.621371</f>
        <v>2.78995579</v>
      </c>
      <c r="K427" s="2">
        <v>174</v>
      </c>
      <c r="L427" s="2">
        <v>20</v>
      </c>
      <c r="M427" s="2" t="b">
        <v>0</v>
      </c>
      <c r="O427" s="2" t="s">
        <v>484</v>
      </c>
      <c r="R427" s="2">
        <v>1692</v>
      </c>
      <c r="S427" s="2">
        <v>1199</v>
      </c>
      <c r="T427" s="2">
        <v>4490.2001953125</v>
      </c>
      <c r="U427" s="2">
        <v>7.8000001907348597</v>
      </c>
      <c r="V427" s="2">
        <v>3.7449541091918901</v>
      </c>
      <c r="W427" s="2">
        <v>4.5168180465698198</v>
      </c>
      <c r="X427" s="2">
        <v>3.1168181896209699</v>
      </c>
      <c r="Y427" s="2">
        <v>87.900001525878906</v>
      </c>
      <c r="Z427" s="2">
        <v>94.099998474121094</v>
      </c>
      <c r="AA427" s="2">
        <v>11.6000003814697</v>
      </c>
      <c r="AB427" s="2">
        <v>3.11790127307176E-2</v>
      </c>
      <c r="AH427" s="2">
        <v>146.18727111816401</v>
      </c>
      <c r="AK427" s="2">
        <v>266</v>
      </c>
      <c r="AL427" s="2">
        <v>20</v>
      </c>
      <c r="AT427" s="2">
        <v>0</v>
      </c>
      <c r="AV427" s="2">
        <v>1</v>
      </c>
      <c r="AW427" s="2">
        <v>4503.60009765625</v>
      </c>
      <c r="AX427" s="2">
        <v>1633647616</v>
      </c>
      <c r="AY427" s="2">
        <v>2</v>
      </c>
      <c r="AZ427" s="2">
        <v>25.2299995422363</v>
      </c>
      <c r="BA427" s="2">
        <v>25.600000381469702</v>
      </c>
      <c r="BB427" s="2">
        <v>19.059999465942301</v>
      </c>
      <c r="BC427" s="2">
        <v>0.68999999761581399</v>
      </c>
      <c r="BD427" s="2">
        <v>1016.5</v>
      </c>
      <c r="BE427" s="2">
        <v>1.62999999523162</v>
      </c>
      <c r="BF427" s="2">
        <v>2.7899999618530198</v>
      </c>
      <c r="BG427" s="2">
        <v>189</v>
      </c>
      <c r="BH427" s="2">
        <v>0</v>
      </c>
      <c r="BI427" s="2">
        <v>1633607936</v>
      </c>
      <c r="BJ427" s="2">
        <v>1633649792</v>
      </c>
      <c r="BK427" s="2">
        <v>5.9999998658895402E-2</v>
      </c>
      <c r="BM427" s="2">
        <v>6169885</v>
      </c>
      <c r="BN427" s="2">
        <v>0</v>
      </c>
      <c r="BP427" s="2">
        <v>0.33000001311302102</v>
      </c>
      <c r="BQ427" s="2">
        <v>16093</v>
      </c>
      <c r="BR427" s="2">
        <v>0</v>
      </c>
      <c r="BS427" s="2">
        <v>281.89999389648398</v>
      </c>
      <c r="BW427" s="2">
        <v>0</v>
      </c>
      <c r="BX427" s="2">
        <v>2.6537826061248699</v>
      </c>
    </row>
    <row r="428" spans="1:76" x14ac:dyDescent="0.5">
      <c r="A428" s="2">
        <v>4168815428</v>
      </c>
      <c r="B428" s="4">
        <v>44842</v>
      </c>
      <c r="C428" s="5">
        <f>MONTH(Table1[[#This Row],[Activity Date]])</f>
        <v>10</v>
      </c>
      <c r="D428" s="5">
        <f>DAY(Table1[[#This Row],[Activity Date]])</f>
        <v>8</v>
      </c>
      <c r="E428" s="3">
        <v>2020</v>
      </c>
      <c r="F428" s="3" t="s">
        <v>964</v>
      </c>
      <c r="G428" s="2" t="s">
        <v>61</v>
      </c>
      <c r="H428" s="2">
        <v>480</v>
      </c>
      <c r="I428" s="2">
        <v>1.44</v>
      </c>
      <c r="J428" s="2">
        <f>Table1[[#This Row],[Distance]] * 0.621371</f>
        <v>0.89477423999999994</v>
      </c>
      <c r="M428" s="2" t="b">
        <v>0</v>
      </c>
      <c r="R428" s="2">
        <v>480</v>
      </c>
      <c r="S428" s="2">
        <v>480</v>
      </c>
      <c r="T428" s="2">
        <v>1448.40002441406</v>
      </c>
      <c r="V428" s="2">
        <v>3.0174999237060498</v>
      </c>
      <c r="AB428" s="2">
        <v>0</v>
      </c>
      <c r="AK428" s="2">
        <v>138.03463745117099</v>
      </c>
      <c r="AT428" s="2">
        <v>0</v>
      </c>
      <c r="AV428" s="2">
        <v>0</v>
      </c>
    </row>
    <row r="429" spans="1:76" x14ac:dyDescent="0.5">
      <c r="A429" s="2">
        <v>6094127233</v>
      </c>
      <c r="B429" s="4">
        <v>44842</v>
      </c>
      <c r="C429" s="5">
        <f>MONTH(Table1[[#This Row],[Activity Date]])</f>
        <v>10</v>
      </c>
      <c r="D429" s="5">
        <f>DAY(Table1[[#This Row],[Activity Date]])</f>
        <v>8</v>
      </c>
      <c r="E429" s="3">
        <v>2021</v>
      </c>
      <c r="F429" s="3" t="s">
        <v>965</v>
      </c>
      <c r="G429" s="2" t="s">
        <v>61</v>
      </c>
      <c r="H429" s="2">
        <v>457</v>
      </c>
      <c r="I429" s="2">
        <v>1.1200000000000001</v>
      </c>
      <c r="J429" s="2">
        <f>Table1[[#This Row],[Distance]] * 0.621371</f>
        <v>0.69593552000000003</v>
      </c>
      <c r="M429" s="2" t="b">
        <v>0</v>
      </c>
      <c r="O429" s="2" t="s">
        <v>485</v>
      </c>
      <c r="R429" s="2">
        <v>457</v>
      </c>
      <c r="S429" s="2">
        <v>446</v>
      </c>
      <c r="T429" s="2">
        <v>1127.69995117187</v>
      </c>
      <c r="U429" s="2">
        <v>3.70000004768371</v>
      </c>
      <c r="V429" s="2">
        <v>2.5284752845764098</v>
      </c>
      <c r="W429" s="2">
        <v>5.5409092903137198</v>
      </c>
      <c r="X429" s="2">
        <v>5.5409092903137198</v>
      </c>
      <c r="Y429" s="2">
        <v>89.300003051757798</v>
      </c>
      <c r="Z429" s="2">
        <v>95.199996948242102</v>
      </c>
      <c r="AA429" s="2">
        <v>7.0999999046325604</v>
      </c>
      <c r="AB429" s="2">
        <v>0</v>
      </c>
      <c r="AK429" s="2">
        <v>77</v>
      </c>
      <c r="AT429" s="2">
        <v>0</v>
      </c>
      <c r="AV429" s="2">
        <v>1</v>
      </c>
      <c r="AW429" s="2">
        <v>1137.80004882812</v>
      </c>
      <c r="AX429" s="2">
        <v>1633690752</v>
      </c>
      <c r="AY429" s="2">
        <v>1</v>
      </c>
      <c r="AZ429" s="2">
        <v>16.920000076293899</v>
      </c>
      <c r="BA429" s="2">
        <v>16.920000076293899</v>
      </c>
      <c r="BB429" s="2">
        <v>14.5</v>
      </c>
      <c r="BC429" s="2">
        <v>0.86000001430511397</v>
      </c>
      <c r="BD429" s="2">
        <v>1017.90002441406</v>
      </c>
      <c r="BE429" s="2">
        <v>1.5299999713897701</v>
      </c>
      <c r="BF429" s="2">
        <v>2.5899999141693102</v>
      </c>
      <c r="BG429" s="2">
        <v>184</v>
      </c>
      <c r="BH429" s="2">
        <v>0</v>
      </c>
      <c r="BI429" s="2">
        <v>1633694464</v>
      </c>
      <c r="BJ429" s="2">
        <v>1633736064</v>
      </c>
      <c r="BK429" s="2">
        <v>0.10000000149011599</v>
      </c>
      <c r="BM429" s="2">
        <v>6169885</v>
      </c>
      <c r="BN429" s="2">
        <v>0</v>
      </c>
      <c r="BP429" s="2">
        <v>0.18000000715255701</v>
      </c>
      <c r="BQ429" s="2">
        <v>16093</v>
      </c>
      <c r="BR429" s="2">
        <v>0</v>
      </c>
      <c r="BS429" s="2">
        <v>281.29998779296801</v>
      </c>
      <c r="BW429" s="2">
        <v>0</v>
      </c>
      <c r="BX429" s="2">
        <v>2.4676148891448899</v>
      </c>
    </row>
    <row r="430" spans="1:76" x14ac:dyDescent="0.5">
      <c r="A430" s="2">
        <v>6081514955</v>
      </c>
      <c r="B430" s="4">
        <v>44842</v>
      </c>
      <c r="C430" s="5">
        <f>MONTH(Table1[[#This Row],[Activity Date]])</f>
        <v>10</v>
      </c>
      <c r="D430" s="5">
        <f>DAY(Table1[[#This Row],[Activity Date]])</f>
        <v>8</v>
      </c>
      <c r="E430" s="3">
        <v>2021</v>
      </c>
      <c r="F430" s="3" t="s">
        <v>966</v>
      </c>
      <c r="G430" s="2" t="s">
        <v>61</v>
      </c>
      <c r="H430" s="2">
        <v>682</v>
      </c>
      <c r="I430" s="2">
        <v>2.06</v>
      </c>
      <c r="J430" s="2">
        <f>Table1[[#This Row],[Distance]] * 0.621371</f>
        <v>1.28002426</v>
      </c>
      <c r="K430" s="2">
        <v>153</v>
      </c>
      <c r="L430" s="2">
        <v>11</v>
      </c>
      <c r="M430" s="2" t="b">
        <v>0</v>
      </c>
      <c r="O430" s="2" t="s">
        <v>483</v>
      </c>
      <c r="R430" s="2">
        <v>682</v>
      </c>
      <c r="S430" s="2">
        <v>675</v>
      </c>
      <c r="T430" s="2">
        <v>2060.39990234375</v>
      </c>
      <c r="U430" s="2">
        <v>4.3000001907348597</v>
      </c>
      <c r="V430" s="2">
        <v>3.0524444580078098</v>
      </c>
      <c r="W430" s="2">
        <v>17.2088203430175</v>
      </c>
      <c r="X430" s="2">
        <v>11.6088199615478</v>
      </c>
      <c r="Y430" s="2">
        <v>86.300003051757798</v>
      </c>
      <c r="Z430" s="2">
        <v>96.199996948242102</v>
      </c>
      <c r="AA430" s="2">
        <v>5</v>
      </c>
      <c r="AB430" s="2">
        <v>0.27179187536239602</v>
      </c>
      <c r="AH430" s="2">
        <v>145.07463073730401</v>
      </c>
      <c r="AK430" s="2">
        <v>146</v>
      </c>
      <c r="AL430" s="2">
        <v>11</v>
      </c>
      <c r="AT430" s="2">
        <v>0</v>
      </c>
      <c r="AV430" s="2">
        <v>1</v>
      </c>
      <c r="AW430" s="2">
        <v>2083.30004882812</v>
      </c>
      <c r="AX430" s="2">
        <v>1633651200</v>
      </c>
      <c r="AY430" s="2">
        <v>1</v>
      </c>
      <c r="AZ430" s="2">
        <v>23.629999160766602</v>
      </c>
      <c r="BA430" s="2">
        <v>24</v>
      </c>
      <c r="BB430" s="2">
        <v>18.889999389648398</v>
      </c>
      <c r="BC430" s="2">
        <v>0.75</v>
      </c>
      <c r="BD430" s="2">
        <v>1017</v>
      </c>
      <c r="BE430" s="2">
        <v>1.2699999809265099</v>
      </c>
      <c r="BF430" s="2">
        <v>1.62999999523162</v>
      </c>
      <c r="BG430" s="2">
        <v>173</v>
      </c>
      <c r="BH430" s="2">
        <v>0</v>
      </c>
      <c r="BI430" s="2">
        <v>1633608064</v>
      </c>
      <c r="BJ430" s="2">
        <v>1633649792</v>
      </c>
      <c r="BK430" s="2">
        <v>5.9999998658895402E-2</v>
      </c>
      <c r="BM430" s="2">
        <v>6169885</v>
      </c>
      <c r="BN430" s="2">
        <v>0</v>
      </c>
      <c r="BP430" s="2">
        <v>0.18000000715255701</v>
      </c>
      <c r="BQ430" s="2">
        <v>16093</v>
      </c>
      <c r="BR430" s="2">
        <v>0</v>
      </c>
      <c r="BS430" s="2">
        <v>278.70001220703102</v>
      </c>
      <c r="BW430" s="2">
        <v>0</v>
      </c>
      <c r="BX430" s="2">
        <v>3.0211143493652299</v>
      </c>
    </row>
    <row r="431" spans="1:76" x14ac:dyDescent="0.5">
      <c r="A431" s="2">
        <v>3995259769</v>
      </c>
      <c r="B431" s="4">
        <v>44805</v>
      </c>
      <c r="C431" s="5">
        <f>MONTH(Table1[[#This Row],[Activity Date]])</f>
        <v>9</v>
      </c>
      <c r="D431" s="5">
        <f>DAY(Table1[[#This Row],[Activity Date]])</f>
        <v>1</v>
      </c>
      <c r="E431" s="3">
        <v>2020</v>
      </c>
      <c r="F431" s="3" t="s">
        <v>967</v>
      </c>
      <c r="G431" s="2" t="s">
        <v>61</v>
      </c>
      <c r="H431" s="2">
        <v>593</v>
      </c>
      <c r="I431" s="2">
        <v>1.81</v>
      </c>
      <c r="J431" s="2">
        <f>Table1[[#This Row],[Distance]] * 0.621371</f>
        <v>1.1246815100000001</v>
      </c>
      <c r="M431" s="2" t="b">
        <v>0</v>
      </c>
      <c r="O431" s="2" t="s">
        <v>200</v>
      </c>
      <c r="R431" s="2">
        <v>593</v>
      </c>
      <c r="S431" s="2">
        <v>573</v>
      </c>
      <c r="T431" s="2">
        <v>1816.69995117187</v>
      </c>
      <c r="U431" s="2">
        <v>4.9000000953674299</v>
      </c>
      <c r="V431" s="2">
        <v>3.1705060005187899</v>
      </c>
      <c r="W431" s="2">
        <v>8.5979156494140607</v>
      </c>
      <c r="X431" s="2">
        <v>8.5979156494140607</v>
      </c>
      <c r="Y431" s="2">
        <v>90.300003051757798</v>
      </c>
      <c r="Z431" s="2">
        <v>96.300003051757798</v>
      </c>
      <c r="AA431" s="2">
        <v>5.3000001907348597</v>
      </c>
      <c r="AB431" s="2">
        <v>0</v>
      </c>
      <c r="AK431" s="2">
        <v>173.85844421386699</v>
      </c>
      <c r="AT431" s="2">
        <v>0</v>
      </c>
      <c r="AV431" s="2">
        <v>1</v>
      </c>
      <c r="AW431" s="2">
        <v>1824.30004882812</v>
      </c>
      <c r="BM431" s="2">
        <v>6169885</v>
      </c>
    </row>
    <row r="432" spans="1:76" x14ac:dyDescent="0.5">
      <c r="A432" s="2">
        <v>5887656218</v>
      </c>
      <c r="B432" s="4">
        <v>44805</v>
      </c>
      <c r="C432" s="5">
        <f>MONTH(Table1[[#This Row],[Activity Date]])</f>
        <v>9</v>
      </c>
      <c r="D432" s="5">
        <f>DAY(Table1[[#This Row],[Activity Date]])</f>
        <v>1</v>
      </c>
      <c r="E432" s="3">
        <v>2021</v>
      </c>
      <c r="F432" s="3" t="s">
        <v>968</v>
      </c>
      <c r="G432" s="2" t="s">
        <v>61</v>
      </c>
      <c r="H432" s="2">
        <v>5216</v>
      </c>
      <c r="I432" s="2">
        <v>14.51</v>
      </c>
      <c r="J432" s="2">
        <f>Table1[[#This Row],[Distance]] * 0.621371</f>
        <v>9.0160932099999993</v>
      </c>
      <c r="K432" s="2">
        <v>169</v>
      </c>
      <c r="L432" s="2">
        <v>95</v>
      </c>
      <c r="M432" s="2" t="b">
        <v>0</v>
      </c>
      <c r="O432" s="2" t="s">
        <v>434</v>
      </c>
      <c r="R432" s="2">
        <v>5216</v>
      </c>
      <c r="S432" s="2">
        <v>4685</v>
      </c>
      <c r="T432" s="2">
        <v>14518.455078125</v>
      </c>
      <c r="U432" s="2">
        <v>5.3000001907348597</v>
      </c>
      <c r="V432" s="2">
        <v>3.0989232063293399</v>
      </c>
      <c r="W432" s="2">
        <v>56.838493347167898</v>
      </c>
      <c r="X432" s="2">
        <v>55.738491058349602</v>
      </c>
      <c r="Y432" s="2">
        <v>80</v>
      </c>
      <c r="Z432" s="2">
        <v>96.5</v>
      </c>
      <c r="AA432" s="2">
        <v>4.5</v>
      </c>
      <c r="AB432" s="2">
        <v>7.5802993960678499E-3</v>
      </c>
      <c r="AH432" s="2">
        <v>149.37454223632801</v>
      </c>
      <c r="AK432" s="2">
        <v>1389.14855957031</v>
      </c>
      <c r="AL432" s="2">
        <v>95</v>
      </c>
      <c r="AT432" s="2">
        <v>0</v>
      </c>
      <c r="AV432" s="2">
        <v>1</v>
      </c>
      <c r="AW432" s="2">
        <v>14576.400390625</v>
      </c>
      <c r="BM432" s="2">
        <v>6169885</v>
      </c>
      <c r="BX432" s="2">
        <v>2.7834460735321001</v>
      </c>
    </row>
    <row r="433" spans="1:76" x14ac:dyDescent="0.5">
      <c r="A433" s="2">
        <v>5893481125</v>
      </c>
      <c r="B433" s="4">
        <v>44805</v>
      </c>
      <c r="C433" s="5">
        <f>MONTH(Table1[[#This Row],[Activity Date]])</f>
        <v>9</v>
      </c>
      <c r="D433" s="5">
        <f>DAY(Table1[[#This Row],[Activity Date]])</f>
        <v>1</v>
      </c>
      <c r="E433" s="3">
        <v>2021</v>
      </c>
      <c r="F433" s="3" t="s">
        <v>969</v>
      </c>
      <c r="G433" s="2" t="s">
        <v>234</v>
      </c>
      <c r="H433" s="2">
        <v>900</v>
      </c>
      <c r="I433" s="2">
        <v>0</v>
      </c>
      <c r="J433" s="2">
        <f>Table1[[#This Row],[Distance]] * 0.621371</f>
        <v>0</v>
      </c>
      <c r="K433" s="2">
        <v>176</v>
      </c>
      <c r="L433" s="2">
        <v>27</v>
      </c>
      <c r="M433" s="2" t="b">
        <v>0</v>
      </c>
      <c r="O433" s="2" t="s">
        <v>435</v>
      </c>
      <c r="R433" s="2">
        <v>900</v>
      </c>
      <c r="S433" s="2">
        <v>900</v>
      </c>
      <c r="T433" s="2">
        <v>0</v>
      </c>
      <c r="U433" s="2">
        <v>0</v>
      </c>
      <c r="V433" s="2">
        <v>0</v>
      </c>
      <c r="W433" s="2">
        <v>0</v>
      </c>
      <c r="AA433" s="2">
        <v>0</v>
      </c>
      <c r="AB433" s="2">
        <v>0</v>
      </c>
      <c r="AH433" s="2">
        <v>157.72444152832</v>
      </c>
      <c r="AK433" s="2">
        <v>198</v>
      </c>
      <c r="AL433" s="2">
        <v>27</v>
      </c>
      <c r="AR433" s="2">
        <v>0</v>
      </c>
      <c r="AT433" s="2">
        <v>0</v>
      </c>
      <c r="AV433" s="2">
        <v>1</v>
      </c>
      <c r="BX433" s="2">
        <v>0</v>
      </c>
    </row>
    <row r="434" spans="1:76" x14ac:dyDescent="0.5">
      <c r="A434" s="2">
        <v>4038879891</v>
      </c>
      <c r="B434" s="4">
        <v>44814</v>
      </c>
      <c r="C434" s="5">
        <f>MONTH(Table1[[#This Row],[Activity Date]])</f>
        <v>9</v>
      </c>
      <c r="D434" s="5">
        <f>DAY(Table1[[#This Row],[Activity Date]])</f>
        <v>10</v>
      </c>
      <c r="E434" s="3">
        <v>2020</v>
      </c>
      <c r="F434" s="3" t="s">
        <v>970</v>
      </c>
      <c r="G434" s="2" t="s">
        <v>61</v>
      </c>
      <c r="H434" s="2">
        <v>1621</v>
      </c>
      <c r="I434" s="2">
        <v>3.64</v>
      </c>
      <c r="J434" s="2">
        <f>Table1[[#This Row],[Distance]] * 0.621371</f>
        <v>2.26179044</v>
      </c>
      <c r="M434" s="2" t="b">
        <v>0</v>
      </c>
      <c r="O434" s="2" t="s">
        <v>203</v>
      </c>
      <c r="R434" s="2">
        <v>1621</v>
      </c>
      <c r="S434" s="2">
        <v>1491</v>
      </c>
      <c r="T434" s="2">
        <v>3641.69995117187</v>
      </c>
      <c r="U434" s="2">
        <v>3.4000000953674299</v>
      </c>
      <c r="V434" s="2">
        <v>2.4424548149108798</v>
      </c>
      <c r="W434" s="2">
        <v>14.580970764160099</v>
      </c>
      <c r="X434" s="2">
        <v>14.680971145629799</v>
      </c>
      <c r="Y434" s="2">
        <v>87.099998474121094</v>
      </c>
      <c r="Z434" s="2">
        <v>96.300003051757798</v>
      </c>
      <c r="AA434" s="2">
        <v>7.3000001907348597</v>
      </c>
      <c r="AB434" s="2">
        <v>-2.74597038514912E-3</v>
      </c>
      <c r="AK434" s="2">
        <v>348.45071411132801</v>
      </c>
      <c r="AT434" s="2">
        <v>0</v>
      </c>
      <c r="AV434" s="2">
        <v>1</v>
      </c>
      <c r="AW434" s="2">
        <v>3656.30004882812</v>
      </c>
      <c r="BM434" s="2">
        <v>6169885</v>
      </c>
    </row>
    <row r="435" spans="1:76" x14ac:dyDescent="0.5">
      <c r="A435" s="2">
        <v>6024743365</v>
      </c>
      <c r="B435" s="4">
        <v>44814</v>
      </c>
      <c r="C435" s="5">
        <f>MONTH(Table1[[#This Row],[Activity Date]])</f>
        <v>9</v>
      </c>
      <c r="D435" s="5">
        <f>DAY(Table1[[#This Row],[Activity Date]])</f>
        <v>10</v>
      </c>
      <c r="E435" s="3">
        <v>2021</v>
      </c>
      <c r="F435" s="3" t="s">
        <v>971</v>
      </c>
      <c r="G435" s="2" t="s">
        <v>234</v>
      </c>
      <c r="H435" s="2">
        <v>530</v>
      </c>
      <c r="I435" s="2">
        <v>0</v>
      </c>
      <c r="J435" s="2">
        <f>Table1[[#This Row],[Distance]] * 0.621371</f>
        <v>0</v>
      </c>
      <c r="K435" s="2">
        <v>150</v>
      </c>
      <c r="L435" s="2">
        <v>2</v>
      </c>
      <c r="M435" s="2" t="b">
        <v>0</v>
      </c>
      <c r="O435" s="2" t="s">
        <v>446</v>
      </c>
      <c r="R435" s="2">
        <v>530</v>
      </c>
      <c r="S435" s="2">
        <v>530</v>
      </c>
      <c r="T435" s="2">
        <v>0</v>
      </c>
      <c r="U435" s="2">
        <v>0</v>
      </c>
      <c r="V435" s="2">
        <v>0</v>
      </c>
      <c r="W435" s="2">
        <v>0</v>
      </c>
      <c r="AA435" s="2">
        <v>0</v>
      </c>
      <c r="AB435" s="2">
        <v>0</v>
      </c>
      <c r="AH435" s="2">
        <v>130.27359008789</v>
      </c>
      <c r="AK435" s="2">
        <v>90</v>
      </c>
      <c r="AL435" s="2">
        <v>2</v>
      </c>
      <c r="AT435" s="2">
        <v>0</v>
      </c>
      <c r="AV435" s="2">
        <v>1</v>
      </c>
      <c r="BW435" s="2">
        <v>0</v>
      </c>
      <c r="BX435" s="2">
        <v>0</v>
      </c>
    </row>
    <row r="436" spans="1:76" x14ac:dyDescent="0.5">
      <c r="A436" s="2">
        <v>2697896298</v>
      </c>
      <c r="B436" s="4">
        <v>44815</v>
      </c>
      <c r="C436" s="5">
        <f>MONTH(Table1[[#This Row],[Activity Date]])</f>
        <v>9</v>
      </c>
      <c r="D436" s="5">
        <f>DAY(Table1[[#This Row],[Activity Date]])</f>
        <v>11</v>
      </c>
      <c r="E436" s="3">
        <v>2019</v>
      </c>
      <c r="F436" s="3" t="s">
        <v>972</v>
      </c>
      <c r="G436" s="2" t="s">
        <v>61</v>
      </c>
      <c r="H436" s="2">
        <v>2396</v>
      </c>
      <c r="I436" s="2">
        <v>8.15</v>
      </c>
      <c r="J436" s="2">
        <f>Table1[[#This Row],[Distance]] * 0.621371</f>
        <v>5.0641736499999999</v>
      </c>
      <c r="M436" s="2" t="b">
        <v>0</v>
      </c>
      <c r="O436" s="2" t="s">
        <v>63</v>
      </c>
      <c r="P436" s="2">
        <v>77.564300537109304</v>
      </c>
      <c r="R436" s="2">
        <v>2396</v>
      </c>
      <c r="S436" s="2">
        <v>2396</v>
      </c>
      <c r="T436" s="2">
        <v>8153.39990234375</v>
      </c>
      <c r="U436" s="2">
        <v>4.8000001907348597</v>
      </c>
      <c r="Y436" s="2">
        <v>90.800003051757798</v>
      </c>
      <c r="Z436" s="2">
        <v>92.800003051757798</v>
      </c>
      <c r="AA436" s="2">
        <v>7.8000001907348597</v>
      </c>
      <c r="AB436" s="2">
        <v>-2.4529644288122602E-3</v>
      </c>
      <c r="AK436" s="2">
        <v>0</v>
      </c>
      <c r="AT436" s="2">
        <v>0</v>
      </c>
    </row>
    <row r="437" spans="1:76" x14ac:dyDescent="0.5">
      <c r="A437" s="2">
        <v>4044250885</v>
      </c>
      <c r="B437" s="4">
        <v>44815</v>
      </c>
      <c r="C437" s="5">
        <f>MONTH(Table1[[#This Row],[Activity Date]])</f>
        <v>9</v>
      </c>
      <c r="D437" s="5">
        <f>DAY(Table1[[#This Row],[Activity Date]])</f>
        <v>11</v>
      </c>
      <c r="E437" s="3">
        <v>2020</v>
      </c>
      <c r="F437" s="3" t="s">
        <v>973</v>
      </c>
      <c r="G437" s="2" t="s">
        <v>74</v>
      </c>
      <c r="H437" s="2">
        <v>446</v>
      </c>
      <c r="I437" s="2">
        <v>1.93</v>
      </c>
      <c r="J437" s="2">
        <f>Table1[[#This Row],[Distance]] * 0.621371</f>
        <v>1.1992460300000001</v>
      </c>
      <c r="M437" s="2" t="b">
        <v>0</v>
      </c>
      <c r="N437" s="2" t="s">
        <v>129</v>
      </c>
      <c r="O437" s="2" t="s">
        <v>204</v>
      </c>
      <c r="Q437" s="2">
        <v>9.0718498229980398</v>
      </c>
      <c r="R437" s="2">
        <v>446</v>
      </c>
      <c r="S437" s="2">
        <v>369</v>
      </c>
      <c r="T437" s="2">
        <v>1937.69995117187</v>
      </c>
      <c r="U437" s="2">
        <v>15.899999618530201</v>
      </c>
      <c r="V437" s="2">
        <v>5.25121974945068</v>
      </c>
      <c r="W437" s="2">
        <v>8.2749996185302699</v>
      </c>
      <c r="X437" s="2">
        <v>6.375</v>
      </c>
      <c r="Y437" s="2">
        <v>90</v>
      </c>
      <c r="Z437" s="2">
        <v>96.300003051757798</v>
      </c>
      <c r="AA437" s="2">
        <v>16.100000381469702</v>
      </c>
      <c r="AB437" s="2">
        <v>9.8054394125938402E-2</v>
      </c>
      <c r="AJ437" s="2">
        <v>85.326705932617102</v>
      </c>
      <c r="AK437" s="2">
        <v>35.106391906738203</v>
      </c>
      <c r="AT437" s="2">
        <v>0</v>
      </c>
      <c r="AV437" s="2">
        <v>1</v>
      </c>
      <c r="BL437" s="2">
        <v>7239918</v>
      </c>
    </row>
    <row r="438" spans="1:76" x14ac:dyDescent="0.5">
      <c r="A438" s="2">
        <v>4044569971</v>
      </c>
      <c r="B438" s="4">
        <v>44815</v>
      </c>
      <c r="C438" s="5">
        <f>MONTH(Table1[[#This Row],[Activity Date]])</f>
        <v>9</v>
      </c>
      <c r="D438" s="5">
        <f>DAY(Table1[[#This Row],[Activity Date]])</f>
        <v>11</v>
      </c>
      <c r="E438" s="3">
        <v>2020</v>
      </c>
      <c r="F438" s="3" t="s">
        <v>974</v>
      </c>
      <c r="G438" s="2" t="s">
        <v>61</v>
      </c>
      <c r="H438" s="2">
        <v>4563</v>
      </c>
      <c r="I438" s="2">
        <v>14.65</v>
      </c>
      <c r="J438" s="2">
        <f>Table1[[#This Row],[Distance]] * 0.621371</f>
        <v>9.1030851500000001</v>
      </c>
      <c r="M438" s="2" t="b">
        <v>0</v>
      </c>
      <c r="O438" s="2" t="s">
        <v>205</v>
      </c>
      <c r="R438" s="2">
        <v>4563</v>
      </c>
      <c r="S438" s="2">
        <v>4560</v>
      </c>
      <c r="T438" s="2">
        <v>14649.900390625</v>
      </c>
      <c r="U438" s="2">
        <v>5.4000000953674299</v>
      </c>
      <c r="V438" s="2">
        <v>3.2126972675323402</v>
      </c>
      <c r="W438" s="2">
        <v>0</v>
      </c>
      <c r="X438" s="2">
        <v>0.20000000298023199</v>
      </c>
      <c r="Y438" s="2">
        <v>91.900001525878906</v>
      </c>
      <c r="Z438" s="2">
        <v>92.400001525878906</v>
      </c>
      <c r="AA438" s="2">
        <v>3</v>
      </c>
      <c r="AB438" s="2">
        <v>-1.36519700754433E-3</v>
      </c>
      <c r="AK438" s="2">
        <v>1397.15747070312</v>
      </c>
      <c r="AT438" s="2">
        <v>0</v>
      </c>
      <c r="AV438" s="2">
        <v>1</v>
      </c>
      <c r="AW438" s="2">
        <v>14660.400390625</v>
      </c>
      <c r="BM438" s="2">
        <v>6169885</v>
      </c>
    </row>
    <row r="439" spans="1:76" x14ac:dyDescent="0.5">
      <c r="A439" s="2">
        <v>6024743369</v>
      </c>
      <c r="B439" s="4">
        <v>44815</v>
      </c>
      <c r="C439" s="5">
        <f>MONTH(Table1[[#This Row],[Activity Date]])</f>
        <v>9</v>
      </c>
      <c r="D439" s="5">
        <f>DAY(Table1[[#This Row],[Activity Date]])</f>
        <v>11</v>
      </c>
      <c r="E439" s="3">
        <v>2021</v>
      </c>
      <c r="F439" s="3" t="s">
        <v>975</v>
      </c>
      <c r="G439" s="2" t="s">
        <v>234</v>
      </c>
      <c r="H439" s="2">
        <v>1473</v>
      </c>
      <c r="I439" s="2">
        <v>0</v>
      </c>
      <c r="J439" s="2">
        <f>Table1[[#This Row],[Distance]] * 0.621371</f>
        <v>0</v>
      </c>
      <c r="K439" s="2">
        <v>167</v>
      </c>
      <c r="L439" s="2">
        <v>10</v>
      </c>
      <c r="M439" s="2" t="b">
        <v>0</v>
      </c>
      <c r="O439" s="2" t="s">
        <v>447</v>
      </c>
      <c r="R439" s="2">
        <v>1473</v>
      </c>
      <c r="S439" s="2">
        <v>1473</v>
      </c>
      <c r="T439" s="2">
        <v>0</v>
      </c>
      <c r="U439" s="2">
        <v>0</v>
      </c>
      <c r="V439" s="2">
        <v>0</v>
      </c>
      <c r="W439" s="2">
        <v>0</v>
      </c>
      <c r="AA439" s="2">
        <v>0</v>
      </c>
      <c r="AB439" s="2">
        <v>0</v>
      </c>
      <c r="AH439" s="2">
        <v>126.453498840332</v>
      </c>
      <c r="AK439" s="2">
        <v>247</v>
      </c>
      <c r="AL439" s="2">
        <v>10</v>
      </c>
      <c r="AT439" s="2">
        <v>0</v>
      </c>
      <c r="AV439" s="2">
        <v>1</v>
      </c>
      <c r="BW439" s="2">
        <v>0</v>
      </c>
      <c r="BX439" s="2">
        <v>0</v>
      </c>
    </row>
    <row r="440" spans="1:76" x14ac:dyDescent="0.5">
      <c r="A440" s="2">
        <v>2701774919</v>
      </c>
      <c r="B440" s="4">
        <v>44816</v>
      </c>
      <c r="C440" s="5">
        <f>MONTH(Table1[[#This Row],[Activity Date]])</f>
        <v>9</v>
      </c>
      <c r="D440" s="5">
        <f>DAY(Table1[[#This Row],[Activity Date]])</f>
        <v>12</v>
      </c>
      <c r="E440" s="3">
        <v>2019</v>
      </c>
      <c r="F440" s="3" t="s">
        <v>976</v>
      </c>
      <c r="G440" s="2" t="s">
        <v>61</v>
      </c>
      <c r="H440" s="2">
        <v>1581</v>
      </c>
      <c r="I440" s="2">
        <v>3.58</v>
      </c>
      <c r="J440" s="2">
        <f>Table1[[#This Row],[Distance]] * 0.621371</f>
        <v>2.2245081799999999</v>
      </c>
      <c r="M440" s="2" t="b">
        <v>0</v>
      </c>
      <c r="O440" s="2" t="s">
        <v>64</v>
      </c>
      <c r="P440" s="2">
        <v>77.564300537109304</v>
      </c>
      <c r="R440" s="2">
        <v>1581</v>
      </c>
      <c r="S440" s="2">
        <v>1521</v>
      </c>
      <c r="T440" s="2">
        <v>3582.80004882812</v>
      </c>
      <c r="U440" s="2">
        <v>3.2999999523162802</v>
      </c>
      <c r="W440" s="2">
        <v>14.0333337783813</v>
      </c>
      <c r="Y440" s="2">
        <v>82.5</v>
      </c>
      <c r="Z440" s="2">
        <v>91.900001525878906</v>
      </c>
      <c r="AA440" s="2">
        <v>3.20000004768371</v>
      </c>
      <c r="AB440" s="2">
        <v>-2.7911129873245898E-3</v>
      </c>
      <c r="AK440" s="2">
        <v>0</v>
      </c>
      <c r="AT440" s="2">
        <v>0</v>
      </c>
    </row>
    <row r="441" spans="1:76" x14ac:dyDescent="0.5">
      <c r="A441" s="2">
        <v>6024743476</v>
      </c>
      <c r="B441" s="4">
        <v>44816</v>
      </c>
      <c r="C441" s="5">
        <f>MONTH(Table1[[#This Row],[Activity Date]])</f>
        <v>9</v>
      </c>
      <c r="D441" s="5">
        <f>DAY(Table1[[#This Row],[Activity Date]])</f>
        <v>12</v>
      </c>
      <c r="E441" s="3">
        <v>2021</v>
      </c>
      <c r="F441" s="3" t="s">
        <v>977</v>
      </c>
      <c r="G441" s="2" t="s">
        <v>234</v>
      </c>
      <c r="H441" s="2">
        <v>1893</v>
      </c>
      <c r="I441" s="2">
        <v>0</v>
      </c>
      <c r="J441" s="2">
        <f>Table1[[#This Row],[Distance]] * 0.621371</f>
        <v>0</v>
      </c>
      <c r="K441" s="2">
        <v>131</v>
      </c>
      <c r="L441" s="2">
        <v>3</v>
      </c>
      <c r="M441" s="2" t="b">
        <v>0</v>
      </c>
      <c r="O441" s="2" t="s">
        <v>448</v>
      </c>
      <c r="R441" s="2">
        <v>1893</v>
      </c>
      <c r="S441" s="2">
        <v>1893</v>
      </c>
      <c r="T441" s="2">
        <v>0</v>
      </c>
      <c r="U441" s="2">
        <v>0</v>
      </c>
      <c r="V441" s="2">
        <v>0</v>
      </c>
      <c r="W441" s="2">
        <v>0</v>
      </c>
      <c r="AA441" s="2">
        <v>0</v>
      </c>
      <c r="AB441" s="2">
        <v>0</v>
      </c>
      <c r="AH441" s="2">
        <v>87.430007934570298</v>
      </c>
      <c r="AK441" s="2">
        <v>180</v>
      </c>
      <c r="AL441" s="2">
        <v>3</v>
      </c>
      <c r="AT441" s="2">
        <v>0</v>
      </c>
      <c r="AV441" s="2">
        <v>1</v>
      </c>
      <c r="BW441" s="2">
        <v>0</v>
      </c>
      <c r="BX441" s="2">
        <v>0</v>
      </c>
    </row>
    <row r="442" spans="1:76" x14ac:dyDescent="0.5">
      <c r="A442" s="2">
        <v>4055955956</v>
      </c>
      <c r="B442" s="4">
        <v>44817</v>
      </c>
      <c r="C442" s="5">
        <f>MONTH(Table1[[#This Row],[Activity Date]])</f>
        <v>9</v>
      </c>
      <c r="D442" s="5">
        <f>DAY(Table1[[#This Row],[Activity Date]])</f>
        <v>13</v>
      </c>
      <c r="E442" s="3">
        <v>2020</v>
      </c>
      <c r="F442" s="3" t="s">
        <v>978</v>
      </c>
      <c r="G442" s="2" t="s">
        <v>206</v>
      </c>
      <c r="H442" s="2">
        <v>8962</v>
      </c>
      <c r="I442" s="2">
        <v>9.77</v>
      </c>
      <c r="J442" s="2">
        <f>Table1[[#This Row],[Distance]] * 0.621371</f>
        <v>6.0707946699999997</v>
      </c>
      <c r="M442" s="2" t="b">
        <v>0</v>
      </c>
      <c r="O442" s="2" t="s">
        <v>207</v>
      </c>
      <c r="R442" s="2">
        <v>8962</v>
      </c>
      <c r="S442" s="2">
        <v>7826</v>
      </c>
      <c r="T442" s="2">
        <v>9772.400390625</v>
      </c>
      <c r="U442" s="2">
        <v>7</v>
      </c>
      <c r="V442" s="2">
        <v>1.2487094402313199</v>
      </c>
      <c r="W442" s="2">
        <v>319.262115478515</v>
      </c>
      <c r="X442" s="2">
        <v>319.162109375</v>
      </c>
      <c r="Y442" s="2">
        <v>239.39999389648401</v>
      </c>
      <c r="Z442" s="2">
        <v>537.09997558593705</v>
      </c>
      <c r="AA442" s="2">
        <v>49.599998474121001</v>
      </c>
      <c r="AB442" s="2">
        <v>1.0232900967821401E-3</v>
      </c>
      <c r="AK442" s="2">
        <v>931.323974609375</v>
      </c>
      <c r="AT442" s="2">
        <v>0</v>
      </c>
      <c r="AV442" s="2">
        <v>1</v>
      </c>
      <c r="BM442" s="2">
        <v>6169885</v>
      </c>
    </row>
    <row r="443" spans="1:76" x14ac:dyDescent="0.5">
      <c r="A443" s="2">
        <v>6024743923</v>
      </c>
      <c r="B443" s="4">
        <v>44817</v>
      </c>
      <c r="C443" s="5">
        <f>MONTH(Table1[[#This Row],[Activity Date]])</f>
        <v>9</v>
      </c>
      <c r="D443" s="5">
        <f>DAY(Table1[[#This Row],[Activity Date]])</f>
        <v>13</v>
      </c>
      <c r="E443" s="3">
        <v>2021</v>
      </c>
      <c r="F443" s="3" t="s">
        <v>979</v>
      </c>
      <c r="G443" s="2" t="s">
        <v>169</v>
      </c>
      <c r="H443" s="2">
        <v>1974</v>
      </c>
      <c r="I443" s="2">
        <v>0</v>
      </c>
      <c r="J443" s="2">
        <f>Table1[[#This Row],[Distance]] * 0.621371</f>
        <v>0</v>
      </c>
      <c r="K443" s="2">
        <v>148</v>
      </c>
      <c r="L443" s="2">
        <v>7</v>
      </c>
      <c r="M443" s="2" t="b">
        <v>0</v>
      </c>
      <c r="O443" s="2" t="s">
        <v>451</v>
      </c>
      <c r="R443" s="2">
        <v>1974</v>
      </c>
      <c r="S443" s="2">
        <v>1974</v>
      </c>
      <c r="T443" s="2">
        <v>0</v>
      </c>
      <c r="U443" s="2">
        <v>0</v>
      </c>
      <c r="V443" s="2">
        <v>0</v>
      </c>
      <c r="W443" s="2">
        <v>0</v>
      </c>
      <c r="AA443" s="2">
        <v>0</v>
      </c>
      <c r="AB443" s="2">
        <v>0</v>
      </c>
      <c r="AH443" s="2">
        <v>115.491897583007</v>
      </c>
      <c r="AK443" s="2">
        <v>229</v>
      </c>
      <c r="AL443" s="2">
        <v>7</v>
      </c>
      <c r="AT443" s="2">
        <v>0</v>
      </c>
      <c r="AV443" s="2">
        <v>1</v>
      </c>
      <c r="BW443" s="2">
        <v>0</v>
      </c>
      <c r="BX443" s="2">
        <v>0</v>
      </c>
    </row>
    <row r="444" spans="1:76" x14ac:dyDescent="0.5">
      <c r="A444" s="2">
        <v>6024744258</v>
      </c>
      <c r="B444" s="4">
        <v>44818</v>
      </c>
      <c r="C444" s="5">
        <f>MONTH(Table1[[#This Row],[Activity Date]])</f>
        <v>9</v>
      </c>
      <c r="D444" s="5">
        <f>DAY(Table1[[#This Row],[Activity Date]])</f>
        <v>14</v>
      </c>
      <c r="E444" s="3">
        <v>2021</v>
      </c>
      <c r="F444" s="3" t="s">
        <v>980</v>
      </c>
      <c r="G444" s="2" t="s">
        <v>234</v>
      </c>
      <c r="H444" s="2">
        <v>1531</v>
      </c>
      <c r="I444" s="2">
        <v>0</v>
      </c>
      <c r="J444" s="2">
        <f>Table1[[#This Row],[Distance]] * 0.621371</f>
        <v>0</v>
      </c>
      <c r="K444" s="2">
        <v>136</v>
      </c>
      <c r="L444" s="2">
        <v>4</v>
      </c>
      <c r="M444" s="2" t="b">
        <v>0</v>
      </c>
      <c r="O444" s="2" t="s">
        <v>452</v>
      </c>
      <c r="R444" s="2">
        <v>1531</v>
      </c>
      <c r="S444" s="2">
        <v>1531</v>
      </c>
      <c r="T444" s="2">
        <v>0</v>
      </c>
      <c r="U444" s="2">
        <v>0</v>
      </c>
      <c r="V444" s="2">
        <v>0</v>
      </c>
      <c r="W444" s="2">
        <v>0</v>
      </c>
      <c r="AA444" s="2">
        <v>0</v>
      </c>
      <c r="AB444" s="2">
        <v>0</v>
      </c>
      <c r="AH444" s="2">
        <v>110.04506683349599</v>
      </c>
      <c r="AK444" s="2">
        <v>162</v>
      </c>
      <c r="AL444" s="2">
        <v>4</v>
      </c>
      <c r="AT444" s="2">
        <v>0</v>
      </c>
      <c r="AV444" s="2">
        <v>1</v>
      </c>
      <c r="BW444" s="2">
        <v>0</v>
      </c>
      <c r="BX444" s="2">
        <v>0</v>
      </c>
    </row>
    <row r="445" spans="1:76" x14ac:dyDescent="0.5">
      <c r="A445" s="2">
        <v>4065973072</v>
      </c>
      <c r="B445" s="4">
        <v>44819</v>
      </c>
      <c r="C445" s="5">
        <f>MONTH(Table1[[#This Row],[Activity Date]])</f>
        <v>9</v>
      </c>
      <c r="D445" s="5">
        <f>DAY(Table1[[#This Row],[Activity Date]])</f>
        <v>15</v>
      </c>
      <c r="E445" s="3">
        <v>2020</v>
      </c>
      <c r="F445" s="3" t="s">
        <v>981</v>
      </c>
      <c r="G445" s="2" t="s">
        <v>74</v>
      </c>
      <c r="H445" s="2">
        <v>2634</v>
      </c>
      <c r="I445" s="2">
        <v>14.11</v>
      </c>
      <c r="J445" s="2">
        <f>Table1[[#This Row],[Distance]] * 0.621371</f>
        <v>8.7675448100000004</v>
      </c>
      <c r="M445" s="2" t="b">
        <v>0</v>
      </c>
      <c r="N445" s="2" t="s">
        <v>129</v>
      </c>
      <c r="O445" s="2" t="s">
        <v>209</v>
      </c>
      <c r="Q445" s="2">
        <v>9.0718498229980398</v>
      </c>
      <c r="R445" s="2">
        <v>2634</v>
      </c>
      <c r="S445" s="2">
        <v>2373</v>
      </c>
      <c r="T445" s="2">
        <v>14115.599609375</v>
      </c>
      <c r="U445" s="2">
        <v>12.399999618530201</v>
      </c>
      <c r="V445" s="2">
        <v>5.9484195709228498</v>
      </c>
      <c r="W445" s="2">
        <v>73.422348022460895</v>
      </c>
      <c r="X445" s="2">
        <v>74.622299194335895</v>
      </c>
      <c r="Y445" s="2">
        <v>78.300003051757798</v>
      </c>
      <c r="Z445" s="2">
        <v>96.300003051757798</v>
      </c>
      <c r="AA445" s="2">
        <v>31.899999618530199</v>
      </c>
      <c r="AB445" s="2">
        <v>-8.5012326017022098E-3</v>
      </c>
      <c r="AJ445" s="2">
        <v>98.847663879394503</v>
      </c>
      <c r="AK445" s="2">
        <v>261.54064941406199</v>
      </c>
      <c r="AR445" s="2">
        <v>0</v>
      </c>
      <c r="AT445" s="2">
        <v>0</v>
      </c>
      <c r="AV445" s="2">
        <v>1</v>
      </c>
      <c r="BL445" s="2">
        <v>7239918</v>
      </c>
    </row>
    <row r="446" spans="1:76" x14ac:dyDescent="0.5">
      <c r="A446" s="2">
        <v>4062794225</v>
      </c>
      <c r="B446" s="4">
        <v>44819</v>
      </c>
      <c r="C446" s="5">
        <f>MONTH(Table1[[#This Row],[Activity Date]])</f>
        <v>9</v>
      </c>
      <c r="D446" s="5">
        <f>DAY(Table1[[#This Row],[Activity Date]])</f>
        <v>15</v>
      </c>
      <c r="E446" s="3">
        <v>2020</v>
      </c>
      <c r="F446" s="3" t="s">
        <v>982</v>
      </c>
      <c r="G446" s="2" t="s">
        <v>61</v>
      </c>
      <c r="H446" s="2">
        <v>688</v>
      </c>
      <c r="I446" s="2">
        <v>1.81</v>
      </c>
      <c r="J446" s="2">
        <f>Table1[[#This Row],[Distance]] * 0.621371</f>
        <v>1.1246815100000001</v>
      </c>
      <c r="M446" s="2" t="b">
        <v>0</v>
      </c>
      <c r="O446" s="2" t="s">
        <v>208</v>
      </c>
      <c r="R446" s="2">
        <v>688</v>
      </c>
      <c r="S446" s="2">
        <v>666</v>
      </c>
      <c r="T446" s="2">
        <v>1814.80004882812</v>
      </c>
      <c r="U446" s="2">
        <v>3.70000004768371</v>
      </c>
      <c r="V446" s="2">
        <v>2.72492504119873</v>
      </c>
      <c r="W446" s="2">
        <v>8.6938009262084908</v>
      </c>
      <c r="X446" s="2">
        <v>8.7938003540038991</v>
      </c>
      <c r="Y446" s="2">
        <v>90.300003051757798</v>
      </c>
      <c r="Z446" s="2">
        <v>96.300003051757798</v>
      </c>
      <c r="AA446" s="2">
        <v>5</v>
      </c>
      <c r="AB446" s="2">
        <v>-5.5102491751313201E-3</v>
      </c>
      <c r="AK446" s="2">
        <v>173.62973022460901</v>
      </c>
      <c r="AR446" s="2">
        <v>0</v>
      </c>
      <c r="AT446" s="2">
        <v>0</v>
      </c>
      <c r="AV446" s="2">
        <v>1</v>
      </c>
      <c r="AW446" s="2">
        <v>1821.90002441406</v>
      </c>
      <c r="BM446" s="2">
        <v>6169885</v>
      </c>
    </row>
    <row r="447" spans="1:76" x14ac:dyDescent="0.5">
      <c r="A447" s="2">
        <v>4067871457</v>
      </c>
      <c r="B447" s="4">
        <v>44820</v>
      </c>
      <c r="C447" s="5">
        <f>MONTH(Table1[[#This Row],[Activity Date]])</f>
        <v>9</v>
      </c>
      <c r="D447" s="5">
        <f>DAY(Table1[[#This Row],[Activity Date]])</f>
        <v>16</v>
      </c>
      <c r="E447" s="3">
        <v>2020</v>
      </c>
      <c r="F447" s="3" t="s">
        <v>983</v>
      </c>
      <c r="G447" s="2" t="s">
        <v>61</v>
      </c>
      <c r="H447" s="2">
        <v>1330</v>
      </c>
      <c r="I447" s="2">
        <v>3.63</v>
      </c>
      <c r="J447" s="2">
        <f>Table1[[#This Row],[Distance]] * 0.621371</f>
        <v>2.25557673</v>
      </c>
      <c r="M447" s="2" t="b">
        <v>0</v>
      </c>
      <c r="O447" s="2" t="s">
        <v>210</v>
      </c>
      <c r="R447" s="2">
        <v>1330</v>
      </c>
      <c r="S447" s="2">
        <v>1310</v>
      </c>
      <c r="T447" s="2">
        <v>3637.69995117187</v>
      </c>
      <c r="U447" s="2">
        <v>4.4000000953674299</v>
      </c>
      <c r="V447" s="2">
        <v>2.7768702507018999</v>
      </c>
      <c r="W447" s="2">
        <v>14.5210313796997</v>
      </c>
      <c r="X447" s="2">
        <v>15.1210317611694</v>
      </c>
      <c r="Y447" s="2">
        <v>87.099998474121094</v>
      </c>
      <c r="Z447" s="2">
        <v>96.300003051757798</v>
      </c>
      <c r="AA447" s="2">
        <v>7</v>
      </c>
      <c r="AB447" s="2">
        <v>-1.6493938863277401E-2</v>
      </c>
      <c r="AK447" s="2">
        <v>347.85031127929602</v>
      </c>
      <c r="AT447" s="2">
        <v>0</v>
      </c>
      <c r="AV447" s="2">
        <v>1</v>
      </c>
      <c r="AW447" s="2">
        <v>3650</v>
      </c>
      <c r="BM447" s="2">
        <v>6169885</v>
      </c>
    </row>
    <row r="448" spans="1:76" x14ac:dyDescent="0.5">
      <c r="A448" s="2">
        <v>6024744352</v>
      </c>
      <c r="B448" s="4">
        <v>44820</v>
      </c>
      <c r="C448" s="5">
        <f>MONTH(Table1[[#This Row],[Activity Date]])</f>
        <v>9</v>
      </c>
      <c r="D448" s="5">
        <f>DAY(Table1[[#This Row],[Activity Date]])</f>
        <v>16</v>
      </c>
      <c r="E448" s="3">
        <v>2021</v>
      </c>
      <c r="F448" s="3" t="s">
        <v>984</v>
      </c>
      <c r="G448" s="2" t="s">
        <v>336</v>
      </c>
      <c r="H448" s="2">
        <v>1824</v>
      </c>
      <c r="I448" s="2">
        <v>0</v>
      </c>
      <c r="J448" s="2">
        <f>Table1[[#This Row],[Distance]] * 0.621371</f>
        <v>0</v>
      </c>
      <c r="K448" s="2">
        <v>158</v>
      </c>
      <c r="L448" s="2">
        <v>13</v>
      </c>
      <c r="M448" s="2" t="b">
        <v>0</v>
      </c>
      <c r="O448" s="2" t="s">
        <v>453</v>
      </c>
      <c r="R448" s="2">
        <v>1824</v>
      </c>
      <c r="S448" s="2">
        <v>1824</v>
      </c>
      <c r="T448" s="2">
        <v>0</v>
      </c>
      <c r="U448" s="2">
        <v>0</v>
      </c>
      <c r="V448" s="2">
        <v>0</v>
      </c>
      <c r="W448" s="2">
        <v>0</v>
      </c>
      <c r="AA448" s="2">
        <v>0</v>
      </c>
      <c r="AB448" s="2">
        <v>0</v>
      </c>
      <c r="AH448" s="2">
        <v>122.24781036376901</v>
      </c>
      <c r="AK448" s="2">
        <v>237</v>
      </c>
      <c r="AL448" s="2">
        <v>13</v>
      </c>
      <c r="AT448" s="2">
        <v>0</v>
      </c>
      <c r="AV448" s="2">
        <v>1</v>
      </c>
      <c r="BW448" s="2">
        <v>0</v>
      </c>
      <c r="BX448" s="2">
        <v>0</v>
      </c>
    </row>
    <row r="449" spans="1:76" x14ac:dyDescent="0.5">
      <c r="A449" s="2">
        <v>6024744739</v>
      </c>
      <c r="B449" s="4">
        <v>44820</v>
      </c>
      <c r="C449" s="5">
        <f>MONTH(Table1[[#This Row],[Activity Date]])</f>
        <v>9</v>
      </c>
      <c r="D449" s="5">
        <f>DAY(Table1[[#This Row],[Activity Date]])</f>
        <v>16</v>
      </c>
      <c r="E449" s="3">
        <v>2021</v>
      </c>
      <c r="F449" s="3" t="s">
        <v>985</v>
      </c>
      <c r="G449" s="2" t="s">
        <v>61</v>
      </c>
      <c r="H449" s="2">
        <v>649</v>
      </c>
      <c r="I449" s="2">
        <v>1.03</v>
      </c>
      <c r="J449" s="2">
        <f>Table1[[#This Row],[Distance]] * 0.621371</f>
        <v>0.64001213000000001</v>
      </c>
      <c r="M449" s="2" t="b">
        <v>0</v>
      </c>
      <c r="O449" s="2" t="s">
        <v>454</v>
      </c>
      <c r="R449" s="2">
        <v>649</v>
      </c>
      <c r="S449" s="2">
        <v>638</v>
      </c>
      <c r="T449" s="2">
        <v>1037.30004882812</v>
      </c>
      <c r="U449" s="2">
        <v>3.5</v>
      </c>
      <c r="V449" s="2">
        <v>1.6258621215820299</v>
      </c>
      <c r="W449" s="2">
        <v>0</v>
      </c>
      <c r="X449" s="2">
        <v>3.70000004768371</v>
      </c>
      <c r="Y449" s="2">
        <v>80</v>
      </c>
      <c r="Z449" s="2">
        <v>84.599998474121094</v>
      </c>
      <c r="AA449" s="2">
        <v>4.5999999046325604</v>
      </c>
      <c r="AB449" s="2">
        <v>-0.35669526457786499</v>
      </c>
      <c r="AK449" s="2">
        <v>141</v>
      </c>
      <c r="AT449" s="2">
        <v>0</v>
      </c>
      <c r="AV449" s="2">
        <v>1</v>
      </c>
      <c r="AW449" s="2">
        <v>1031.90002441406</v>
      </c>
      <c r="BM449" s="2">
        <v>6169885</v>
      </c>
      <c r="BW449" s="2">
        <v>0</v>
      </c>
      <c r="BX449" s="2">
        <v>1.59830510616302</v>
      </c>
    </row>
    <row r="450" spans="1:76" x14ac:dyDescent="0.5">
      <c r="A450" s="2">
        <v>4072411476</v>
      </c>
      <c r="B450" s="4">
        <v>44821</v>
      </c>
      <c r="C450" s="5">
        <f>MONTH(Table1[[#This Row],[Activity Date]])</f>
        <v>9</v>
      </c>
      <c r="D450" s="5">
        <f>DAY(Table1[[#This Row],[Activity Date]])</f>
        <v>17</v>
      </c>
      <c r="E450" s="3">
        <v>2020</v>
      </c>
      <c r="F450" s="3" t="s">
        <v>986</v>
      </c>
      <c r="G450" s="2" t="s">
        <v>61</v>
      </c>
      <c r="H450" s="2">
        <v>714</v>
      </c>
      <c r="I450" s="2">
        <v>2.13</v>
      </c>
      <c r="J450" s="2">
        <f>Table1[[#This Row],[Distance]] * 0.621371</f>
        <v>1.32352023</v>
      </c>
      <c r="M450" s="2" t="b">
        <v>0</v>
      </c>
      <c r="O450" s="2" t="s">
        <v>211</v>
      </c>
      <c r="R450" s="2">
        <v>714</v>
      </c>
      <c r="S450" s="2">
        <v>693</v>
      </c>
      <c r="T450" s="2">
        <v>2131.19995117187</v>
      </c>
      <c r="U450" s="2">
        <v>4.4000000953674299</v>
      </c>
      <c r="V450" s="2">
        <v>3.0753247737884499</v>
      </c>
      <c r="W450" s="2">
        <v>9.2200250625610298</v>
      </c>
      <c r="X450" s="2">
        <v>8.5200252532958896</v>
      </c>
      <c r="Y450" s="2">
        <v>88.900001525878906</v>
      </c>
      <c r="Z450" s="2">
        <v>96.300003051757798</v>
      </c>
      <c r="AA450" s="2">
        <v>5.5999999046325604</v>
      </c>
      <c r="AB450" s="2">
        <v>3.2845344394445398E-2</v>
      </c>
      <c r="AK450" s="2">
        <v>204.35491943359301</v>
      </c>
      <c r="AT450" s="2">
        <v>0</v>
      </c>
      <c r="AV450" s="2">
        <v>1</v>
      </c>
      <c r="AW450" s="2">
        <v>2144.30004882812</v>
      </c>
      <c r="BM450" s="2">
        <v>6169885</v>
      </c>
    </row>
    <row r="451" spans="1:76" x14ac:dyDescent="0.5">
      <c r="A451" s="2">
        <v>6024744952</v>
      </c>
      <c r="B451" s="4">
        <v>44821</v>
      </c>
      <c r="C451" s="5">
        <f>MONTH(Table1[[#This Row],[Activity Date]])</f>
        <v>9</v>
      </c>
      <c r="D451" s="5">
        <f>DAY(Table1[[#This Row],[Activity Date]])</f>
        <v>17</v>
      </c>
      <c r="E451" s="3">
        <v>2021</v>
      </c>
      <c r="F451" s="3" t="s">
        <v>987</v>
      </c>
      <c r="G451" s="2" t="s">
        <v>61</v>
      </c>
      <c r="H451" s="2">
        <v>1593</v>
      </c>
      <c r="I451" s="2">
        <v>3.84</v>
      </c>
      <c r="J451" s="2">
        <f>Table1[[#This Row],[Distance]] * 0.621371</f>
        <v>2.3860646399999998</v>
      </c>
      <c r="K451" s="2">
        <v>143</v>
      </c>
      <c r="L451" s="2">
        <v>6</v>
      </c>
      <c r="M451" s="2" t="b">
        <v>0</v>
      </c>
      <c r="O451" s="2" t="s">
        <v>457</v>
      </c>
      <c r="R451" s="2">
        <v>1593</v>
      </c>
      <c r="S451" s="2">
        <v>1593</v>
      </c>
      <c r="T451" s="2">
        <v>3839.69995117187</v>
      </c>
      <c r="U451" s="2">
        <v>4.5</v>
      </c>
      <c r="V451" s="2">
        <v>2.4103577136993399</v>
      </c>
      <c r="W451" s="2">
        <v>16.831493377685501</v>
      </c>
      <c r="X451" s="2">
        <v>16.731492996215799</v>
      </c>
      <c r="Y451" s="2">
        <v>85.5</v>
      </c>
      <c r="Z451" s="2">
        <v>95.199996948242102</v>
      </c>
      <c r="AA451" s="2">
        <v>6.6999998092651296</v>
      </c>
      <c r="AB451" s="2">
        <v>2.6043702382594299E-3</v>
      </c>
      <c r="AH451" s="2">
        <v>128.05740356445301</v>
      </c>
      <c r="AK451" s="2">
        <v>256</v>
      </c>
      <c r="AL451" s="2">
        <v>6</v>
      </c>
      <c r="AT451" s="2">
        <v>0</v>
      </c>
      <c r="AV451" s="2">
        <v>1</v>
      </c>
      <c r="AW451" s="2">
        <v>3853.39990234375</v>
      </c>
      <c r="BM451" s="2">
        <v>6169885</v>
      </c>
      <c r="BW451" s="2">
        <v>0</v>
      </c>
      <c r="BX451" s="2">
        <v>2.4103577136993399</v>
      </c>
    </row>
    <row r="452" spans="1:76" x14ac:dyDescent="0.5">
      <c r="A452" s="2">
        <v>2719109752</v>
      </c>
      <c r="B452" s="4">
        <v>44822</v>
      </c>
      <c r="C452" s="5">
        <f>MONTH(Table1[[#This Row],[Activity Date]])</f>
        <v>9</v>
      </c>
      <c r="D452" s="5">
        <f>DAY(Table1[[#This Row],[Activity Date]])</f>
        <v>18</v>
      </c>
      <c r="E452" s="3">
        <v>2019</v>
      </c>
      <c r="F452" s="3" t="s">
        <v>988</v>
      </c>
      <c r="G452" s="2" t="s">
        <v>61</v>
      </c>
      <c r="H452" s="2">
        <v>1952</v>
      </c>
      <c r="I452" s="2">
        <v>6.74</v>
      </c>
      <c r="J452" s="2">
        <f>Table1[[#This Row],[Distance]] * 0.621371</f>
        <v>4.1880405400000003</v>
      </c>
      <c r="M452" s="2" t="b">
        <v>0</v>
      </c>
      <c r="O452" s="2" t="s">
        <v>65</v>
      </c>
      <c r="P452" s="2">
        <v>77.564300537109304</v>
      </c>
      <c r="R452" s="2">
        <v>1952</v>
      </c>
      <c r="S452" s="2">
        <v>1881</v>
      </c>
      <c r="T452" s="2">
        <v>6742.2001953125</v>
      </c>
      <c r="U452" s="2">
        <v>8.1000003814697195</v>
      </c>
      <c r="Y452" s="2">
        <v>90.800003051757798</v>
      </c>
      <c r="Z452" s="2">
        <v>93.599998474121094</v>
      </c>
      <c r="AA452" s="2">
        <v>5.3000001907348597</v>
      </c>
      <c r="AB452" s="2">
        <v>1.1865562759339801E-2</v>
      </c>
      <c r="AK452" s="2">
        <v>0</v>
      </c>
      <c r="AT452" s="2">
        <v>0</v>
      </c>
    </row>
    <row r="453" spans="1:76" x14ac:dyDescent="0.5">
      <c r="A453" s="2">
        <v>4084592372</v>
      </c>
      <c r="B453" s="4">
        <v>44823</v>
      </c>
      <c r="C453" s="5">
        <f>MONTH(Table1[[#This Row],[Activity Date]])</f>
        <v>9</v>
      </c>
      <c r="D453" s="5">
        <f>DAY(Table1[[#This Row],[Activity Date]])</f>
        <v>19</v>
      </c>
      <c r="E453" s="3">
        <v>2020</v>
      </c>
      <c r="F453" s="3" t="s">
        <v>989</v>
      </c>
      <c r="G453" s="2" t="s">
        <v>61</v>
      </c>
      <c r="H453" s="2">
        <v>939</v>
      </c>
      <c r="I453" s="2">
        <v>3.3</v>
      </c>
      <c r="J453" s="2">
        <f>Table1[[#This Row],[Distance]] * 0.621371</f>
        <v>2.0505242999999997</v>
      </c>
      <c r="M453" s="2" t="b">
        <v>0</v>
      </c>
      <c r="O453" s="2" t="s">
        <v>213</v>
      </c>
      <c r="R453" s="2">
        <v>939</v>
      </c>
      <c r="S453" s="2">
        <v>865</v>
      </c>
      <c r="T453" s="2">
        <v>3301.39990234375</v>
      </c>
      <c r="U453" s="2">
        <v>5.6999998092651296</v>
      </c>
      <c r="V453" s="2">
        <v>3.8166472911834699</v>
      </c>
      <c r="W453" s="2">
        <v>15.0520734786987</v>
      </c>
      <c r="X453" s="2">
        <v>12.3520736694335</v>
      </c>
      <c r="Y453" s="2">
        <v>86.599998474121094</v>
      </c>
      <c r="Z453" s="2">
        <v>96.300003051757798</v>
      </c>
      <c r="AA453" s="2">
        <v>6.4000000953674299</v>
      </c>
      <c r="AB453" s="2">
        <v>8.1783488392829895E-2</v>
      </c>
      <c r="AK453" s="2">
        <v>316.324615478515</v>
      </c>
      <c r="AT453" s="2">
        <v>0</v>
      </c>
      <c r="AV453" s="2">
        <v>1</v>
      </c>
      <c r="AW453" s="2">
        <v>3319.19995117187</v>
      </c>
      <c r="BM453" s="2">
        <v>6169885</v>
      </c>
    </row>
    <row r="454" spans="1:76" x14ac:dyDescent="0.5">
      <c r="A454" s="2">
        <v>4084491799</v>
      </c>
      <c r="B454" s="4">
        <v>44823</v>
      </c>
      <c r="C454" s="5">
        <f>MONTH(Table1[[#This Row],[Activity Date]])</f>
        <v>9</v>
      </c>
      <c r="D454" s="5">
        <f>DAY(Table1[[#This Row],[Activity Date]])</f>
        <v>19</v>
      </c>
      <c r="E454" s="3">
        <v>2020</v>
      </c>
      <c r="F454" s="3" t="s">
        <v>990</v>
      </c>
      <c r="G454" s="2" t="s">
        <v>74</v>
      </c>
      <c r="H454" s="2">
        <v>3614</v>
      </c>
      <c r="I454" s="2">
        <v>23.58</v>
      </c>
      <c r="J454" s="2">
        <f>Table1[[#This Row],[Distance]] * 0.621371</f>
        <v>14.651928179999999</v>
      </c>
      <c r="M454" s="2" t="b">
        <v>0</v>
      </c>
      <c r="N454" s="2" t="s">
        <v>129</v>
      </c>
      <c r="O454" s="2" t="s">
        <v>212</v>
      </c>
      <c r="Q454" s="2">
        <v>9.0718498229980398</v>
      </c>
      <c r="R454" s="2">
        <v>3614</v>
      </c>
      <c r="S454" s="2">
        <v>3600</v>
      </c>
      <c r="T454" s="2">
        <v>23582.400390625</v>
      </c>
      <c r="U454" s="2">
        <v>12.899999618530201</v>
      </c>
      <c r="V454" s="2">
        <v>6.5506668090820304</v>
      </c>
      <c r="W454" s="2">
        <v>63.284740447997997</v>
      </c>
      <c r="X454" s="2">
        <v>66.384742736816406</v>
      </c>
      <c r="Y454" s="2">
        <v>76.300003051757798</v>
      </c>
      <c r="Z454" s="2">
        <v>98.300003051757798</v>
      </c>
      <c r="AA454" s="2">
        <v>4.0999999046325604</v>
      </c>
      <c r="AB454" s="2">
        <v>-1.31453964859247E-2</v>
      </c>
      <c r="AJ454" s="2">
        <v>104.57553100585901</v>
      </c>
      <c r="AK454" s="2">
        <v>419.76617431640602</v>
      </c>
      <c r="AT454" s="2">
        <v>0</v>
      </c>
      <c r="AV454" s="2">
        <v>1</v>
      </c>
      <c r="BL454" s="2">
        <v>7239918</v>
      </c>
    </row>
    <row r="455" spans="1:76" x14ac:dyDescent="0.5">
      <c r="A455" s="2">
        <v>6024744821</v>
      </c>
      <c r="B455" s="4">
        <v>44823</v>
      </c>
      <c r="C455" s="5">
        <f>MONTH(Table1[[#This Row],[Activity Date]])</f>
        <v>9</v>
      </c>
      <c r="D455" s="5">
        <f>DAY(Table1[[#This Row],[Activity Date]])</f>
        <v>19</v>
      </c>
      <c r="E455" s="3">
        <v>2021</v>
      </c>
      <c r="F455" s="3" t="s">
        <v>991</v>
      </c>
      <c r="G455" s="2" t="s">
        <v>74</v>
      </c>
      <c r="H455" s="2">
        <v>573</v>
      </c>
      <c r="I455" s="2">
        <v>0</v>
      </c>
      <c r="J455" s="2">
        <f>Table1[[#This Row],[Distance]] * 0.621371</f>
        <v>0</v>
      </c>
      <c r="K455" s="2">
        <v>181</v>
      </c>
      <c r="L455" s="2">
        <v>18</v>
      </c>
      <c r="M455" s="2" t="b">
        <v>0</v>
      </c>
      <c r="N455" s="2" t="s">
        <v>129</v>
      </c>
      <c r="O455" s="2" t="s">
        <v>455</v>
      </c>
      <c r="Q455" s="2">
        <v>9.0718498229980398</v>
      </c>
      <c r="R455" s="2">
        <v>573</v>
      </c>
      <c r="S455" s="2">
        <v>573</v>
      </c>
      <c r="T455" s="2">
        <v>0</v>
      </c>
      <c r="U455" s="2">
        <v>0</v>
      </c>
      <c r="V455" s="2">
        <v>0</v>
      </c>
      <c r="W455" s="2">
        <v>0</v>
      </c>
      <c r="AA455" s="2">
        <v>0</v>
      </c>
      <c r="AB455" s="2">
        <v>0</v>
      </c>
      <c r="AH455" s="2">
        <v>158.380447387695</v>
      </c>
      <c r="AK455" s="2">
        <v>123</v>
      </c>
      <c r="AL455" s="2">
        <v>18</v>
      </c>
      <c r="AT455" s="2">
        <v>0</v>
      </c>
      <c r="AV455" s="2">
        <v>1</v>
      </c>
      <c r="BL455" s="2">
        <v>7239918</v>
      </c>
      <c r="BW455" s="2">
        <v>0</v>
      </c>
      <c r="BX455" s="2">
        <v>0</v>
      </c>
    </row>
    <row r="456" spans="1:76" x14ac:dyDescent="0.5">
      <c r="A456" s="2">
        <v>4001545053</v>
      </c>
      <c r="B456" s="4">
        <v>44806</v>
      </c>
      <c r="C456" s="5">
        <f>MONTH(Table1[[#This Row],[Activity Date]])</f>
        <v>9</v>
      </c>
      <c r="D456" s="5">
        <f>DAY(Table1[[#This Row],[Activity Date]])</f>
        <v>2</v>
      </c>
      <c r="E456" s="3">
        <v>2020</v>
      </c>
      <c r="F456" s="3" t="s">
        <v>992</v>
      </c>
      <c r="G456" s="2" t="s">
        <v>61</v>
      </c>
      <c r="H456" s="2">
        <v>426</v>
      </c>
      <c r="I456" s="2">
        <v>1.61</v>
      </c>
      <c r="J456" s="2">
        <f>Table1[[#This Row],[Distance]] * 0.621371</f>
        <v>1.0004073100000002</v>
      </c>
      <c r="M456" s="2" t="b">
        <v>0</v>
      </c>
      <c r="R456" s="2">
        <v>426</v>
      </c>
      <c r="S456" s="2">
        <v>426</v>
      </c>
      <c r="T456" s="2">
        <v>1609.40002441406</v>
      </c>
      <c r="V456" s="2">
        <v>3.7779343128204301</v>
      </c>
      <c r="AB456" s="2">
        <v>0</v>
      </c>
      <c r="AK456" s="2">
        <v>153.378173828125</v>
      </c>
      <c r="AR456" s="2">
        <v>0</v>
      </c>
      <c r="AT456" s="2">
        <v>0</v>
      </c>
      <c r="AV456" s="2">
        <v>0</v>
      </c>
      <c r="BM456" s="2">
        <v>6169885</v>
      </c>
    </row>
    <row r="457" spans="1:76" x14ac:dyDescent="0.5">
      <c r="A457" s="2">
        <v>4087544611</v>
      </c>
      <c r="B457" s="4">
        <v>44824</v>
      </c>
      <c r="C457" s="5">
        <f>MONTH(Table1[[#This Row],[Activity Date]])</f>
        <v>9</v>
      </c>
      <c r="D457" s="5">
        <f>DAY(Table1[[#This Row],[Activity Date]])</f>
        <v>20</v>
      </c>
      <c r="E457" s="3">
        <v>2020</v>
      </c>
      <c r="F457" s="3" t="s">
        <v>993</v>
      </c>
      <c r="G457" s="2" t="s">
        <v>61</v>
      </c>
      <c r="H457" s="2">
        <v>1521</v>
      </c>
      <c r="I457" s="2">
        <v>5.0199999999999996</v>
      </c>
      <c r="J457" s="2">
        <f>Table1[[#This Row],[Distance]] * 0.621371</f>
        <v>3.1192824199999998</v>
      </c>
      <c r="M457" s="2" t="b">
        <v>0</v>
      </c>
      <c r="O457" s="2" t="s">
        <v>214</v>
      </c>
      <c r="R457" s="2">
        <v>1521</v>
      </c>
      <c r="S457" s="2">
        <v>1521</v>
      </c>
      <c r="T457" s="2">
        <v>5026.2998046875</v>
      </c>
      <c r="U457" s="2">
        <v>7.4000000953674299</v>
      </c>
      <c r="V457" s="2">
        <v>3.3046021461486799</v>
      </c>
      <c r="W457" s="2">
        <v>0</v>
      </c>
      <c r="X457" s="2">
        <v>-0.10000000149011599</v>
      </c>
      <c r="Y457" s="2">
        <v>91.900001525878906</v>
      </c>
      <c r="Z457" s="2">
        <v>92.400001525878906</v>
      </c>
      <c r="AA457" s="2">
        <v>1.79999995231628</v>
      </c>
      <c r="AB457" s="2">
        <v>1.98953505605459E-3</v>
      </c>
      <c r="AK457" s="2">
        <v>479.40444946289</v>
      </c>
      <c r="AT457" s="2">
        <v>0</v>
      </c>
      <c r="AV457" s="2">
        <v>1</v>
      </c>
      <c r="AW457" s="2">
        <v>5030.39990234375</v>
      </c>
      <c r="BM457" s="2">
        <v>6169885</v>
      </c>
    </row>
    <row r="458" spans="1:76" x14ac:dyDescent="0.5">
      <c r="A458" s="2">
        <v>6024744887</v>
      </c>
      <c r="B458" s="4">
        <v>44824</v>
      </c>
      <c r="C458" s="5">
        <f>MONTH(Table1[[#This Row],[Activity Date]])</f>
        <v>9</v>
      </c>
      <c r="D458" s="5">
        <f>DAY(Table1[[#This Row],[Activity Date]])</f>
        <v>20</v>
      </c>
      <c r="E458" s="3">
        <v>2021</v>
      </c>
      <c r="F458" s="3" t="s">
        <v>994</v>
      </c>
      <c r="G458" s="2" t="s">
        <v>61</v>
      </c>
      <c r="H458" s="2">
        <v>778</v>
      </c>
      <c r="I458" s="2">
        <v>1.82</v>
      </c>
      <c r="J458" s="2">
        <f>Table1[[#This Row],[Distance]] * 0.621371</f>
        <v>1.13089522</v>
      </c>
      <c r="K458" s="2">
        <v>157</v>
      </c>
      <c r="L458" s="2">
        <v>13</v>
      </c>
      <c r="M458" s="2" t="b">
        <v>0</v>
      </c>
      <c r="O458" s="2" t="s">
        <v>456</v>
      </c>
      <c r="R458" s="2">
        <v>778</v>
      </c>
      <c r="S458" s="2">
        <v>763</v>
      </c>
      <c r="T458" s="2">
        <v>1822.80004882812</v>
      </c>
      <c r="U458" s="2">
        <v>3.2999999523162802</v>
      </c>
      <c r="V458" s="2">
        <v>2.3889908790588299</v>
      </c>
      <c r="W458" s="2">
        <v>12.482548713684</v>
      </c>
      <c r="X458" s="2">
        <v>11.682548522949199</v>
      </c>
      <c r="Y458" s="2">
        <v>80.199996948242102</v>
      </c>
      <c r="Z458" s="2">
        <v>87</v>
      </c>
      <c r="AA458" s="2">
        <v>9.3000001907348597</v>
      </c>
      <c r="AB458" s="2">
        <v>4.3888524174690198E-2</v>
      </c>
      <c r="AH458" s="2">
        <v>145.39437866210901</v>
      </c>
      <c r="AK458" s="2">
        <v>132</v>
      </c>
      <c r="AL458" s="2">
        <v>13</v>
      </c>
      <c r="AT458" s="2">
        <v>0</v>
      </c>
      <c r="AV458" s="2">
        <v>1</v>
      </c>
      <c r="AW458" s="2">
        <v>1838.69995117187</v>
      </c>
      <c r="BM458" s="2">
        <v>6169885</v>
      </c>
      <c r="BW458" s="2">
        <v>0</v>
      </c>
      <c r="BX458" s="2">
        <v>2.3429305553436199</v>
      </c>
    </row>
    <row r="459" spans="1:76" x14ac:dyDescent="0.5">
      <c r="A459" s="2">
        <v>4092261792</v>
      </c>
      <c r="B459" s="4">
        <v>44825</v>
      </c>
      <c r="C459" s="5">
        <f>MONTH(Table1[[#This Row],[Activity Date]])</f>
        <v>9</v>
      </c>
      <c r="D459" s="5">
        <f>DAY(Table1[[#This Row],[Activity Date]])</f>
        <v>21</v>
      </c>
      <c r="E459" s="3">
        <v>2020</v>
      </c>
      <c r="F459" s="3" t="s">
        <v>995</v>
      </c>
      <c r="G459" s="2" t="s">
        <v>74</v>
      </c>
      <c r="H459" s="2">
        <v>1441</v>
      </c>
      <c r="I459" s="2">
        <v>9.86</v>
      </c>
      <c r="J459" s="2">
        <f>Table1[[#This Row],[Distance]] * 0.621371</f>
        <v>6.12671806</v>
      </c>
      <c r="M459" s="2" t="b">
        <v>0</v>
      </c>
      <c r="N459" s="2" t="s">
        <v>129</v>
      </c>
      <c r="O459" s="2" t="s">
        <v>215</v>
      </c>
      <c r="Q459" s="2">
        <v>9.0718498229980398</v>
      </c>
      <c r="R459" s="2">
        <v>1441</v>
      </c>
      <c r="S459" s="2">
        <v>1389</v>
      </c>
      <c r="T459" s="2">
        <v>9861.7998046875</v>
      </c>
      <c r="U459" s="2">
        <v>10.899999618530201</v>
      </c>
      <c r="V459" s="2">
        <v>7.0999279022216797</v>
      </c>
      <c r="W459" s="2">
        <v>41.682144165038999</v>
      </c>
      <c r="X459" s="2">
        <v>38.3821411132812</v>
      </c>
      <c r="Y459" s="2">
        <v>86.599998474121094</v>
      </c>
      <c r="Z459" s="2">
        <v>96.400001525878906</v>
      </c>
      <c r="AA459" s="2">
        <v>9.6999998092651296</v>
      </c>
      <c r="AB459" s="2">
        <v>3.3462449908256503E-2</v>
      </c>
      <c r="AJ459" s="2">
        <v>121.728271484375</v>
      </c>
      <c r="AK459" s="2">
        <v>188.52482604980401</v>
      </c>
      <c r="AT459" s="2">
        <v>0</v>
      </c>
      <c r="AV459" s="2">
        <v>1</v>
      </c>
      <c r="BL459" s="2">
        <v>7239918</v>
      </c>
    </row>
    <row r="460" spans="1:76" x14ac:dyDescent="0.5">
      <c r="A460" s="2">
        <v>4092318175</v>
      </c>
      <c r="B460" s="4">
        <v>44825</v>
      </c>
      <c r="C460" s="5">
        <f>MONTH(Table1[[#This Row],[Activity Date]])</f>
        <v>9</v>
      </c>
      <c r="D460" s="5">
        <f>DAY(Table1[[#This Row],[Activity Date]])</f>
        <v>21</v>
      </c>
      <c r="E460" s="3">
        <v>2020</v>
      </c>
      <c r="F460" s="3" t="s">
        <v>996</v>
      </c>
      <c r="G460" s="2" t="s">
        <v>61</v>
      </c>
      <c r="H460" s="2">
        <v>390</v>
      </c>
      <c r="I460" s="2">
        <v>1.62</v>
      </c>
      <c r="J460" s="2">
        <f>Table1[[#This Row],[Distance]] * 0.621371</f>
        <v>1.0066210200000001</v>
      </c>
      <c r="M460" s="2" t="b">
        <v>0</v>
      </c>
      <c r="O460" s="2" t="s">
        <v>216</v>
      </c>
      <c r="R460" s="2">
        <v>390</v>
      </c>
      <c r="S460" s="2">
        <v>387</v>
      </c>
      <c r="T460" s="2">
        <v>1622.80004882812</v>
      </c>
      <c r="U460" s="2">
        <v>5.5</v>
      </c>
      <c r="V460" s="2">
        <v>4.1932816505432102</v>
      </c>
      <c r="W460" s="2">
        <v>6.0280218124389604</v>
      </c>
      <c r="X460" s="2">
        <v>9.0280199050903303</v>
      </c>
      <c r="Y460" s="2">
        <v>90.199996948242102</v>
      </c>
      <c r="Z460" s="2">
        <v>96.300003051757798</v>
      </c>
      <c r="AA460" s="2">
        <v>3.9000000953674299</v>
      </c>
      <c r="AB460" s="2">
        <v>-0.184865668416023</v>
      </c>
      <c r="AK460" s="2">
        <v>154.445541381835</v>
      </c>
      <c r="AM460" s="2">
        <v>5</v>
      </c>
      <c r="AR460" s="2">
        <v>0</v>
      </c>
      <c r="AS460" s="2">
        <v>6</v>
      </c>
      <c r="AT460" s="2">
        <v>0</v>
      </c>
      <c r="AV460" s="2">
        <v>1</v>
      </c>
      <c r="AW460" s="2">
        <v>1620.59997558593</v>
      </c>
      <c r="BM460" s="2">
        <v>6169885</v>
      </c>
    </row>
    <row r="461" spans="1:76" x14ac:dyDescent="0.5">
      <c r="A461" s="2">
        <v>6024787504</v>
      </c>
      <c r="B461" s="4">
        <v>44825</v>
      </c>
      <c r="C461" s="5">
        <f>MONTH(Table1[[#This Row],[Activity Date]])</f>
        <v>9</v>
      </c>
      <c r="D461" s="5">
        <f>DAY(Table1[[#This Row],[Activity Date]])</f>
        <v>21</v>
      </c>
      <c r="E461" s="3">
        <v>2021</v>
      </c>
      <c r="F461" s="3" t="s">
        <v>997</v>
      </c>
      <c r="G461" s="2" t="s">
        <v>344</v>
      </c>
      <c r="H461" s="2">
        <v>2696</v>
      </c>
      <c r="I461" s="2">
        <v>0</v>
      </c>
      <c r="J461" s="2">
        <f>Table1[[#This Row],[Distance]] * 0.621371</f>
        <v>0</v>
      </c>
      <c r="K461" s="2">
        <v>175</v>
      </c>
      <c r="L461" s="2">
        <v>42</v>
      </c>
      <c r="M461" s="2" t="b">
        <v>0</v>
      </c>
      <c r="O461" s="2" t="s">
        <v>462</v>
      </c>
      <c r="R461" s="2">
        <v>2696</v>
      </c>
      <c r="S461" s="2">
        <v>2696</v>
      </c>
      <c r="T461" s="2">
        <v>0</v>
      </c>
      <c r="U461" s="2">
        <v>0</v>
      </c>
      <c r="V461" s="2">
        <v>0</v>
      </c>
      <c r="W461" s="2">
        <v>0</v>
      </c>
      <c r="AA461" s="2">
        <v>0</v>
      </c>
      <c r="AB461" s="2">
        <v>0</v>
      </c>
      <c r="AH461" s="2">
        <v>143.36572265625</v>
      </c>
      <c r="AK461" s="2">
        <v>491</v>
      </c>
      <c r="AL461" s="2">
        <v>42</v>
      </c>
      <c r="AT461" s="2">
        <v>0</v>
      </c>
      <c r="AV461" s="2">
        <v>1</v>
      </c>
      <c r="BW461" s="2">
        <v>0</v>
      </c>
      <c r="BX461" s="2">
        <v>0</v>
      </c>
    </row>
    <row r="462" spans="1:76" x14ac:dyDescent="0.5">
      <c r="A462" s="2">
        <v>6024787498</v>
      </c>
      <c r="B462" s="4">
        <v>44825</v>
      </c>
      <c r="C462" s="5">
        <f>MONTH(Table1[[#This Row],[Activity Date]])</f>
        <v>9</v>
      </c>
      <c r="D462" s="5">
        <f>DAY(Table1[[#This Row],[Activity Date]])</f>
        <v>21</v>
      </c>
      <c r="E462" s="3">
        <v>2021</v>
      </c>
      <c r="F462" s="3" t="s">
        <v>998</v>
      </c>
      <c r="G462" s="2" t="s">
        <v>169</v>
      </c>
      <c r="H462" s="2">
        <v>1106</v>
      </c>
      <c r="I462" s="2">
        <v>0</v>
      </c>
      <c r="J462" s="2">
        <f>Table1[[#This Row],[Distance]] * 0.621371</f>
        <v>0</v>
      </c>
      <c r="K462" s="2">
        <v>120</v>
      </c>
      <c r="L462" s="2">
        <v>2</v>
      </c>
      <c r="M462" s="2" t="b">
        <v>0</v>
      </c>
      <c r="O462" s="2" t="s">
        <v>461</v>
      </c>
      <c r="R462" s="2">
        <v>1106</v>
      </c>
      <c r="S462" s="2">
        <v>1106</v>
      </c>
      <c r="T462" s="2">
        <v>0</v>
      </c>
      <c r="U462" s="2">
        <v>0</v>
      </c>
      <c r="V462" s="2">
        <v>0</v>
      </c>
      <c r="W462" s="2">
        <v>0</v>
      </c>
      <c r="AA462" s="2">
        <v>0</v>
      </c>
      <c r="AB462" s="2">
        <v>0</v>
      </c>
      <c r="AH462" s="2">
        <v>102.501808166503</v>
      </c>
      <c r="AK462" s="2">
        <v>121</v>
      </c>
      <c r="AL462" s="2">
        <v>2</v>
      </c>
      <c r="AT462" s="2">
        <v>0</v>
      </c>
      <c r="AV462" s="2">
        <v>1</v>
      </c>
      <c r="BW462" s="2">
        <v>0</v>
      </c>
      <c r="BX462" s="2">
        <v>0</v>
      </c>
    </row>
    <row r="463" spans="1:76" x14ac:dyDescent="0.5">
      <c r="A463" s="2">
        <v>6024787462</v>
      </c>
      <c r="B463" s="4">
        <v>44825</v>
      </c>
      <c r="C463" s="5">
        <f>MONTH(Table1[[#This Row],[Activity Date]])</f>
        <v>9</v>
      </c>
      <c r="D463" s="5">
        <f>DAY(Table1[[#This Row],[Activity Date]])</f>
        <v>21</v>
      </c>
      <c r="E463" s="3">
        <v>2021</v>
      </c>
      <c r="F463" s="3" t="s">
        <v>999</v>
      </c>
      <c r="G463" s="2" t="s">
        <v>74</v>
      </c>
      <c r="H463" s="2">
        <v>274</v>
      </c>
      <c r="I463" s="2">
        <v>0</v>
      </c>
      <c r="J463" s="2">
        <f>Table1[[#This Row],[Distance]] * 0.621371</f>
        <v>0</v>
      </c>
      <c r="K463" s="2">
        <v>150</v>
      </c>
      <c r="L463" s="2">
        <v>2</v>
      </c>
      <c r="M463" s="2" t="b">
        <v>0</v>
      </c>
      <c r="N463" s="2" t="s">
        <v>129</v>
      </c>
      <c r="O463" s="2" t="s">
        <v>460</v>
      </c>
      <c r="Q463" s="2">
        <v>9.0718498229980398</v>
      </c>
      <c r="R463" s="2">
        <v>274</v>
      </c>
      <c r="S463" s="2">
        <v>274</v>
      </c>
      <c r="T463" s="2">
        <v>0</v>
      </c>
      <c r="U463" s="2">
        <v>0</v>
      </c>
      <c r="V463" s="2">
        <v>0</v>
      </c>
      <c r="W463" s="2">
        <v>0</v>
      </c>
      <c r="AA463" s="2">
        <v>0</v>
      </c>
      <c r="AB463" s="2">
        <v>0</v>
      </c>
      <c r="AH463" s="2">
        <v>130.96350097656199</v>
      </c>
      <c r="AK463" s="2">
        <v>44</v>
      </c>
      <c r="AL463" s="2">
        <v>2</v>
      </c>
      <c r="AT463" s="2">
        <v>0</v>
      </c>
      <c r="AV463" s="2">
        <v>1</v>
      </c>
      <c r="BL463" s="2">
        <v>7239918</v>
      </c>
      <c r="BW463" s="2">
        <v>0</v>
      </c>
      <c r="BX463" s="2">
        <v>0</v>
      </c>
    </row>
    <row r="464" spans="1:76" x14ac:dyDescent="0.5">
      <c r="A464" s="2">
        <v>6024787428</v>
      </c>
      <c r="B464" s="4">
        <v>44825</v>
      </c>
      <c r="C464" s="5">
        <f>MONTH(Table1[[#This Row],[Activity Date]])</f>
        <v>9</v>
      </c>
      <c r="D464" s="5">
        <f>DAY(Table1[[#This Row],[Activity Date]])</f>
        <v>21</v>
      </c>
      <c r="E464" s="3">
        <v>2021</v>
      </c>
      <c r="F464" s="3" t="s">
        <v>1000</v>
      </c>
      <c r="G464" s="2" t="s">
        <v>74</v>
      </c>
      <c r="H464" s="2">
        <v>439</v>
      </c>
      <c r="I464" s="2">
        <v>0</v>
      </c>
      <c r="J464" s="2">
        <f>Table1[[#This Row],[Distance]] * 0.621371</f>
        <v>0</v>
      </c>
      <c r="K464" s="2">
        <v>157</v>
      </c>
      <c r="L464" s="2">
        <v>3</v>
      </c>
      <c r="M464" s="2" t="b">
        <v>0</v>
      </c>
      <c r="N464" s="2" t="s">
        <v>129</v>
      </c>
      <c r="O464" s="2" t="s">
        <v>458</v>
      </c>
      <c r="Q464" s="2">
        <v>9.0718498229980398</v>
      </c>
      <c r="R464" s="2">
        <v>439</v>
      </c>
      <c r="S464" s="2">
        <v>439</v>
      </c>
      <c r="T464" s="2">
        <v>0</v>
      </c>
      <c r="U464" s="2">
        <v>0</v>
      </c>
      <c r="V464" s="2">
        <v>0</v>
      </c>
      <c r="W464" s="2">
        <v>0</v>
      </c>
      <c r="AA464" s="2">
        <v>0</v>
      </c>
      <c r="AB464" s="2">
        <v>0</v>
      </c>
      <c r="AH464" s="2">
        <v>133.250564575195</v>
      </c>
      <c r="AK464" s="2">
        <v>74</v>
      </c>
      <c r="AL464" s="2">
        <v>3</v>
      </c>
      <c r="AT464" s="2">
        <v>0</v>
      </c>
      <c r="AV464" s="2">
        <v>1</v>
      </c>
      <c r="BL464" s="2">
        <v>7239918</v>
      </c>
      <c r="BW464" s="2">
        <v>0</v>
      </c>
      <c r="BX464" s="2">
        <v>0</v>
      </c>
    </row>
    <row r="465" spans="1:76" x14ac:dyDescent="0.5">
      <c r="A465" s="2">
        <v>6024787545</v>
      </c>
      <c r="B465" s="4">
        <v>44825</v>
      </c>
      <c r="C465" s="5">
        <f>MONTH(Table1[[#This Row],[Activity Date]])</f>
        <v>9</v>
      </c>
      <c r="D465" s="5">
        <f>DAY(Table1[[#This Row],[Activity Date]])</f>
        <v>21</v>
      </c>
      <c r="E465" s="3">
        <v>2021</v>
      </c>
      <c r="F465" s="3" t="s">
        <v>1001</v>
      </c>
      <c r="G465" s="2" t="s">
        <v>234</v>
      </c>
      <c r="H465" s="2">
        <v>2914</v>
      </c>
      <c r="I465" s="2">
        <v>0</v>
      </c>
      <c r="J465" s="2">
        <f>Table1[[#This Row],[Distance]] * 0.621371</f>
        <v>0</v>
      </c>
      <c r="K465" s="2">
        <v>111</v>
      </c>
      <c r="L465" s="2">
        <v>5</v>
      </c>
      <c r="M465" s="2" t="b">
        <v>0</v>
      </c>
      <c r="O465" s="2" t="s">
        <v>463</v>
      </c>
      <c r="R465" s="2">
        <v>2914</v>
      </c>
      <c r="S465" s="2">
        <v>2914</v>
      </c>
      <c r="T465" s="2">
        <v>0</v>
      </c>
      <c r="U465" s="2">
        <v>0</v>
      </c>
      <c r="V465" s="2">
        <v>0</v>
      </c>
      <c r="W465" s="2">
        <v>0</v>
      </c>
      <c r="AA465" s="2">
        <v>0</v>
      </c>
      <c r="AB465" s="2">
        <v>0</v>
      </c>
      <c r="AH465" s="2">
        <v>89.069320678710895</v>
      </c>
      <c r="AK465" s="2">
        <v>179</v>
      </c>
      <c r="AL465" s="2">
        <v>5</v>
      </c>
      <c r="AT465" s="2">
        <v>0</v>
      </c>
      <c r="AV465" s="2">
        <v>1</v>
      </c>
      <c r="BW465" s="2">
        <v>0</v>
      </c>
      <c r="BX465" s="2">
        <v>0</v>
      </c>
    </row>
    <row r="466" spans="1:76" x14ac:dyDescent="0.5">
      <c r="A466" s="2">
        <v>2731365950</v>
      </c>
      <c r="B466" s="4">
        <v>44826</v>
      </c>
      <c r="C466" s="5">
        <f>MONTH(Table1[[#This Row],[Activity Date]])</f>
        <v>9</v>
      </c>
      <c r="D466" s="5">
        <f>DAY(Table1[[#This Row],[Activity Date]])</f>
        <v>22</v>
      </c>
      <c r="E466" s="3">
        <v>2019</v>
      </c>
      <c r="F466" s="3" t="s">
        <v>1002</v>
      </c>
      <c r="G466" s="2" t="s">
        <v>61</v>
      </c>
      <c r="H466" s="2">
        <v>4260</v>
      </c>
      <c r="I466" s="2">
        <v>14.64</v>
      </c>
      <c r="J466" s="2">
        <f>Table1[[#This Row],[Distance]] * 0.621371</f>
        <v>9.096871440000001</v>
      </c>
      <c r="M466" s="2" t="b">
        <v>0</v>
      </c>
      <c r="P466" s="2">
        <v>77.564300537109304</v>
      </c>
      <c r="R466" s="2">
        <v>4260</v>
      </c>
      <c r="S466" s="2">
        <v>4260</v>
      </c>
      <c r="T466" s="2">
        <v>14645.0595703125</v>
      </c>
      <c r="AB466" s="2">
        <v>0</v>
      </c>
      <c r="AK466" s="2">
        <v>0</v>
      </c>
      <c r="AT466" s="2">
        <v>0</v>
      </c>
    </row>
    <row r="467" spans="1:76" x14ac:dyDescent="0.5">
      <c r="A467" s="2">
        <v>4096307278</v>
      </c>
      <c r="B467" s="4">
        <v>44826</v>
      </c>
      <c r="C467" s="5">
        <f>MONTH(Table1[[#This Row],[Activity Date]])</f>
        <v>9</v>
      </c>
      <c r="D467" s="5">
        <f>DAY(Table1[[#This Row],[Activity Date]])</f>
        <v>22</v>
      </c>
      <c r="E467" s="3">
        <v>2020</v>
      </c>
      <c r="F467" s="3" t="s">
        <v>1003</v>
      </c>
      <c r="G467" s="2" t="s">
        <v>61</v>
      </c>
      <c r="H467" s="2">
        <v>1918</v>
      </c>
      <c r="I467" s="2">
        <v>3.61</v>
      </c>
      <c r="J467" s="2">
        <f>Table1[[#This Row],[Distance]] * 0.621371</f>
        <v>2.2431493099999997</v>
      </c>
      <c r="M467" s="2" t="b">
        <v>0</v>
      </c>
      <c r="O467" s="2" t="s">
        <v>217</v>
      </c>
      <c r="R467" s="2">
        <v>1918</v>
      </c>
      <c r="S467" s="2">
        <v>1372</v>
      </c>
      <c r="T467" s="2">
        <v>3616.5</v>
      </c>
      <c r="U467" s="2">
        <v>4.3000001907348597</v>
      </c>
      <c r="V467" s="2">
        <v>2.6359329223632799</v>
      </c>
      <c r="W467" s="2">
        <v>15.0192861557006</v>
      </c>
      <c r="X467" s="2">
        <v>15.119285583496</v>
      </c>
      <c r="Y467" s="2">
        <v>86.599998474121094</v>
      </c>
      <c r="Z467" s="2">
        <v>96.300003051757798</v>
      </c>
      <c r="AA467" s="2">
        <v>7.4000000953674299</v>
      </c>
      <c r="AB467" s="2">
        <v>-2.7651044074445898E-3</v>
      </c>
      <c r="AK467" s="2">
        <v>345.982421875</v>
      </c>
      <c r="AT467" s="2">
        <v>0</v>
      </c>
      <c r="AV467" s="2">
        <v>1</v>
      </c>
      <c r="AW467" s="2">
        <v>3630.39990234375</v>
      </c>
      <c r="BM467" s="2">
        <v>6169885</v>
      </c>
    </row>
    <row r="468" spans="1:76" x14ac:dyDescent="0.5">
      <c r="A468" s="2">
        <v>6024787438</v>
      </c>
      <c r="B468" s="4">
        <v>44826</v>
      </c>
      <c r="C468" s="5">
        <f>MONTH(Table1[[#This Row],[Activity Date]])</f>
        <v>9</v>
      </c>
      <c r="D468" s="5">
        <f>DAY(Table1[[#This Row],[Activity Date]])</f>
        <v>22</v>
      </c>
      <c r="E468" s="3">
        <v>2021</v>
      </c>
      <c r="F468" s="3" t="s">
        <v>1004</v>
      </c>
      <c r="G468" s="2" t="s">
        <v>61</v>
      </c>
      <c r="H468" s="2">
        <v>366</v>
      </c>
      <c r="I468" s="2">
        <v>0.22</v>
      </c>
      <c r="J468" s="2">
        <f>Table1[[#This Row],[Distance]] * 0.621371</f>
        <v>0.13670162</v>
      </c>
      <c r="K468" s="2">
        <v>128</v>
      </c>
      <c r="L468" s="2">
        <v>0</v>
      </c>
      <c r="M468" s="2" t="b">
        <v>0</v>
      </c>
      <c r="O468" s="2" t="s">
        <v>459</v>
      </c>
      <c r="R468" s="2">
        <v>366</v>
      </c>
      <c r="S468" s="2">
        <v>172</v>
      </c>
      <c r="T468" s="2">
        <v>224.19999694824199</v>
      </c>
      <c r="U468" s="2">
        <v>1.3999999761581401</v>
      </c>
      <c r="V468" s="2">
        <v>1.3034883737564</v>
      </c>
      <c r="W468" s="2">
        <v>0</v>
      </c>
      <c r="X468" s="2">
        <v>0</v>
      </c>
      <c r="Y468" s="2">
        <v>91.599998474121094</v>
      </c>
      <c r="Z468" s="2">
        <v>91.599998474121094</v>
      </c>
      <c r="AA468" s="2">
        <v>0</v>
      </c>
      <c r="AB468" s="2">
        <v>0</v>
      </c>
      <c r="AH468" s="2">
        <v>121.14583587646401</v>
      </c>
      <c r="AK468" s="2">
        <v>18</v>
      </c>
      <c r="AL468" s="2">
        <v>0</v>
      </c>
      <c r="AT468" s="2">
        <v>0</v>
      </c>
      <c r="AV468" s="2">
        <v>1</v>
      </c>
      <c r="AW468" s="2">
        <v>224.19999694824199</v>
      </c>
      <c r="BM468" s="2">
        <v>6169885</v>
      </c>
      <c r="BW468" s="2">
        <v>0</v>
      </c>
      <c r="BX468" s="2">
        <v>0.612568318843841</v>
      </c>
    </row>
    <row r="469" spans="1:76" x14ac:dyDescent="0.5">
      <c r="A469" s="2">
        <v>4101887890</v>
      </c>
      <c r="B469" s="4">
        <v>44827</v>
      </c>
      <c r="C469" s="5">
        <f>MONTH(Table1[[#This Row],[Activity Date]])</f>
        <v>9</v>
      </c>
      <c r="D469" s="5">
        <f>DAY(Table1[[#This Row],[Activity Date]])</f>
        <v>23</v>
      </c>
      <c r="E469" s="3">
        <v>2020</v>
      </c>
      <c r="F469" s="3" t="s">
        <v>1005</v>
      </c>
      <c r="G469" s="2" t="s">
        <v>61</v>
      </c>
      <c r="H469" s="2">
        <v>462</v>
      </c>
      <c r="I469" s="2">
        <v>1.79</v>
      </c>
      <c r="J469" s="2">
        <f>Table1[[#This Row],[Distance]] * 0.621371</f>
        <v>1.11225409</v>
      </c>
      <c r="M469" s="2" t="b">
        <v>0</v>
      </c>
      <c r="O469" s="2" t="s">
        <v>218</v>
      </c>
      <c r="R469" s="2">
        <v>462</v>
      </c>
      <c r="S469" s="2">
        <v>393</v>
      </c>
      <c r="T469" s="2">
        <v>1793.19995117187</v>
      </c>
      <c r="U469" s="2">
        <v>7.4000000953674299</v>
      </c>
      <c r="V469" s="2">
        <v>4.5628499984741202</v>
      </c>
      <c r="W469" s="2">
        <v>8.5993003845214808</v>
      </c>
      <c r="X469" s="2">
        <v>8.5993003845214808</v>
      </c>
      <c r="Y469" s="2">
        <v>90.300003051757798</v>
      </c>
      <c r="Z469" s="2">
        <v>96.300003051757798</v>
      </c>
      <c r="AA469" s="2">
        <v>10.699999809265099</v>
      </c>
      <c r="AB469" s="2">
        <v>0</v>
      </c>
      <c r="AK469" s="2">
        <v>171.40921020507801</v>
      </c>
      <c r="AT469" s="2">
        <v>0</v>
      </c>
      <c r="AV469" s="2">
        <v>1</v>
      </c>
      <c r="AW469" s="2">
        <v>1798.59997558593</v>
      </c>
      <c r="BM469" s="2">
        <v>6169885</v>
      </c>
    </row>
    <row r="470" spans="1:76" x14ac:dyDescent="0.5">
      <c r="A470" s="2">
        <v>6024743162</v>
      </c>
      <c r="B470" s="4">
        <v>44827</v>
      </c>
      <c r="C470" s="5">
        <f>MONTH(Table1[[#This Row],[Activity Date]])</f>
        <v>9</v>
      </c>
      <c r="D470" s="5">
        <f>DAY(Table1[[#This Row],[Activity Date]])</f>
        <v>23</v>
      </c>
      <c r="E470" s="3">
        <v>2021</v>
      </c>
      <c r="F470" s="3" t="s">
        <v>822</v>
      </c>
      <c r="G470" s="2" t="s">
        <v>61</v>
      </c>
      <c r="H470" s="2">
        <v>1683</v>
      </c>
      <c r="I470" s="2">
        <v>4.3</v>
      </c>
      <c r="J470" s="2">
        <f>Table1[[#This Row],[Distance]] * 0.621371</f>
        <v>2.6718953000000001</v>
      </c>
      <c r="K470" s="2">
        <v>177</v>
      </c>
      <c r="L470" s="2">
        <v>13</v>
      </c>
      <c r="M470" s="2" t="b">
        <v>0</v>
      </c>
      <c r="O470" s="2" t="s">
        <v>442</v>
      </c>
      <c r="R470" s="2">
        <v>1683</v>
      </c>
      <c r="S470" s="2">
        <v>1454</v>
      </c>
      <c r="T470" s="2">
        <v>4306.5</v>
      </c>
      <c r="U470" s="2">
        <v>7.4000000953674299</v>
      </c>
      <c r="V470" s="2">
        <v>2.9618294239044101</v>
      </c>
      <c r="W470" s="2">
        <v>16.2159328460693</v>
      </c>
      <c r="X470" s="2">
        <v>16.415931701660099</v>
      </c>
      <c r="Y470" s="2">
        <v>80.300003051757798</v>
      </c>
      <c r="Z470" s="2">
        <v>93</v>
      </c>
      <c r="AA470" s="2">
        <v>12.699999809265099</v>
      </c>
      <c r="AB470" s="2">
        <v>-4.6441424638032896E-3</v>
      </c>
      <c r="AH470" s="2">
        <v>127.29050445556599</v>
      </c>
      <c r="AK470" s="2">
        <v>287</v>
      </c>
      <c r="AL470" s="2">
        <v>13</v>
      </c>
      <c r="AT470" s="2">
        <v>0</v>
      </c>
      <c r="AV470" s="2">
        <v>1</v>
      </c>
      <c r="AW470" s="2">
        <v>4325.2001953125</v>
      </c>
      <c r="BM470" s="2">
        <v>6169885</v>
      </c>
      <c r="BW470" s="2">
        <v>0</v>
      </c>
      <c r="BX470" s="2">
        <v>2.5588235855102499</v>
      </c>
    </row>
    <row r="471" spans="1:76" x14ac:dyDescent="0.5">
      <c r="A471" s="2">
        <v>6024743131</v>
      </c>
      <c r="B471" s="4">
        <v>44827</v>
      </c>
      <c r="C471" s="5">
        <f>MONTH(Table1[[#This Row],[Activity Date]])</f>
        <v>9</v>
      </c>
      <c r="D471" s="5">
        <f>DAY(Table1[[#This Row],[Activity Date]])</f>
        <v>23</v>
      </c>
      <c r="E471" s="3">
        <v>2021</v>
      </c>
      <c r="F471" s="3" t="s">
        <v>1006</v>
      </c>
      <c r="G471" s="2" t="s">
        <v>234</v>
      </c>
      <c r="H471" s="2">
        <v>3423</v>
      </c>
      <c r="I471" s="2">
        <v>0</v>
      </c>
      <c r="J471" s="2">
        <f>Table1[[#This Row],[Distance]] * 0.621371</f>
        <v>0</v>
      </c>
      <c r="K471" s="2">
        <v>158</v>
      </c>
      <c r="L471" s="2">
        <v>24</v>
      </c>
      <c r="M471" s="2" t="b">
        <v>0</v>
      </c>
      <c r="O471" s="2" t="s">
        <v>441</v>
      </c>
      <c r="R471" s="2">
        <v>3423</v>
      </c>
      <c r="S471" s="2">
        <v>3423</v>
      </c>
      <c r="T471" s="2">
        <v>0</v>
      </c>
      <c r="U471" s="2">
        <v>0</v>
      </c>
      <c r="V471" s="2">
        <v>0</v>
      </c>
      <c r="W471" s="2">
        <v>0</v>
      </c>
      <c r="AA471" s="2">
        <v>0</v>
      </c>
      <c r="AB471" s="2">
        <v>0</v>
      </c>
      <c r="AH471" s="2">
        <v>126.15950775146401</v>
      </c>
      <c r="AK471" s="2">
        <v>533</v>
      </c>
      <c r="AL471" s="2">
        <v>24</v>
      </c>
      <c r="AT471" s="2">
        <v>0</v>
      </c>
      <c r="AV471" s="2">
        <v>1</v>
      </c>
      <c r="BW471" s="2">
        <v>0</v>
      </c>
      <c r="BX471" s="2">
        <v>0</v>
      </c>
    </row>
    <row r="472" spans="1:76" x14ac:dyDescent="0.5">
      <c r="A472" s="2">
        <v>2735804294</v>
      </c>
      <c r="B472" s="4">
        <v>44828</v>
      </c>
      <c r="C472" s="5">
        <f>MONTH(Table1[[#This Row],[Activity Date]])</f>
        <v>9</v>
      </c>
      <c r="D472" s="5">
        <f>DAY(Table1[[#This Row],[Activity Date]])</f>
        <v>24</v>
      </c>
      <c r="E472" s="3">
        <v>2019</v>
      </c>
      <c r="F472" s="3" t="s">
        <v>1007</v>
      </c>
      <c r="G472" s="2" t="s">
        <v>61</v>
      </c>
      <c r="H472" s="2">
        <v>2292</v>
      </c>
      <c r="I472" s="2">
        <v>5.38</v>
      </c>
      <c r="J472" s="2">
        <f>Table1[[#This Row],[Distance]] * 0.621371</f>
        <v>3.3429759799999998</v>
      </c>
      <c r="M472" s="2" t="b">
        <v>0</v>
      </c>
      <c r="O472" s="2" t="s">
        <v>66</v>
      </c>
      <c r="P472" s="2">
        <v>77.564300537109304</v>
      </c>
      <c r="R472" s="2">
        <v>2292</v>
      </c>
      <c r="S472" s="2">
        <v>2101</v>
      </c>
      <c r="T472" s="2">
        <v>5384</v>
      </c>
      <c r="U472" s="2">
        <v>10.800000190734799</v>
      </c>
      <c r="W472" s="2">
        <v>29.495571136474599</v>
      </c>
      <c r="Y472" s="2">
        <v>82.300003051757798</v>
      </c>
      <c r="Z472" s="2">
        <v>92.699996948242102</v>
      </c>
      <c r="AA472" s="2">
        <v>5.6999998092651296</v>
      </c>
      <c r="AB472" s="2">
        <v>3.7147102411836299E-3</v>
      </c>
      <c r="AK472" s="2">
        <v>0</v>
      </c>
      <c r="AT472" s="2">
        <v>0</v>
      </c>
    </row>
    <row r="473" spans="1:76" x14ac:dyDescent="0.5">
      <c r="A473" s="2">
        <v>4105367573</v>
      </c>
      <c r="B473" s="4">
        <v>44828</v>
      </c>
      <c r="C473" s="5">
        <f>MONTH(Table1[[#This Row],[Activity Date]])</f>
        <v>9</v>
      </c>
      <c r="D473" s="5">
        <f>DAY(Table1[[#This Row],[Activity Date]])</f>
        <v>24</v>
      </c>
      <c r="E473" s="3">
        <v>2020</v>
      </c>
      <c r="F473" s="3" t="s">
        <v>1008</v>
      </c>
      <c r="G473" s="2" t="s">
        <v>61</v>
      </c>
      <c r="H473" s="2">
        <v>458</v>
      </c>
      <c r="I473" s="2">
        <v>1.95</v>
      </c>
      <c r="J473" s="2">
        <f>Table1[[#This Row],[Distance]] * 0.621371</f>
        <v>1.2116734499999999</v>
      </c>
      <c r="M473" s="2" t="b">
        <v>0</v>
      </c>
      <c r="O473" s="2" t="s">
        <v>219</v>
      </c>
      <c r="R473" s="2">
        <v>458</v>
      </c>
      <c r="S473" s="2">
        <v>435</v>
      </c>
      <c r="T473" s="2">
        <v>1952.80004882812</v>
      </c>
      <c r="U473" s="2">
        <v>12.199999809265099</v>
      </c>
      <c r="V473" s="2">
        <v>4.4891953468322701</v>
      </c>
      <c r="W473" s="2">
        <v>9.5164289474487305</v>
      </c>
      <c r="X473" s="2">
        <v>10.0164289474487</v>
      </c>
      <c r="Y473" s="2">
        <v>88.900001525878906</v>
      </c>
      <c r="Z473" s="2">
        <v>96.300003051757798</v>
      </c>
      <c r="AA473" s="2">
        <v>5.6999998092651296</v>
      </c>
      <c r="AB473" s="2">
        <v>-2.5604261085391E-2</v>
      </c>
      <c r="AK473" s="2">
        <v>186.64790344238199</v>
      </c>
      <c r="AT473" s="2">
        <v>0</v>
      </c>
      <c r="AV473" s="2">
        <v>1</v>
      </c>
      <c r="AW473" s="2">
        <v>1958.5</v>
      </c>
      <c r="BM473" s="2">
        <v>6169885</v>
      </c>
    </row>
    <row r="474" spans="1:76" x14ac:dyDescent="0.5">
      <c r="A474" s="2">
        <v>4105546005</v>
      </c>
      <c r="B474" s="4">
        <v>44828</v>
      </c>
      <c r="C474" s="5">
        <f>MONTH(Table1[[#This Row],[Activity Date]])</f>
        <v>9</v>
      </c>
      <c r="D474" s="5">
        <f>DAY(Table1[[#This Row],[Activity Date]])</f>
        <v>24</v>
      </c>
      <c r="E474" s="3">
        <v>2020</v>
      </c>
      <c r="F474" s="3" t="s">
        <v>1009</v>
      </c>
      <c r="G474" s="2" t="s">
        <v>61</v>
      </c>
      <c r="H474" s="2">
        <v>1445</v>
      </c>
      <c r="I474" s="2">
        <v>3.65</v>
      </c>
      <c r="J474" s="2">
        <f>Table1[[#This Row],[Distance]] * 0.621371</f>
        <v>2.2680041499999999</v>
      </c>
      <c r="M474" s="2" t="b">
        <v>0</v>
      </c>
      <c r="O474" s="2" t="s">
        <v>220</v>
      </c>
      <c r="R474" s="2">
        <v>1445</v>
      </c>
      <c r="S474" s="2">
        <v>1374</v>
      </c>
      <c r="T474" s="2">
        <v>3652.10009765625</v>
      </c>
      <c r="U474" s="2">
        <v>7.5</v>
      </c>
      <c r="V474" s="2">
        <v>2.6580057144164999</v>
      </c>
      <c r="W474" s="2">
        <v>14.6099996566772</v>
      </c>
      <c r="X474" s="2">
        <v>14.5100002288818</v>
      </c>
      <c r="Y474" s="2">
        <v>87</v>
      </c>
      <c r="Z474" s="2">
        <v>96.300003051757798</v>
      </c>
      <c r="AA474" s="2">
        <v>6.9000000953674299</v>
      </c>
      <c r="AB474" s="2">
        <v>2.738150767982E-3</v>
      </c>
      <c r="AK474" s="2">
        <v>349.37515258789</v>
      </c>
      <c r="AT474" s="2">
        <v>0</v>
      </c>
      <c r="AV474" s="2">
        <v>1</v>
      </c>
      <c r="AW474" s="2">
        <v>3666</v>
      </c>
      <c r="BM474" s="2">
        <v>6169885</v>
      </c>
    </row>
    <row r="475" spans="1:76" x14ac:dyDescent="0.5">
      <c r="A475" s="2">
        <v>6024743349</v>
      </c>
      <c r="B475" s="4">
        <v>44828</v>
      </c>
      <c r="C475" s="5">
        <f>MONTH(Table1[[#This Row],[Activity Date]])</f>
        <v>9</v>
      </c>
      <c r="D475" s="5">
        <f>DAY(Table1[[#This Row],[Activity Date]])</f>
        <v>24</v>
      </c>
      <c r="E475" s="3">
        <v>2021</v>
      </c>
      <c r="F475" s="3" t="s">
        <v>1010</v>
      </c>
      <c r="G475" s="2" t="s">
        <v>74</v>
      </c>
      <c r="H475" s="2">
        <v>8898</v>
      </c>
      <c r="I475" s="2">
        <v>30.68</v>
      </c>
      <c r="J475" s="2">
        <f>Table1[[#This Row],[Distance]] * 0.621371</f>
        <v>19.063662279999999</v>
      </c>
      <c r="K475" s="2">
        <v>151</v>
      </c>
      <c r="L475" s="2">
        <v>30</v>
      </c>
      <c r="M475" s="2" t="b">
        <v>0</v>
      </c>
      <c r="N475" s="2" t="s">
        <v>129</v>
      </c>
      <c r="O475" s="2" t="s">
        <v>445</v>
      </c>
      <c r="Q475" s="2">
        <v>9.0718498229980398</v>
      </c>
      <c r="R475" s="2">
        <v>8898</v>
      </c>
      <c r="S475" s="2">
        <v>6585</v>
      </c>
      <c r="T475" s="2">
        <v>30684.69921875</v>
      </c>
      <c r="U475" s="2">
        <v>8.8999996185302699</v>
      </c>
      <c r="V475" s="2">
        <v>4.6597871780395499</v>
      </c>
      <c r="W475" s="2">
        <v>40.777679443359297</v>
      </c>
      <c r="X475" s="2">
        <v>42.277679443359297</v>
      </c>
      <c r="Y475" s="2">
        <v>73.199996948242102</v>
      </c>
      <c r="Z475" s="2">
        <v>93.400001525878906</v>
      </c>
      <c r="AA475" s="2">
        <v>13.300000190734799</v>
      </c>
      <c r="AB475" s="2">
        <v>-4.8884297721087898E-3</v>
      </c>
      <c r="AH475" s="2">
        <v>122.986083984375</v>
      </c>
      <c r="AJ475" s="2">
        <v>45.554424285888601</v>
      </c>
      <c r="AK475" s="2">
        <v>395</v>
      </c>
      <c r="AL475" s="2">
        <v>30</v>
      </c>
      <c r="AT475" s="2">
        <v>0</v>
      </c>
      <c r="AV475" s="2">
        <v>1</v>
      </c>
      <c r="BL475" s="2">
        <v>7239918</v>
      </c>
      <c r="BW475" s="2">
        <v>0</v>
      </c>
      <c r="BX475" s="2">
        <v>3.4484939575195299</v>
      </c>
    </row>
    <row r="476" spans="1:76" x14ac:dyDescent="0.5">
      <c r="A476" s="2">
        <v>4109817682</v>
      </c>
      <c r="B476" s="4">
        <v>44829</v>
      </c>
      <c r="C476" s="5">
        <f>MONTH(Table1[[#This Row],[Activity Date]])</f>
        <v>9</v>
      </c>
      <c r="D476" s="5">
        <f>DAY(Table1[[#This Row],[Activity Date]])</f>
        <v>25</v>
      </c>
      <c r="E476" s="3">
        <v>2020</v>
      </c>
      <c r="F476" s="3" t="s">
        <v>1011</v>
      </c>
      <c r="G476" s="2" t="s">
        <v>61</v>
      </c>
      <c r="H476" s="2">
        <v>838</v>
      </c>
      <c r="I476" s="2">
        <v>1.8</v>
      </c>
      <c r="J476" s="2">
        <f>Table1[[#This Row],[Distance]] * 0.621371</f>
        <v>1.1184678000000001</v>
      </c>
      <c r="M476" s="2" t="b">
        <v>0</v>
      </c>
      <c r="O476" s="2" t="s">
        <v>221</v>
      </c>
      <c r="R476" s="2">
        <v>838</v>
      </c>
      <c r="S476" s="2">
        <v>612</v>
      </c>
      <c r="T476" s="2">
        <v>1805.80004882812</v>
      </c>
      <c r="U476" s="2">
        <v>6.9000000953674299</v>
      </c>
      <c r="V476" s="2">
        <v>2.9506535530090301</v>
      </c>
      <c r="W476" s="2">
        <v>8.6565980911254794</v>
      </c>
      <c r="X476" s="2">
        <v>7.9565982818603498</v>
      </c>
      <c r="Y476" s="2">
        <v>90.300003051757798</v>
      </c>
      <c r="Z476" s="2">
        <v>96.300003051757798</v>
      </c>
      <c r="AA476" s="2">
        <v>5.9000000953674299</v>
      </c>
      <c r="AB476" s="2">
        <v>3.8763981312513303E-2</v>
      </c>
      <c r="AK476" s="2">
        <v>172.895904541015</v>
      </c>
      <c r="AT476" s="2">
        <v>0</v>
      </c>
      <c r="AV476" s="2">
        <v>1</v>
      </c>
      <c r="AW476" s="2">
        <v>1814.19995117187</v>
      </c>
      <c r="BM476" s="2">
        <v>6169885</v>
      </c>
    </row>
    <row r="477" spans="1:76" x14ac:dyDescent="0.5">
      <c r="A477" s="2">
        <v>4114743665</v>
      </c>
      <c r="B477" s="4">
        <v>44830</v>
      </c>
      <c r="C477" s="5">
        <f>MONTH(Table1[[#This Row],[Activity Date]])</f>
        <v>9</v>
      </c>
      <c r="D477" s="5">
        <f>DAY(Table1[[#This Row],[Activity Date]])</f>
        <v>26</v>
      </c>
      <c r="E477" s="3">
        <v>2020</v>
      </c>
      <c r="F477" s="3" t="s">
        <v>1012</v>
      </c>
      <c r="G477" s="2" t="s">
        <v>74</v>
      </c>
      <c r="H477" s="2">
        <v>2998</v>
      </c>
      <c r="I477" s="2">
        <v>9.9499999999999993</v>
      </c>
      <c r="J477" s="2">
        <f>Table1[[#This Row],[Distance]] * 0.621371</f>
        <v>6.1826414499999993</v>
      </c>
      <c r="M477" s="2" t="b">
        <v>1</v>
      </c>
      <c r="N477" s="2" t="s">
        <v>129</v>
      </c>
      <c r="O477" s="2" t="s">
        <v>222</v>
      </c>
      <c r="Q477" s="2">
        <v>9.0718498229980398</v>
      </c>
      <c r="R477" s="2">
        <v>2998</v>
      </c>
      <c r="S477" s="2">
        <v>2545</v>
      </c>
      <c r="T477" s="2">
        <v>9957.5</v>
      </c>
      <c r="U477" s="2">
        <v>7</v>
      </c>
      <c r="V477" s="2">
        <v>3.9125735759735099</v>
      </c>
      <c r="W477" s="2">
        <v>44.385536193847599</v>
      </c>
      <c r="X477" s="2">
        <v>46.485538482666001</v>
      </c>
      <c r="Y477" s="2">
        <v>85.5</v>
      </c>
      <c r="Z477" s="2">
        <v>95.5</v>
      </c>
      <c r="AA477" s="2">
        <v>11</v>
      </c>
      <c r="AB477" s="2">
        <v>-2.10896302014589E-2</v>
      </c>
      <c r="AJ477" s="2">
        <v>43.8906440734863</v>
      </c>
      <c r="AK477" s="2">
        <v>124.54737854003901</v>
      </c>
      <c r="AT477" s="2">
        <v>1</v>
      </c>
      <c r="AV477" s="2">
        <v>1</v>
      </c>
      <c r="BL477" s="2">
        <v>7239918</v>
      </c>
    </row>
    <row r="478" spans="1:76" x14ac:dyDescent="0.5">
      <c r="A478" s="2">
        <v>6024742837</v>
      </c>
      <c r="B478" s="4">
        <v>44830</v>
      </c>
      <c r="C478" s="5">
        <f>MONTH(Table1[[#This Row],[Activity Date]])</f>
        <v>9</v>
      </c>
      <c r="D478" s="5">
        <f>DAY(Table1[[#This Row],[Activity Date]])</f>
        <v>26</v>
      </c>
      <c r="E478" s="3">
        <v>2021</v>
      </c>
      <c r="F478" s="3" t="s">
        <v>1013</v>
      </c>
      <c r="G478" s="2" t="s">
        <v>61</v>
      </c>
      <c r="H478" s="2">
        <v>1492</v>
      </c>
      <c r="I478" s="2">
        <v>3.7</v>
      </c>
      <c r="J478" s="2">
        <f>Table1[[#This Row],[Distance]] * 0.621371</f>
        <v>2.2990727</v>
      </c>
      <c r="K478" s="2">
        <v>137</v>
      </c>
      <c r="L478" s="2">
        <v>5</v>
      </c>
      <c r="M478" s="2" t="b">
        <v>0</v>
      </c>
      <c r="O478" s="2" t="s">
        <v>440</v>
      </c>
      <c r="R478" s="2">
        <v>1492</v>
      </c>
      <c r="S478" s="2">
        <v>1489</v>
      </c>
      <c r="T478" s="2">
        <v>3701.30004882812</v>
      </c>
      <c r="U478" s="2">
        <v>3.2999999523162802</v>
      </c>
      <c r="V478" s="2">
        <v>2.4857623577117902</v>
      </c>
      <c r="W478" s="2">
        <v>0</v>
      </c>
      <c r="X478" s="2">
        <v>-0.10000000149011599</v>
      </c>
      <c r="Y478" s="2">
        <v>79.300003051757798</v>
      </c>
      <c r="Z478" s="2">
        <v>81.599998474121094</v>
      </c>
      <c r="AA478" s="2">
        <v>7.5</v>
      </c>
      <c r="AB478" s="2">
        <v>2.7017535176128101E-3</v>
      </c>
      <c r="AH478" s="2">
        <v>118.147094726562</v>
      </c>
      <c r="AK478" s="2">
        <v>240</v>
      </c>
      <c r="AL478" s="2">
        <v>5</v>
      </c>
      <c r="AT478" s="2">
        <v>0</v>
      </c>
      <c r="AV478" s="2">
        <v>1</v>
      </c>
      <c r="AW478" s="2">
        <v>3705.30004882812</v>
      </c>
      <c r="BM478" s="2">
        <v>6169885</v>
      </c>
      <c r="BW478" s="2">
        <v>0</v>
      </c>
      <c r="BX478" s="2">
        <v>2.4807641506195002</v>
      </c>
    </row>
    <row r="479" spans="1:76" x14ac:dyDescent="0.5">
      <c r="A479" s="2">
        <v>6024742586</v>
      </c>
      <c r="B479" s="4">
        <v>44830</v>
      </c>
      <c r="C479" s="5">
        <f>MONTH(Table1[[#This Row],[Activity Date]])</f>
        <v>9</v>
      </c>
      <c r="D479" s="5">
        <f>DAY(Table1[[#This Row],[Activity Date]])</f>
        <v>26</v>
      </c>
      <c r="E479" s="3">
        <v>2021</v>
      </c>
      <c r="F479" s="3" t="s">
        <v>1014</v>
      </c>
      <c r="G479" s="2" t="s">
        <v>234</v>
      </c>
      <c r="H479" s="2">
        <v>1800</v>
      </c>
      <c r="I479" s="2">
        <v>0</v>
      </c>
      <c r="J479" s="2">
        <f>Table1[[#This Row],[Distance]] * 0.621371</f>
        <v>0</v>
      </c>
      <c r="K479" s="2">
        <v>184</v>
      </c>
      <c r="L479" s="2">
        <v>56</v>
      </c>
      <c r="M479" s="2" t="b">
        <v>0</v>
      </c>
      <c r="O479" s="2" t="s">
        <v>439</v>
      </c>
      <c r="R479" s="2">
        <v>1800</v>
      </c>
      <c r="S479" s="2">
        <v>1800</v>
      </c>
      <c r="T479" s="2">
        <v>0</v>
      </c>
      <c r="U479" s="2">
        <v>0</v>
      </c>
      <c r="V479" s="2">
        <v>0</v>
      </c>
      <c r="W479" s="2">
        <v>0</v>
      </c>
      <c r="AA479" s="2">
        <v>0</v>
      </c>
      <c r="AB479" s="2">
        <v>0</v>
      </c>
      <c r="AH479" s="2">
        <v>158.06889343261699</v>
      </c>
      <c r="AK479" s="2">
        <v>366</v>
      </c>
      <c r="AL479" s="2">
        <v>56</v>
      </c>
      <c r="AT479" s="2">
        <v>0</v>
      </c>
      <c r="AV479" s="2">
        <v>1</v>
      </c>
      <c r="BW479" s="2">
        <v>0</v>
      </c>
      <c r="BX479" s="2">
        <v>0</v>
      </c>
    </row>
    <row r="480" spans="1:76" x14ac:dyDescent="0.5">
      <c r="A480" s="2">
        <v>6029367996</v>
      </c>
      <c r="B480" s="4">
        <v>44830</v>
      </c>
      <c r="C480" s="5">
        <f>MONTH(Table1[[#This Row],[Activity Date]])</f>
        <v>9</v>
      </c>
      <c r="D480" s="5">
        <f>DAY(Table1[[#This Row],[Activity Date]])</f>
        <v>26</v>
      </c>
      <c r="E480" s="3">
        <v>2021</v>
      </c>
      <c r="F480" s="3" t="s">
        <v>1015</v>
      </c>
      <c r="G480" s="2" t="s">
        <v>74</v>
      </c>
      <c r="H480" s="2">
        <v>5787</v>
      </c>
      <c r="I480" s="2">
        <v>20.98</v>
      </c>
      <c r="J480" s="2">
        <f>Table1[[#This Row],[Distance]] * 0.621371</f>
        <v>13.03636358</v>
      </c>
      <c r="K480" s="2">
        <v>152</v>
      </c>
      <c r="L480" s="2">
        <v>24</v>
      </c>
      <c r="M480" s="2" t="b">
        <v>0</v>
      </c>
      <c r="N480" s="2" t="s">
        <v>129</v>
      </c>
      <c r="O480" s="2" t="s">
        <v>465</v>
      </c>
      <c r="Q480" s="2">
        <v>9.0718498229980398</v>
      </c>
      <c r="R480" s="2">
        <v>5787</v>
      </c>
      <c r="S480" s="2">
        <v>5393</v>
      </c>
      <c r="T480" s="2">
        <v>20984.30078125</v>
      </c>
      <c r="U480" s="2">
        <v>7.6999998092651296</v>
      </c>
      <c r="V480" s="2">
        <v>3.8910253047943102</v>
      </c>
      <c r="W480" s="2">
        <v>25.049053192138601</v>
      </c>
      <c r="X480" s="2">
        <v>39.349052429199197</v>
      </c>
      <c r="Y480" s="2">
        <v>73.199996948242102</v>
      </c>
      <c r="Z480" s="2">
        <v>93.400001525878906</v>
      </c>
      <c r="AA480" s="2">
        <v>9.3000001907348597</v>
      </c>
      <c r="AB480" s="2">
        <v>-6.8146184086799594E-2</v>
      </c>
      <c r="AH480" s="2">
        <v>121.45407867431599</v>
      </c>
      <c r="AJ480" s="2">
        <v>41.977943420410099</v>
      </c>
      <c r="AK480" s="2">
        <v>303</v>
      </c>
      <c r="AL480" s="2">
        <v>24</v>
      </c>
      <c r="AT480" s="2">
        <v>0</v>
      </c>
      <c r="AV480" s="2">
        <v>1</v>
      </c>
      <c r="AX480" s="2">
        <v>1632675584</v>
      </c>
      <c r="AY480" s="2">
        <v>1</v>
      </c>
      <c r="AZ480" s="2">
        <v>25.690000534057599</v>
      </c>
      <c r="BA480" s="2">
        <v>25.690000534057599</v>
      </c>
      <c r="BB480" s="2">
        <v>15.0100002288818</v>
      </c>
      <c r="BC480" s="2">
        <v>0.51999998092651301</v>
      </c>
      <c r="BD480" s="2">
        <v>1020.20001220703</v>
      </c>
      <c r="BE480" s="2">
        <v>1.70000004768371</v>
      </c>
      <c r="BF480" s="2">
        <v>2.4300000667571999</v>
      </c>
      <c r="BG480" s="2">
        <v>188</v>
      </c>
      <c r="BH480" s="2">
        <v>0</v>
      </c>
      <c r="BI480" s="2">
        <v>1632657152</v>
      </c>
      <c r="BJ480" s="2">
        <v>1632700288</v>
      </c>
      <c r="BK480" s="2">
        <v>0.68999999761581399</v>
      </c>
      <c r="BL480" s="2">
        <v>7239918</v>
      </c>
      <c r="BN480" s="2">
        <v>0</v>
      </c>
      <c r="BP480" s="2">
        <v>3.9999999105930301E-2</v>
      </c>
      <c r="BQ480" s="2">
        <v>16093</v>
      </c>
      <c r="BR480" s="2">
        <v>7</v>
      </c>
      <c r="BS480" s="2">
        <v>290.79998779296801</v>
      </c>
      <c r="BW480" s="2">
        <v>0</v>
      </c>
      <c r="BX480" s="2">
        <v>3.6261103153228702</v>
      </c>
    </row>
    <row r="481" spans="1:76" x14ac:dyDescent="0.5">
      <c r="A481" s="2">
        <v>6024731165</v>
      </c>
      <c r="B481" s="4">
        <v>44830</v>
      </c>
      <c r="C481" s="5">
        <f>MONTH(Table1[[#This Row],[Activity Date]])</f>
        <v>9</v>
      </c>
      <c r="D481" s="5">
        <f>DAY(Table1[[#This Row],[Activity Date]])</f>
        <v>26</v>
      </c>
      <c r="E481" s="3">
        <v>2021</v>
      </c>
      <c r="F481" s="3" t="s">
        <v>1016</v>
      </c>
      <c r="G481" s="2" t="s">
        <v>74</v>
      </c>
      <c r="H481" s="2">
        <v>2896</v>
      </c>
      <c r="I481" s="2">
        <v>10.77</v>
      </c>
      <c r="J481" s="2">
        <f>Table1[[#This Row],[Distance]] * 0.621371</f>
        <v>6.6921656699999996</v>
      </c>
      <c r="M481" s="2" t="b">
        <v>0</v>
      </c>
      <c r="N481" s="2" t="s">
        <v>129</v>
      </c>
      <c r="O481" s="2" t="s">
        <v>438</v>
      </c>
      <c r="Q481" s="2">
        <v>9.0718498229980398</v>
      </c>
      <c r="R481" s="2">
        <v>2896</v>
      </c>
      <c r="S481" s="2">
        <v>2531</v>
      </c>
      <c r="T481" s="2">
        <v>10773</v>
      </c>
      <c r="U481" s="2">
        <v>8.6999998092651296</v>
      </c>
      <c r="V481" s="2">
        <v>4.2564206123351997</v>
      </c>
      <c r="W481" s="2">
        <v>18.7816658020019</v>
      </c>
      <c r="X481" s="2">
        <v>4.3816666603088299</v>
      </c>
      <c r="Y481" s="2">
        <v>74.400001525878906</v>
      </c>
      <c r="Z481" s="2">
        <v>93.300003051757798</v>
      </c>
      <c r="AA481" s="2">
        <v>12</v>
      </c>
      <c r="AB481" s="2">
        <v>0.13366749882698001</v>
      </c>
      <c r="AJ481" s="2">
        <v>69.195983886718693</v>
      </c>
      <c r="AK481" s="2">
        <v>195.27555847167901</v>
      </c>
      <c r="AT481" s="2">
        <v>0</v>
      </c>
      <c r="AV481" s="2">
        <v>1</v>
      </c>
      <c r="BL481" s="2">
        <v>7239918</v>
      </c>
      <c r="BW481" s="2">
        <v>0</v>
      </c>
      <c r="BX481" s="2">
        <v>3.71995854377746</v>
      </c>
    </row>
    <row r="482" spans="1:76" x14ac:dyDescent="0.5">
      <c r="A482" s="2">
        <v>4121807607</v>
      </c>
      <c r="B482" s="4">
        <v>44831</v>
      </c>
      <c r="C482" s="5">
        <f>MONTH(Table1[[#This Row],[Activity Date]])</f>
        <v>9</v>
      </c>
      <c r="D482" s="5">
        <f>DAY(Table1[[#This Row],[Activity Date]])</f>
        <v>27</v>
      </c>
      <c r="E482" s="3">
        <v>2020</v>
      </c>
      <c r="F482" s="3" t="s">
        <v>1017</v>
      </c>
      <c r="G482" s="2" t="s">
        <v>61</v>
      </c>
      <c r="H482" s="2">
        <v>6995</v>
      </c>
      <c r="I482" s="2">
        <v>21.08</v>
      </c>
      <c r="J482" s="2">
        <f>Table1[[#This Row],[Distance]] * 0.621371</f>
        <v>13.098500679999999</v>
      </c>
      <c r="M482" s="2" t="b">
        <v>0</v>
      </c>
      <c r="O482" s="2" t="s">
        <v>223</v>
      </c>
      <c r="R482" s="2">
        <v>6995</v>
      </c>
      <c r="S482" s="2">
        <v>6821</v>
      </c>
      <c r="T482" s="2">
        <v>21087.69921875</v>
      </c>
      <c r="U482" s="2">
        <v>9.8000001907348597</v>
      </c>
      <c r="V482" s="2">
        <v>3.0915849208831698</v>
      </c>
      <c r="W482" s="2">
        <v>107.26968383789</v>
      </c>
      <c r="X482" s="2">
        <v>107.370002746582</v>
      </c>
      <c r="Y482" s="2">
        <v>82.5</v>
      </c>
      <c r="Z482" s="2">
        <v>97.400001525878906</v>
      </c>
      <c r="AA482" s="2">
        <v>43.900001525878899</v>
      </c>
      <c r="AB482" s="2">
        <v>-4.7421007184311699E-4</v>
      </c>
      <c r="AK482" s="2">
        <v>2020.05737304687</v>
      </c>
      <c r="AR482" s="2">
        <v>0</v>
      </c>
      <c r="AT482" s="2">
        <v>0</v>
      </c>
      <c r="AV482" s="2">
        <v>1</v>
      </c>
      <c r="AW482" s="2">
        <v>21196.5</v>
      </c>
      <c r="BM482" s="2">
        <v>6169885</v>
      </c>
    </row>
    <row r="483" spans="1:76" x14ac:dyDescent="0.5">
      <c r="A483" s="2">
        <v>6030094982</v>
      </c>
      <c r="B483" s="4">
        <v>44831</v>
      </c>
      <c r="C483" s="5">
        <f>MONTH(Table1[[#This Row],[Activity Date]])</f>
        <v>9</v>
      </c>
      <c r="D483" s="5">
        <f>DAY(Table1[[#This Row],[Activity Date]])</f>
        <v>27</v>
      </c>
      <c r="E483" s="3">
        <v>2021</v>
      </c>
      <c r="F483" s="3" t="s">
        <v>1018</v>
      </c>
      <c r="G483" s="2" t="s">
        <v>344</v>
      </c>
      <c r="H483" s="2">
        <v>2465</v>
      </c>
      <c r="I483" s="2">
        <v>0</v>
      </c>
      <c r="J483" s="2">
        <f>Table1[[#This Row],[Distance]] * 0.621371</f>
        <v>0</v>
      </c>
      <c r="K483" s="2">
        <v>136</v>
      </c>
      <c r="L483" s="2">
        <v>6</v>
      </c>
      <c r="M483" s="2" t="b">
        <v>0</v>
      </c>
      <c r="O483" s="2" t="s">
        <v>466</v>
      </c>
      <c r="R483" s="2">
        <v>2465</v>
      </c>
      <c r="S483" s="2">
        <v>2465</v>
      </c>
      <c r="T483" s="2">
        <v>0</v>
      </c>
      <c r="U483" s="2">
        <v>0</v>
      </c>
      <c r="V483" s="2">
        <v>0</v>
      </c>
      <c r="W483" s="2">
        <v>0</v>
      </c>
      <c r="AA483" s="2">
        <v>0</v>
      </c>
      <c r="AB483" s="2">
        <v>0</v>
      </c>
      <c r="AH483" s="2">
        <v>103.94928741455</v>
      </c>
      <c r="AK483" s="2">
        <v>210</v>
      </c>
      <c r="AL483" s="2">
        <v>6</v>
      </c>
      <c r="AT483" s="2">
        <v>0</v>
      </c>
      <c r="AV483" s="2">
        <v>1</v>
      </c>
      <c r="BW483" s="2">
        <v>0</v>
      </c>
      <c r="BX483" s="2">
        <v>0</v>
      </c>
    </row>
    <row r="484" spans="1:76" x14ac:dyDescent="0.5">
      <c r="A484" s="2">
        <v>6030095064</v>
      </c>
      <c r="B484" s="4">
        <v>44831</v>
      </c>
      <c r="C484" s="5">
        <f>MONTH(Table1[[#This Row],[Activity Date]])</f>
        <v>9</v>
      </c>
      <c r="D484" s="5">
        <f>DAY(Table1[[#This Row],[Activity Date]])</f>
        <v>27</v>
      </c>
      <c r="E484" s="3">
        <v>2021</v>
      </c>
      <c r="F484" s="3" t="s">
        <v>1019</v>
      </c>
      <c r="G484" s="2" t="s">
        <v>61</v>
      </c>
      <c r="H484" s="2">
        <v>1981</v>
      </c>
      <c r="I484" s="2">
        <v>5.61</v>
      </c>
      <c r="J484" s="2">
        <f>Table1[[#This Row],[Distance]] * 0.621371</f>
        <v>3.4858913100000004</v>
      </c>
      <c r="K484" s="2">
        <v>170</v>
      </c>
      <c r="L484" s="2">
        <v>31</v>
      </c>
      <c r="M484" s="2" t="b">
        <v>0</v>
      </c>
      <c r="O484" s="2" t="s">
        <v>467</v>
      </c>
      <c r="R484" s="2">
        <v>1981</v>
      </c>
      <c r="S484" s="2">
        <v>1654</v>
      </c>
      <c r="T484" s="2">
        <v>5615.89990234375</v>
      </c>
      <c r="U484" s="2">
        <v>9.8999996185302699</v>
      </c>
      <c r="V484" s="2">
        <v>3.3953447341918901</v>
      </c>
      <c r="W484" s="2">
        <v>22.964582443237301</v>
      </c>
      <c r="X484" s="2">
        <v>23.064582824706999</v>
      </c>
      <c r="Y484" s="2">
        <v>86.400001525878906</v>
      </c>
      <c r="Z484" s="2">
        <v>96.5</v>
      </c>
      <c r="AA484" s="2">
        <v>5</v>
      </c>
      <c r="AB484" s="2">
        <v>-1.7806584946811199E-3</v>
      </c>
      <c r="AH484" s="2">
        <v>144.86079406738199</v>
      </c>
      <c r="AK484" s="2">
        <v>381</v>
      </c>
      <c r="AL484" s="2">
        <v>31</v>
      </c>
      <c r="AT484" s="2">
        <v>0</v>
      </c>
      <c r="AV484" s="2">
        <v>1</v>
      </c>
      <c r="AW484" s="2">
        <v>5637.89990234375</v>
      </c>
      <c r="AX484" s="2">
        <v>1632783616</v>
      </c>
      <c r="AY484" s="2">
        <v>1</v>
      </c>
      <c r="AZ484" s="2">
        <v>26.639999389648398</v>
      </c>
      <c r="BA484" s="2">
        <v>27.709999084472599</v>
      </c>
      <c r="BB484" s="2">
        <v>18.569999694824201</v>
      </c>
      <c r="BC484" s="2">
        <v>0.61000001430511397</v>
      </c>
      <c r="BD484" s="2">
        <v>1015.09997558593</v>
      </c>
      <c r="BE484" s="2">
        <v>3.3499999046325599</v>
      </c>
      <c r="BF484" s="2">
        <v>5.6100001335143999</v>
      </c>
      <c r="BG484" s="2">
        <v>184</v>
      </c>
      <c r="BH484" s="2">
        <v>0</v>
      </c>
      <c r="BI484" s="2">
        <v>1632743552</v>
      </c>
      <c r="BJ484" s="2">
        <v>1632786560</v>
      </c>
      <c r="BK484" s="2">
        <v>0.72000002861022905</v>
      </c>
      <c r="BM484" s="2">
        <v>6169885</v>
      </c>
      <c r="BN484" s="2">
        <v>0</v>
      </c>
      <c r="BP484" s="2">
        <v>0.259999990463256</v>
      </c>
      <c r="BQ484" s="2">
        <v>16093</v>
      </c>
      <c r="BR484" s="2">
        <v>0</v>
      </c>
      <c r="BS484" s="2">
        <v>290.600006103515</v>
      </c>
      <c r="BW484" s="2">
        <v>0</v>
      </c>
      <c r="BX484" s="2">
        <v>2.8348813056945801</v>
      </c>
    </row>
    <row r="485" spans="1:76" x14ac:dyDescent="0.5">
      <c r="A485" s="2">
        <v>6027192211</v>
      </c>
      <c r="B485" s="4">
        <v>44831</v>
      </c>
      <c r="C485" s="5">
        <f>MONTH(Table1[[#This Row],[Activity Date]])</f>
        <v>9</v>
      </c>
      <c r="D485" s="5">
        <f>DAY(Table1[[#This Row],[Activity Date]])</f>
        <v>27</v>
      </c>
      <c r="E485" s="3">
        <v>2021</v>
      </c>
      <c r="F485" s="3" t="s">
        <v>1020</v>
      </c>
      <c r="G485" s="2" t="s">
        <v>61</v>
      </c>
      <c r="H485" s="2">
        <v>1511</v>
      </c>
      <c r="I485" s="2">
        <v>3.63</v>
      </c>
      <c r="J485" s="2">
        <f>Table1[[#This Row],[Distance]] * 0.621371</f>
        <v>2.25557673</v>
      </c>
      <c r="M485" s="2" t="b">
        <v>0</v>
      </c>
      <c r="O485" s="2" t="s">
        <v>464</v>
      </c>
      <c r="R485" s="2">
        <v>1511</v>
      </c>
      <c r="S485" s="2">
        <v>1474</v>
      </c>
      <c r="T485" s="2">
        <v>3634.30004882812</v>
      </c>
      <c r="U485" s="2">
        <v>4.5999999046325604</v>
      </c>
      <c r="V485" s="2">
        <v>2.46560382843017</v>
      </c>
      <c r="W485" s="2">
        <v>14.5527276992797</v>
      </c>
      <c r="X485" s="2">
        <v>14.8527278900146</v>
      </c>
      <c r="Y485" s="2">
        <v>87.400001525878906</v>
      </c>
      <c r="Z485" s="2">
        <v>96.5</v>
      </c>
      <c r="AA485" s="2">
        <v>7.5</v>
      </c>
      <c r="AB485" s="2">
        <v>-8.2546845078468305E-3</v>
      </c>
      <c r="AK485" s="2">
        <v>347.48727416992102</v>
      </c>
      <c r="AT485" s="2">
        <v>0</v>
      </c>
      <c r="AV485" s="2">
        <v>1</v>
      </c>
      <c r="AW485" s="2">
        <v>3646.19995117187</v>
      </c>
      <c r="BM485" s="2">
        <v>6169885</v>
      </c>
      <c r="BW485" s="2">
        <v>0</v>
      </c>
      <c r="BX485" s="2">
        <v>2.4052283763885498</v>
      </c>
    </row>
    <row r="486" spans="1:76" x14ac:dyDescent="0.5">
      <c r="A486" s="2">
        <v>4123257562</v>
      </c>
      <c r="B486" s="4">
        <v>44832</v>
      </c>
      <c r="C486" s="5">
        <f>MONTH(Table1[[#This Row],[Activity Date]])</f>
        <v>9</v>
      </c>
      <c r="D486" s="5">
        <f>DAY(Table1[[#This Row],[Activity Date]])</f>
        <v>28</v>
      </c>
      <c r="E486" s="3">
        <v>2020</v>
      </c>
      <c r="F486" s="3" t="s">
        <v>1021</v>
      </c>
      <c r="G486" s="2" t="s">
        <v>74</v>
      </c>
      <c r="H486" s="2">
        <v>286</v>
      </c>
      <c r="I486" s="2">
        <v>1.07</v>
      </c>
      <c r="J486" s="2">
        <f>Table1[[#This Row],[Distance]] * 0.621371</f>
        <v>0.66486697000000006</v>
      </c>
      <c r="M486" s="2" t="b">
        <v>0</v>
      </c>
      <c r="N486" s="2" t="s">
        <v>129</v>
      </c>
      <c r="O486" s="2" t="s">
        <v>224</v>
      </c>
      <c r="Q486" s="2">
        <v>9.0718498229980398</v>
      </c>
      <c r="R486" s="2">
        <v>286</v>
      </c>
      <c r="S486" s="2">
        <v>256</v>
      </c>
      <c r="T486" s="2">
        <v>1075</v>
      </c>
      <c r="U486" s="2">
        <v>6.0999999046325604</v>
      </c>
      <c r="V486" s="2">
        <v>4.19921875</v>
      </c>
      <c r="W486" s="2">
        <v>3.2810606956481898</v>
      </c>
      <c r="X486" s="2">
        <v>4.1810607910156197</v>
      </c>
      <c r="Y486" s="2">
        <v>90.699996948242102</v>
      </c>
      <c r="Z486" s="2">
        <v>94.900001525878906</v>
      </c>
      <c r="AA486" s="2">
        <v>3.5999999046325599</v>
      </c>
      <c r="AB486" s="2">
        <v>-8.3720929920673301E-2</v>
      </c>
      <c r="AJ486" s="2">
        <v>57.184211730957003</v>
      </c>
      <c r="AK486" s="2">
        <v>16.3226604461669</v>
      </c>
      <c r="AT486" s="2">
        <v>0</v>
      </c>
      <c r="AV486" s="2">
        <v>1</v>
      </c>
      <c r="BL486" s="2">
        <v>7239918</v>
      </c>
    </row>
    <row r="487" spans="1:76" x14ac:dyDescent="0.5">
      <c r="A487" s="2">
        <v>4123291792</v>
      </c>
      <c r="B487" s="4">
        <v>44832</v>
      </c>
      <c r="C487" s="5">
        <f>MONTH(Table1[[#This Row],[Activity Date]])</f>
        <v>9</v>
      </c>
      <c r="D487" s="5">
        <f>DAY(Table1[[#This Row],[Activity Date]])</f>
        <v>28</v>
      </c>
      <c r="E487" s="3">
        <v>2020</v>
      </c>
      <c r="F487" s="3" t="s">
        <v>1022</v>
      </c>
      <c r="G487" s="2" t="s">
        <v>61</v>
      </c>
      <c r="H487" s="2">
        <v>438</v>
      </c>
      <c r="I487" s="2">
        <v>1.62</v>
      </c>
      <c r="J487" s="2">
        <f>Table1[[#This Row],[Distance]] * 0.621371</f>
        <v>1.0066210200000001</v>
      </c>
      <c r="M487" s="2" t="b">
        <v>0</v>
      </c>
      <c r="O487" s="2" t="s">
        <v>225</v>
      </c>
      <c r="R487" s="2">
        <v>438</v>
      </c>
      <c r="S487" s="2">
        <v>415</v>
      </c>
      <c r="T487" s="2">
        <v>1624</v>
      </c>
      <c r="U487" s="2">
        <v>5.1999998092651296</v>
      </c>
      <c r="V487" s="2">
        <v>3.9132530689239502</v>
      </c>
      <c r="W487" s="2">
        <v>0</v>
      </c>
      <c r="X487" s="2">
        <v>0</v>
      </c>
      <c r="Y487" s="2">
        <v>91.900001525878906</v>
      </c>
      <c r="Z487" s="2">
        <v>92.400001525878906</v>
      </c>
      <c r="AA487" s="2">
        <v>2.2999999523162802</v>
      </c>
      <c r="AB487" s="2">
        <v>0</v>
      </c>
      <c r="AK487" s="2">
        <v>154.893463134765</v>
      </c>
      <c r="AT487" s="2">
        <v>0</v>
      </c>
      <c r="AV487" s="2">
        <v>1</v>
      </c>
      <c r="AW487" s="2">
        <v>1625.30004882812</v>
      </c>
      <c r="BM487" s="2">
        <v>6169885</v>
      </c>
    </row>
    <row r="488" spans="1:76" x14ac:dyDescent="0.5">
      <c r="A488" s="2">
        <v>4123346719</v>
      </c>
      <c r="B488" s="4">
        <v>44832</v>
      </c>
      <c r="C488" s="5">
        <f>MONTH(Table1[[#This Row],[Activity Date]])</f>
        <v>9</v>
      </c>
      <c r="D488" s="5">
        <f>DAY(Table1[[#This Row],[Activity Date]])</f>
        <v>28</v>
      </c>
      <c r="E488" s="3">
        <v>2020</v>
      </c>
      <c r="F488" s="3" t="s">
        <v>1023</v>
      </c>
      <c r="G488" s="2" t="s">
        <v>74</v>
      </c>
      <c r="H488" s="2">
        <v>597</v>
      </c>
      <c r="I488" s="2">
        <v>1.47</v>
      </c>
      <c r="J488" s="2">
        <f>Table1[[#This Row],[Distance]] * 0.621371</f>
        <v>0.91341536999999995</v>
      </c>
      <c r="M488" s="2" t="b">
        <v>0</v>
      </c>
      <c r="N488" s="2" t="s">
        <v>129</v>
      </c>
      <c r="O488" s="2" t="s">
        <v>226</v>
      </c>
      <c r="Q488" s="2">
        <v>9.0718498229980398</v>
      </c>
      <c r="R488" s="2">
        <v>597</v>
      </c>
      <c r="S488" s="2">
        <v>488</v>
      </c>
      <c r="T488" s="2">
        <v>1476.90002441406</v>
      </c>
      <c r="U488" s="2">
        <v>6.1999998092651296</v>
      </c>
      <c r="V488" s="2">
        <v>3.0264344215393</v>
      </c>
      <c r="W488" s="2">
        <v>4.25892877578735</v>
      </c>
      <c r="X488" s="2">
        <v>5.6589283943176198</v>
      </c>
      <c r="Y488" s="2">
        <v>90.300003051757798</v>
      </c>
      <c r="Z488" s="2">
        <v>96.300003051757798</v>
      </c>
      <c r="AA488" s="2">
        <v>5.1999998092651296</v>
      </c>
      <c r="AB488" s="2">
        <v>-9.4793148338794694E-2</v>
      </c>
      <c r="AJ488" s="2">
        <v>54.770301818847599</v>
      </c>
      <c r="AK488" s="2">
        <v>29.801616668701101</v>
      </c>
      <c r="AT488" s="2">
        <v>0</v>
      </c>
      <c r="AV488" s="2">
        <v>1</v>
      </c>
      <c r="BL488" s="2">
        <v>7239918</v>
      </c>
    </row>
    <row r="489" spans="1:76" x14ac:dyDescent="0.5">
      <c r="A489" s="2">
        <v>6035366864</v>
      </c>
      <c r="B489" s="4">
        <v>44832</v>
      </c>
      <c r="C489" s="5">
        <f>MONTH(Table1[[#This Row],[Activity Date]])</f>
        <v>9</v>
      </c>
      <c r="D489" s="5">
        <f>DAY(Table1[[#This Row],[Activity Date]])</f>
        <v>28</v>
      </c>
      <c r="E489" s="3">
        <v>2021</v>
      </c>
      <c r="F489" s="3" t="s">
        <v>1024</v>
      </c>
      <c r="G489" s="2" t="s">
        <v>61</v>
      </c>
      <c r="H489" s="2">
        <v>3295</v>
      </c>
      <c r="I489" s="2">
        <v>8.9700000000000006</v>
      </c>
      <c r="J489" s="2">
        <f>Table1[[#This Row],[Distance]] * 0.621371</f>
        <v>5.5736978700000002</v>
      </c>
      <c r="M489" s="2" t="b">
        <v>0</v>
      </c>
      <c r="O489" s="2" t="s">
        <v>468</v>
      </c>
      <c r="R489" s="2">
        <v>3295</v>
      </c>
      <c r="S489" s="2">
        <v>3169</v>
      </c>
      <c r="T489" s="2">
        <v>8973.2001953125</v>
      </c>
      <c r="U489" s="2">
        <v>4.1999998092651296</v>
      </c>
      <c r="V489" s="2">
        <v>2.8315556049346902</v>
      </c>
      <c r="W489" s="2">
        <v>39.7890815734863</v>
      </c>
      <c r="X489" s="2">
        <v>39.7890815734863</v>
      </c>
      <c r="Y489" s="2">
        <v>86.5</v>
      </c>
      <c r="Z489" s="2">
        <v>96.5</v>
      </c>
      <c r="AA489" s="2">
        <v>8</v>
      </c>
      <c r="AB489" s="2">
        <v>0</v>
      </c>
      <c r="AK489" s="2">
        <v>858.42565917968705</v>
      </c>
      <c r="AT489" s="2">
        <v>0</v>
      </c>
      <c r="AV489" s="2">
        <v>1</v>
      </c>
      <c r="AW489" s="2">
        <v>9007.5</v>
      </c>
      <c r="AX489" s="2">
        <v>1632870016</v>
      </c>
      <c r="AY489" s="2">
        <v>2</v>
      </c>
      <c r="AZ489" s="2">
        <v>28.7000007629394</v>
      </c>
      <c r="BA489" s="2">
        <v>31.4300003051757</v>
      </c>
      <c r="BB489" s="2">
        <v>21.7199993133544</v>
      </c>
      <c r="BC489" s="2">
        <v>0.66000002622604304</v>
      </c>
      <c r="BD489" s="2">
        <v>1012.90002441406</v>
      </c>
      <c r="BE489" s="2">
        <v>2.9800000190734801</v>
      </c>
      <c r="BF489" s="2">
        <v>4.75</v>
      </c>
      <c r="BG489" s="2">
        <v>169</v>
      </c>
      <c r="BH489" s="2">
        <v>0</v>
      </c>
      <c r="BI489" s="2">
        <v>1632830080</v>
      </c>
      <c r="BJ489" s="2">
        <v>1632872960</v>
      </c>
      <c r="BK489" s="2">
        <v>0.75</v>
      </c>
      <c r="BM489" s="2">
        <v>6169885</v>
      </c>
      <c r="BN489" s="2">
        <v>0</v>
      </c>
      <c r="BP489" s="2">
        <v>0.479999989271163</v>
      </c>
      <c r="BQ489" s="2">
        <v>16093</v>
      </c>
      <c r="BR489" s="2">
        <v>0</v>
      </c>
      <c r="BS489" s="2">
        <v>289.89999389648398</v>
      </c>
      <c r="BW489" s="2">
        <v>0</v>
      </c>
      <c r="BX489" s="2">
        <v>2.7232778072357098</v>
      </c>
    </row>
    <row r="490" spans="1:76" x14ac:dyDescent="0.5">
      <c r="A490" s="2">
        <v>6035374646</v>
      </c>
      <c r="B490" s="4">
        <v>44832</v>
      </c>
      <c r="C490" s="5">
        <f>MONTH(Table1[[#This Row],[Activity Date]])</f>
        <v>9</v>
      </c>
      <c r="D490" s="5">
        <f>DAY(Table1[[#This Row],[Activity Date]])</f>
        <v>28</v>
      </c>
      <c r="E490" s="3">
        <v>2021</v>
      </c>
      <c r="F490" s="3" t="s">
        <v>1025</v>
      </c>
      <c r="G490" s="2" t="s">
        <v>61</v>
      </c>
      <c r="H490" s="2">
        <v>3198</v>
      </c>
      <c r="I490" s="2">
        <v>8.48</v>
      </c>
      <c r="J490" s="2">
        <f>Table1[[#This Row],[Distance]] * 0.621371</f>
        <v>5.2692260800000001</v>
      </c>
      <c r="K490" s="2">
        <v>159</v>
      </c>
      <c r="L490" s="2">
        <v>44</v>
      </c>
      <c r="M490" s="2" t="b">
        <v>0</v>
      </c>
      <c r="O490" s="2" t="s">
        <v>469</v>
      </c>
      <c r="R490" s="2">
        <v>3198</v>
      </c>
      <c r="S490" s="2">
        <v>3097</v>
      </c>
      <c r="T490" s="2">
        <v>8485.2578125</v>
      </c>
      <c r="U490" s="2">
        <v>9.8999996185302699</v>
      </c>
      <c r="V490" s="2">
        <v>2.7398314476013099</v>
      </c>
      <c r="W490" s="2">
        <v>39.460395812988203</v>
      </c>
      <c r="X490" s="2">
        <v>39.060398101806598</v>
      </c>
      <c r="Y490" s="2">
        <v>86.5</v>
      </c>
      <c r="Z490" s="2">
        <v>96.5</v>
      </c>
      <c r="AA490" s="2">
        <v>3.9000000953674299</v>
      </c>
      <c r="AB490" s="2">
        <v>4.7140349633991701E-3</v>
      </c>
      <c r="AH490" s="2">
        <v>143.57873535156199</v>
      </c>
      <c r="AK490" s="2">
        <v>811.97589111328102</v>
      </c>
      <c r="AL490" s="2">
        <v>44</v>
      </c>
      <c r="AT490" s="2">
        <v>0</v>
      </c>
      <c r="AV490" s="2">
        <v>1</v>
      </c>
      <c r="AW490" s="2">
        <v>8520.099609375</v>
      </c>
      <c r="AX490" s="2">
        <v>1632870016</v>
      </c>
      <c r="AY490" s="2">
        <v>2</v>
      </c>
      <c r="AZ490" s="2">
        <v>28.7000007629394</v>
      </c>
      <c r="BA490" s="2">
        <v>31.4300003051757</v>
      </c>
      <c r="BB490" s="2">
        <v>21.7199993133544</v>
      </c>
      <c r="BC490" s="2">
        <v>0.66000002622604304</v>
      </c>
      <c r="BD490" s="2">
        <v>1012.90002441406</v>
      </c>
      <c r="BE490" s="2">
        <v>2.9800000190734801</v>
      </c>
      <c r="BF490" s="2">
        <v>4.75</v>
      </c>
      <c r="BG490" s="2">
        <v>169</v>
      </c>
      <c r="BH490" s="2">
        <v>0</v>
      </c>
      <c r="BI490" s="2">
        <v>1632830080</v>
      </c>
      <c r="BJ490" s="2">
        <v>1632872960</v>
      </c>
      <c r="BK490" s="2">
        <v>0.75</v>
      </c>
      <c r="BM490" s="2">
        <v>6169885</v>
      </c>
      <c r="BN490" s="2">
        <v>0</v>
      </c>
      <c r="BP490" s="2">
        <v>0.479999989271163</v>
      </c>
      <c r="BQ490" s="2">
        <v>16093</v>
      </c>
      <c r="BR490" s="2">
        <v>0</v>
      </c>
      <c r="BS490" s="2">
        <v>289.89999389648398</v>
      </c>
      <c r="BW490" s="2">
        <v>0</v>
      </c>
      <c r="BX490" s="2">
        <v>2.6533014774322501</v>
      </c>
    </row>
    <row r="491" spans="1:76" x14ac:dyDescent="0.5">
      <c r="A491" s="2">
        <v>6032682087</v>
      </c>
      <c r="B491" s="4">
        <v>44832</v>
      </c>
      <c r="C491" s="5">
        <f>MONTH(Table1[[#This Row],[Activity Date]])</f>
        <v>9</v>
      </c>
      <c r="D491" s="5">
        <f>DAY(Table1[[#This Row],[Activity Date]])</f>
        <v>28</v>
      </c>
      <c r="E491" s="3">
        <v>2021</v>
      </c>
      <c r="F491" s="3" t="s">
        <v>744</v>
      </c>
      <c r="G491" s="2" t="s">
        <v>61</v>
      </c>
      <c r="H491" s="2">
        <v>1500</v>
      </c>
      <c r="I491" s="2">
        <v>3.62</v>
      </c>
      <c r="J491" s="2">
        <f>Table1[[#This Row],[Distance]] * 0.621371</f>
        <v>2.2493630200000001</v>
      </c>
      <c r="M491" s="2" t="b">
        <v>0</v>
      </c>
      <c r="R491" s="2">
        <v>1500</v>
      </c>
      <c r="S491" s="2">
        <v>1500</v>
      </c>
      <c r="T491" s="2">
        <v>3621.02392578125</v>
      </c>
      <c r="V491" s="2">
        <v>2.4140160083770699</v>
      </c>
      <c r="W491" s="2">
        <v>30.4799995422363</v>
      </c>
      <c r="AB491" s="2">
        <v>0</v>
      </c>
      <c r="AK491" s="2">
        <v>345.08798217773398</v>
      </c>
      <c r="AT491" s="2">
        <v>0</v>
      </c>
      <c r="AV491" s="2">
        <v>0</v>
      </c>
      <c r="BM491" s="2">
        <v>6169885</v>
      </c>
      <c r="BW491" s="2">
        <v>0</v>
      </c>
      <c r="BX491" s="2">
        <v>2.4140160083770699</v>
      </c>
    </row>
    <row r="492" spans="1:76" x14ac:dyDescent="0.5">
      <c r="A492" s="2">
        <v>4127527278</v>
      </c>
      <c r="B492" s="4">
        <v>44833</v>
      </c>
      <c r="C492" s="5">
        <f>MONTH(Table1[[#This Row],[Activity Date]])</f>
        <v>9</v>
      </c>
      <c r="D492" s="5">
        <f>DAY(Table1[[#This Row],[Activity Date]])</f>
        <v>29</v>
      </c>
      <c r="E492" s="3">
        <v>2020</v>
      </c>
      <c r="F492" s="3" t="s">
        <v>1026</v>
      </c>
      <c r="G492" s="2" t="s">
        <v>61</v>
      </c>
      <c r="H492" s="2">
        <v>714</v>
      </c>
      <c r="I492" s="2">
        <v>1.95</v>
      </c>
      <c r="J492" s="2">
        <f>Table1[[#This Row],[Distance]] * 0.621371</f>
        <v>1.2116734499999999</v>
      </c>
      <c r="M492" s="2" t="b">
        <v>0</v>
      </c>
      <c r="O492" s="2" t="s">
        <v>227</v>
      </c>
      <c r="R492" s="2">
        <v>714</v>
      </c>
      <c r="S492" s="2">
        <v>678</v>
      </c>
      <c r="T492" s="2">
        <v>1954.30004882812</v>
      </c>
      <c r="U492" s="2">
        <v>4.5</v>
      </c>
      <c r="V492" s="2">
        <v>2.8824484348297101</v>
      </c>
      <c r="W492" s="2">
        <v>6.3842105865478498</v>
      </c>
      <c r="X492" s="2">
        <v>6.5842103958129803</v>
      </c>
      <c r="Y492" s="2">
        <v>88.800003051757798</v>
      </c>
      <c r="Z492" s="2">
        <v>95.5</v>
      </c>
      <c r="AA492" s="2">
        <v>5.4000000953674299</v>
      </c>
      <c r="AB492" s="2">
        <v>-1.02338436990976E-2</v>
      </c>
      <c r="AK492" s="2">
        <v>187.44844055175699</v>
      </c>
      <c r="AT492" s="2">
        <v>0</v>
      </c>
      <c r="AV492" s="2">
        <v>1</v>
      </c>
      <c r="AW492" s="2">
        <v>1966.90002441406</v>
      </c>
      <c r="BM492" s="2">
        <v>6169885</v>
      </c>
    </row>
    <row r="493" spans="1:76" x14ac:dyDescent="0.5">
      <c r="A493" s="2">
        <v>6059943987</v>
      </c>
      <c r="B493" s="4">
        <v>44833</v>
      </c>
      <c r="C493" s="5">
        <f>MONTH(Table1[[#This Row],[Activity Date]])</f>
        <v>9</v>
      </c>
      <c r="D493" s="5">
        <f>DAY(Table1[[#This Row],[Activity Date]])</f>
        <v>29</v>
      </c>
      <c r="E493" s="3">
        <v>2021</v>
      </c>
      <c r="F493" s="3" t="s">
        <v>1027</v>
      </c>
      <c r="G493" s="2" t="s">
        <v>336</v>
      </c>
      <c r="H493" s="2">
        <v>1613</v>
      </c>
      <c r="I493" s="2">
        <v>0</v>
      </c>
      <c r="J493" s="2">
        <f>Table1[[#This Row],[Distance]] * 0.621371</f>
        <v>0</v>
      </c>
      <c r="K493" s="2">
        <v>144</v>
      </c>
      <c r="L493" s="2">
        <v>4</v>
      </c>
      <c r="M493" s="2" t="b">
        <v>0</v>
      </c>
      <c r="O493" s="2" t="s">
        <v>477</v>
      </c>
      <c r="R493" s="2">
        <v>1613</v>
      </c>
      <c r="S493" s="2">
        <v>1613</v>
      </c>
      <c r="T493" s="2">
        <v>0</v>
      </c>
      <c r="U493" s="2">
        <v>0</v>
      </c>
      <c r="V493" s="2">
        <v>0</v>
      </c>
      <c r="W493" s="2">
        <v>0</v>
      </c>
      <c r="AA493" s="2">
        <v>0</v>
      </c>
      <c r="AB493" s="2">
        <v>0</v>
      </c>
      <c r="AH493" s="2">
        <v>100.368881225585</v>
      </c>
      <c r="AK493" s="2">
        <v>176</v>
      </c>
      <c r="AL493" s="2">
        <v>4</v>
      </c>
      <c r="AT493" s="2">
        <v>0</v>
      </c>
      <c r="AV493" s="2">
        <v>1</v>
      </c>
      <c r="BW493" s="2">
        <v>0</v>
      </c>
      <c r="BX493" s="2">
        <v>0</v>
      </c>
    </row>
    <row r="494" spans="1:76" x14ac:dyDescent="0.5">
      <c r="A494" s="2">
        <v>6045186805</v>
      </c>
      <c r="B494" s="4">
        <v>44833</v>
      </c>
      <c r="C494" s="5">
        <f>MONTH(Table1[[#This Row],[Activity Date]])</f>
        <v>9</v>
      </c>
      <c r="D494" s="5">
        <f>DAY(Table1[[#This Row],[Activity Date]])</f>
        <v>29</v>
      </c>
      <c r="E494" s="3">
        <v>2021</v>
      </c>
      <c r="F494" s="3" t="s">
        <v>1028</v>
      </c>
      <c r="G494" s="2" t="s">
        <v>74</v>
      </c>
      <c r="H494" s="2">
        <v>6412</v>
      </c>
      <c r="I494" s="2">
        <v>22.79</v>
      </c>
      <c r="J494" s="2">
        <f>Table1[[#This Row],[Distance]] * 0.621371</f>
        <v>14.16104509</v>
      </c>
      <c r="K494" s="2">
        <v>136</v>
      </c>
      <c r="L494" s="2">
        <v>19</v>
      </c>
      <c r="M494" s="2" t="b">
        <v>0</v>
      </c>
      <c r="N494" s="2" t="s">
        <v>129</v>
      </c>
      <c r="O494" s="2" t="s">
        <v>471</v>
      </c>
      <c r="Q494" s="2">
        <v>9.0718498229980398</v>
      </c>
      <c r="R494" s="2">
        <v>6412</v>
      </c>
      <c r="S494" s="2">
        <v>5963</v>
      </c>
      <c r="T494" s="2">
        <v>22793.91796875</v>
      </c>
      <c r="U494" s="2">
        <v>8.5</v>
      </c>
      <c r="V494" s="2">
        <v>3.82255887985229</v>
      </c>
      <c r="W494" s="2">
        <v>43.479427337646399</v>
      </c>
      <c r="X494" s="2">
        <v>43.479427337646399</v>
      </c>
      <c r="Y494" s="2">
        <v>71.699996948242102</v>
      </c>
      <c r="Z494" s="2">
        <v>93.400001525878906</v>
      </c>
      <c r="AA494" s="2">
        <v>14.800000190734799</v>
      </c>
      <c r="AB494" s="2">
        <v>0</v>
      </c>
      <c r="AH494" s="2">
        <v>110.894332885742</v>
      </c>
      <c r="AJ494" s="2">
        <v>45.2723579406738</v>
      </c>
      <c r="AK494" s="2">
        <v>301.00436401367102</v>
      </c>
      <c r="AL494" s="2">
        <v>19</v>
      </c>
      <c r="AT494" s="2">
        <v>0</v>
      </c>
      <c r="AV494" s="2">
        <v>1</v>
      </c>
      <c r="AX494" s="2">
        <v>1632949248</v>
      </c>
      <c r="AY494" s="2">
        <v>2</v>
      </c>
      <c r="AZ494" s="2">
        <v>29.9500007629394</v>
      </c>
      <c r="BA494" s="2">
        <v>33.349998474121001</v>
      </c>
      <c r="BB494" s="2">
        <v>22.149999618530199</v>
      </c>
      <c r="BC494" s="2">
        <v>0.62999999523162797</v>
      </c>
      <c r="BD494" s="2">
        <v>1013.5</v>
      </c>
      <c r="BE494" s="2">
        <v>2.96000003814697</v>
      </c>
      <c r="BF494" s="2">
        <v>3.6400001049041699</v>
      </c>
      <c r="BG494" s="2">
        <v>143</v>
      </c>
      <c r="BH494" s="2">
        <v>0</v>
      </c>
      <c r="BI494" s="2">
        <v>1632916480</v>
      </c>
      <c r="BJ494" s="2">
        <v>1632959232</v>
      </c>
      <c r="BK494" s="2">
        <v>0.77999997138976995</v>
      </c>
      <c r="BL494" s="2">
        <v>7239918</v>
      </c>
      <c r="BN494" s="2">
        <v>0</v>
      </c>
      <c r="BP494" s="2">
        <v>0.74000000953674305</v>
      </c>
      <c r="BQ494" s="2">
        <v>16093</v>
      </c>
      <c r="BR494" s="2">
        <v>2</v>
      </c>
      <c r="BS494" s="2">
        <v>284.5</v>
      </c>
      <c r="BW494" s="2">
        <v>0</v>
      </c>
      <c r="BX494" s="2">
        <v>3.5548844337463299</v>
      </c>
    </row>
    <row r="495" spans="1:76" x14ac:dyDescent="0.5">
      <c r="A495" s="2">
        <v>4007333051</v>
      </c>
      <c r="B495" s="4">
        <v>44807</v>
      </c>
      <c r="C495" s="5">
        <f>MONTH(Table1[[#This Row],[Activity Date]])</f>
        <v>9</v>
      </c>
      <c r="D495" s="5">
        <f>DAY(Table1[[#This Row],[Activity Date]])</f>
        <v>3</v>
      </c>
      <c r="E495" s="3">
        <v>2020</v>
      </c>
      <c r="F495" s="3" t="s">
        <v>1029</v>
      </c>
      <c r="G495" s="2" t="s">
        <v>74</v>
      </c>
      <c r="H495" s="2">
        <v>3634</v>
      </c>
      <c r="I495" s="2">
        <v>22.8</v>
      </c>
      <c r="J495" s="2">
        <f>Table1[[#This Row],[Distance]] * 0.621371</f>
        <v>14.167258800000001</v>
      </c>
      <c r="M495" s="2" t="b">
        <v>0</v>
      </c>
      <c r="N495" s="2" t="s">
        <v>129</v>
      </c>
      <c r="O495" s="2" t="s">
        <v>201</v>
      </c>
      <c r="Q495" s="2">
        <v>9.0718498229980398</v>
      </c>
      <c r="R495" s="2">
        <v>3634</v>
      </c>
      <c r="S495" s="2">
        <v>3534</v>
      </c>
      <c r="T495" s="2">
        <v>22805.80078125</v>
      </c>
      <c r="U495" s="2">
        <v>13.699999809265099</v>
      </c>
      <c r="V495" s="2">
        <v>6.4532542228698704</v>
      </c>
      <c r="W495" s="2">
        <v>123.159225463867</v>
      </c>
      <c r="X495" s="2">
        <v>121.159225463867</v>
      </c>
      <c r="Y495" s="2">
        <v>78.300003051757798</v>
      </c>
      <c r="Z495" s="2">
        <v>97.699996948242102</v>
      </c>
      <c r="AA495" s="2">
        <v>6</v>
      </c>
      <c r="AB495" s="2">
        <v>8.7696993723511696E-3</v>
      </c>
      <c r="AJ495" s="2">
        <v>112.34294128417901</v>
      </c>
      <c r="AK495" s="2">
        <v>442.67724609375</v>
      </c>
      <c r="AT495" s="2">
        <v>0</v>
      </c>
      <c r="AV495" s="2">
        <v>1</v>
      </c>
      <c r="BL495" s="2">
        <v>7239918</v>
      </c>
    </row>
    <row r="496" spans="1:76" x14ac:dyDescent="0.5">
      <c r="A496" s="2">
        <v>4134884334</v>
      </c>
      <c r="B496" s="4">
        <v>44834</v>
      </c>
      <c r="C496" s="5">
        <f>MONTH(Table1[[#This Row],[Activity Date]])</f>
        <v>9</v>
      </c>
      <c r="D496" s="5">
        <f>DAY(Table1[[#This Row],[Activity Date]])</f>
        <v>30</v>
      </c>
      <c r="E496" s="3">
        <v>2020</v>
      </c>
      <c r="F496" s="3" t="s">
        <v>1030</v>
      </c>
      <c r="G496" s="2" t="s">
        <v>74</v>
      </c>
      <c r="H496" s="2">
        <v>1405</v>
      </c>
      <c r="I496" s="2">
        <v>9.69</v>
      </c>
      <c r="J496" s="2">
        <f>Table1[[#This Row],[Distance]] * 0.621371</f>
        <v>6.0210849899999994</v>
      </c>
      <c r="M496" s="2" t="b">
        <v>0</v>
      </c>
      <c r="N496" s="2" t="s">
        <v>129</v>
      </c>
      <c r="O496" s="2" t="s">
        <v>228</v>
      </c>
      <c r="Q496" s="2">
        <v>9.0718498229980398</v>
      </c>
      <c r="R496" s="2">
        <v>1405</v>
      </c>
      <c r="S496" s="2">
        <v>1357</v>
      </c>
      <c r="T496" s="2">
        <v>9689.5</v>
      </c>
      <c r="U496" s="2">
        <v>14.1000003814697</v>
      </c>
      <c r="V496" s="2">
        <v>7.1403832435607901</v>
      </c>
      <c r="W496" s="2">
        <v>46.299781799316399</v>
      </c>
      <c r="X496" s="2">
        <v>49.699783325195298</v>
      </c>
      <c r="Y496" s="2">
        <v>82.5</v>
      </c>
      <c r="Z496" s="2">
        <v>96.599998474121094</v>
      </c>
      <c r="AA496" s="2">
        <v>6.5</v>
      </c>
      <c r="AB496" s="2">
        <v>-3.5089530050754499E-2</v>
      </c>
      <c r="AJ496" s="2">
        <v>120.27670288085901</v>
      </c>
      <c r="AK496" s="2">
        <v>181.98527526855401</v>
      </c>
      <c r="AT496" s="2">
        <v>0</v>
      </c>
      <c r="AV496" s="2">
        <v>1</v>
      </c>
      <c r="BL496" s="2">
        <v>7239918</v>
      </c>
    </row>
    <row r="497" spans="1:76" x14ac:dyDescent="0.5">
      <c r="A497" s="2">
        <v>6045186284</v>
      </c>
      <c r="B497" s="4">
        <v>44834</v>
      </c>
      <c r="C497" s="5">
        <f>MONTH(Table1[[#This Row],[Activity Date]])</f>
        <v>9</v>
      </c>
      <c r="D497" s="5">
        <f>DAY(Table1[[#This Row],[Activity Date]])</f>
        <v>30</v>
      </c>
      <c r="E497" s="3">
        <v>2021</v>
      </c>
      <c r="F497" s="3" t="s">
        <v>1031</v>
      </c>
      <c r="G497" s="2" t="s">
        <v>61</v>
      </c>
      <c r="H497" s="2">
        <v>1772</v>
      </c>
      <c r="I497" s="2">
        <v>4.1900000000000004</v>
      </c>
      <c r="J497" s="2">
        <f>Table1[[#This Row],[Distance]] * 0.621371</f>
        <v>2.6035444900000004</v>
      </c>
      <c r="K497" s="2">
        <v>137</v>
      </c>
      <c r="L497" s="2">
        <v>6</v>
      </c>
      <c r="M497" s="2" t="b">
        <v>0</v>
      </c>
      <c r="O497" s="2" t="s">
        <v>470</v>
      </c>
      <c r="R497" s="2">
        <v>1772</v>
      </c>
      <c r="S497" s="2">
        <v>1685</v>
      </c>
      <c r="T497" s="2">
        <v>4198.76513671875</v>
      </c>
      <c r="U497" s="2">
        <v>5.0999999046325604</v>
      </c>
      <c r="V497" s="2">
        <v>2.49184894561767</v>
      </c>
      <c r="W497" s="2">
        <v>17.355556488037099</v>
      </c>
      <c r="X497" s="2">
        <v>17.255556106567301</v>
      </c>
      <c r="Y497" s="2">
        <v>87.400001525878906</v>
      </c>
      <c r="Z497" s="2">
        <v>96.5</v>
      </c>
      <c r="AA497" s="2">
        <v>4.3000001907348597</v>
      </c>
      <c r="AB497" s="2">
        <v>2.4130109231918998E-3</v>
      </c>
      <c r="AH497" s="2">
        <v>125.05811309814401</v>
      </c>
      <c r="AK497" s="2">
        <v>396.70083618164</v>
      </c>
      <c r="AL497" s="2">
        <v>6</v>
      </c>
      <c r="AT497" s="2">
        <v>0</v>
      </c>
      <c r="AV497" s="2">
        <v>1</v>
      </c>
      <c r="AW497" s="2">
        <v>4162.60009765625</v>
      </c>
      <c r="AX497" s="2">
        <v>1633003264</v>
      </c>
      <c r="AY497" s="2">
        <v>5</v>
      </c>
      <c r="AZ497" s="2">
        <v>20.829999923706001</v>
      </c>
      <c r="BA497" s="2">
        <v>21.610000610351499</v>
      </c>
      <c r="BB497" s="2">
        <v>20.829999923706001</v>
      </c>
      <c r="BC497" s="2">
        <v>1</v>
      </c>
      <c r="BD497" s="2">
        <v>1017.40002441406</v>
      </c>
      <c r="BE497" s="2">
        <v>2.1800000667571999</v>
      </c>
      <c r="BF497" s="2">
        <v>5.8699998855590803</v>
      </c>
      <c r="BG497" s="2">
        <v>133</v>
      </c>
      <c r="BH497" s="2">
        <v>0.94720000028610196</v>
      </c>
      <c r="BI497" s="2">
        <v>1633002880</v>
      </c>
      <c r="BJ497" s="2">
        <v>1633045504</v>
      </c>
      <c r="BK497" s="2">
        <v>0.81000000238418501</v>
      </c>
      <c r="BM497" s="2">
        <v>6169885</v>
      </c>
      <c r="BN497" s="2">
        <v>1</v>
      </c>
      <c r="BO497" s="2">
        <v>5</v>
      </c>
      <c r="BP497" s="2">
        <v>0.97000002861022905</v>
      </c>
      <c r="BQ497" s="2">
        <v>15706</v>
      </c>
      <c r="BR497" s="2">
        <v>0</v>
      </c>
      <c r="BS497" s="2">
        <v>289.600006103515</v>
      </c>
      <c r="BW497" s="2">
        <v>0</v>
      </c>
      <c r="BX497" s="2">
        <v>2.36950635910034</v>
      </c>
    </row>
    <row r="498" spans="1:76" x14ac:dyDescent="0.5">
      <c r="A498" s="2">
        <v>4009900392</v>
      </c>
      <c r="B498" s="4">
        <v>44808</v>
      </c>
      <c r="C498" s="5">
        <f>MONTH(Table1[[#This Row],[Activity Date]])</f>
        <v>9</v>
      </c>
      <c r="D498" s="5">
        <f>DAY(Table1[[#This Row],[Activity Date]])</f>
        <v>4</v>
      </c>
      <c r="E498" s="3">
        <v>2020</v>
      </c>
      <c r="F498" s="3" t="s">
        <v>1032</v>
      </c>
      <c r="G498" s="2" t="s">
        <v>61</v>
      </c>
      <c r="H498" s="2">
        <v>4200</v>
      </c>
      <c r="I498" s="2">
        <v>1.61</v>
      </c>
      <c r="J498" s="2">
        <f>Table1[[#This Row],[Distance]] * 0.621371</f>
        <v>1.0004073100000002</v>
      </c>
      <c r="M498" s="2" t="b">
        <v>0</v>
      </c>
      <c r="R498" s="2">
        <v>4200</v>
      </c>
      <c r="S498" s="2">
        <v>4200</v>
      </c>
      <c r="T498" s="2">
        <v>1609.34399414062</v>
      </c>
      <c r="V498" s="2">
        <v>0.38317713141441301</v>
      </c>
      <c r="W498" s="2">
        <v>0</v>
      </c>
      <c r="AB498" s="2">
        <v>0</v>
      </c>
      <c r="AK498" s="2">
        <v>153.37283325195301</v>
      </c>
      <c r="AM498" s="2">
        <v>1</v>
      </c>
      <c r="AS498" s="2">
        <v>9</v>
      </c>
      <c r="AT498" s="2">
        <v>0</v>
      </c>
      <c r="AV498" s="2">
        <v>0</v>
      </c>
      <c r="BM498" s="2">
        <v>6169885</v>
      </c>
    </row>
    <row r="499" spans="1:76" x14ac:dyDescent="0.5">
      <c r="A499" s="2">
        <v>5914754346</v>
      </c>
      <c r="B499" s="4">
        <v>44809</v>
      </c>
      <c r="C499" s="5">
        <f>MONTH(Table1[[#This Row],[Activity Date]])</f>
        <v>9</v>
      </c>
      <c r="D499" s="5">
        <f>DAY(Table1[[#This Row],[Activity Date]])</f>
        <v>5</v>
      </c>
      <c r="E499" s="3">
        <v>2021</v>
      </c>
      <c r="F499" s="3" t="s">
        <v>1033</v>
      </c>
      <c r="G499" s="2" t="s">
        <v>61</v>
      </c>
      <c r="H499" s="2">
        <v>661</v>
      </c>
      <c r="I499" s="2">
        <v>1.61</v>
      </c>
      <c r="J499" s="2">
        <f>Table1[[#This Row],[Distance]] * 0.621371</f>
        <v>1.0004073100000002</v>
      </c>
      <c r="K499" s="2">
        <v>150</v>
      </c>
      <c r="L499" s="2">
        <v>13</v>
      </c>
      <c r="M499" s="2" t="b">
        <v>0</v>
      </c>
      <c r="O499" s="2" t="s">
        <v>436</v>
      </c>
      <c r="R499" s="2">
        <v>661</v>
      </c>
      <c r="S499" s="2">
        <v>647</v>
      </c>
      <c r="T499" s="2">
        <v>1613.5</v>
      </c>
      <c r="U499" s="2">
        <v>3.70000004768371</v>
      </c>
      <c r="V499" s="2">
        <v>2.4938175678253098</v>
      </c>
      <c r="W499" s="2">
        <v>9.3426876068115199</v>
      </c>
      <c r="X499" s="2">
        <v>9.94268798828125</v>
      </c>
      <c r="Y499" s="2">
        <v>79.400001525878906</v>
      </c>
      <c r="Z499" s="2">
        <v>89</v>
      </c>
      <c r="AA499" s="2">
        <v>5.9000000953674299</v>
      </c>
      <c r="AB499" s="2">
        <v>-3.7186242640018401E-2</v>
      </c>
      <c r="AH499" s="2">
        <v>146.64511108398401</v>
      </c>
      <c r="AK499" s="2">
        <v>106</v>
      </c>
      <c r="AL499" s="2">
        <v>13</v>
      </c>
      <c r="AT499" s="2">
        <v>0</v>
      </c>
      <c r="AV499" s="2">
        <v>1</v>
      </c>
      <c r="AW499" s="2">
        <v>1620.80004882812</v>
      </c>
      <c r="BM499" s="2">
        <v>6169885</v>
      </c>
      <c r="BW499" s="2">
        <v>0</v>
      </c>
      <c r="BX499" s="2">
        <v>2.4409985542297301</v>
      </c>
    </row>
    <row r="500" spans="1:76" x14ac:dyDescent="0.5">
      <c r="A500" s="2">
        <v>5916173857</v>
      </c>
      <c r="B500" s="4">
        <v>44810</v>
      </c>
      <c r="C500" s="5">
        <f>MONTH(Table1[[#This Row],[Activity Date]])</f>
        <v>9</v>
      </c>
      <c r="D500" s="5">
        <f>DAY(Table1[[#This Row],[Activity Date]])</f>
        <v>6</v>
      </c>
      <c r="E500" s="3">
        <v>2021</v>
      </c>
      <c r="F500" s="3" t="s">
        <v>1034</v>
      </c>
      <c r="G500" s="2" t="s">
        <v>61</v>
      </c>
      <c r="H500" s="2">
        <v>2400</v>
      </c>
      <c r="I500" s="2">
        <v>4.9800000000000004</v>
      </c>
      <c r="J500" s="2">
        <f>Table1[[#This Row],[Distance]] * 0.621371</f>
        <v>3.0944275800000005</v>
      </c>
      <c r="M500" s="2" t="b">
        <v>0</v>
      </c>
      <c r="R500" s="2">
        <v>2400</v>
      </c>
      <c r="S500" s="2">
        <v>2400</v>
      </c>
      <c r="T500" s="2">
        <v>4988.9765625</v>
      </c>
      <c r="V500" s="2">
        <v>2.0787401199340798</v>
      </c>
      <c r="AB500" s="2">
        <v>0</v>
      </c>
      <c r="AK500" s="2">
        <v>475.45550537109301</v>
      </c>
      <c r="AM500" s="2">
        <v>1</v>
      </c>
      <c r="AR500" s="2">
        <v>0</v>
      </c>
      <c r="AS500" s="2">
        <v>5</v>
      </c>
      <c r="AT500" s="2">
        <v>0</v>
      </c>
      <c r="AV500" s="2">
        <v>0</v>
      </c>
      <c r="BM500" s="2">
        <v>6169885</v>
      </c>
      <c r="BW500" s="2">
        <v>0</v>
      </c>
      <c r="BX500" s="2">
        <v>2.0787401199340798</v>
      </c>
    </row>
    <row r="501" spans="1:76" x14ac:dyDescent="0.5">
      <c r="A501" s="2">
        <v>5923727436</v>
      </c>
      <c r="B501" s="4">
        <v>44811</v>
      </c>
      <c r="C501" s="5">
        <f>MONTH(Table1[[#This Row],[Activity Date]])</f>
        <v>9</v>
      </c>
      <c r="D501" s="5">
        <f>DAY(Table1[[#This Row],[Activity Date]])</f>
        <v>7</v>
      </c>
      <c r="E501" s="3">
        <v>2021</v>
      </c>
      <c r="F501" s="3" t="s">
        <v>1035</v>
      </c>
      <c r="G501" s="2" t="s">
        <v>61</v>
      </c>
      <c r="H501" s="2">
        <v>1823</v>
      </c>
      <c r="I501" s="2">
        <v>5</v>
      </c>
      <c r="J501" s="2">
        <f>Table1[[#This Row],[Distance]] * 0.621371</f>
        <v>3.1068549999999999</v>
      </c>
      <c r="K501" s="2">
        <v>167</v>
      </c>
      <c r="L501" s="2">
        <v>18</v>
      </c>
      <c r="M501" s="2" t="b">
        <v>0</v>
      </c>
      <c r="O501" s="2" t="s">
        <v>437</v>
      </c>
      <c r="R501" s="2">
        <v>1823</v>
      </c>
      <c r="S501" s="2">
        <v>1819</v>
      </c>
      <c r="T501" s="2">
        <v>5000.39990234375</v>
      </c>
      <c r="U501" s="2">
        <v>9.1999998092651296</v>
      </c>
      <c r="V501" s="2">
        <v>2.7489829063415501</v>
      </c>
      <c r="W501" s="2">
        <v>23.653484344482401</v>
      </c>
      <c r="X501" s="2">
        <v>23.553483963012599</v>
      </c>
      <c r="Y501" s="2">
        <v>86.400001525878906</v>
      </c>
      <c r="Z501" s="2">
        <v>95.300003051757798</v>
      </c>
      <c r="AA501" s="2">
        <v>8.1000003814697195</v>
      </c>
      <c r="AB501" s="2">
        <v>1.9998399075120601E-3</v>
      </c>
      <c r="AH501" s="2">
        <v>138.29867553710901</v>
      </c>
      <c r="AK501" s="2">
        <v>341</v>
      </c>
      <c r="AL501" s="2">
        <v>18</v>
      </c>
      <c r="AT501" s="2">
        <v>0</v>
      </c>
      <c r="AV501" s="2">
        <v>1</v>
      </c>
      <c r="AW501" s="2">
        <v>5025.89990234375</v>
      </c>
      <c r="BM501" s="2">
        <v>6169885</v>
      </c>
      <c r="BW501" s="2">
        <v>0</v>
      </c>
      <c r="BX501" s="2">
        <v>2.7429511547088601</v>
      </c>
    </row>
    <row r="502" spans="1:76" x14ac:dyDescent="0.5">
      <c r="A502" s="2">
        <v>6024743738</v>
      </c>
      <c r="B502" s="4">
        <v>44811</v>
      </c>
      <c r="C502" s="5">
        <f>MONTH(Table1[[#This Row],[Activity Date]])</f>
        <v>9</v>
      </c>
      <c r="D502" s="5">
        <f>DAY(Table1[[#This Row],[Activity Date]])</f>
        <v>7</v>
      </c>
      <c r="E502" s="3">
        <v>2021</v>
      </c>
      <c r="F502" s="3" t="s">
        <v>1036</v>
      </c>
      <c r="G502" s="2" t="s">
        <v>234</v>
      </c>
      <c r="H502" s="2">
        <v>940</v>
      </c>
      <c r="I502" s="2">
        <v>0</v>
      </c>
      <c r="J502" s="2">
        <f>Table1[[#This Row],[Distance]] * 0.621371</f>
        <v>0</v>
      </c>
      <c r="K502" s="2">
        <v>162</v>
      </c>
      <c r="L502" s="2">
        <v>3</v>
      </c>
      <c r="M502" s="2" t="b">
        <v>0</v>
      </c>
      <c r="O502" s="2" t="s">
        <v>450</v>
      </c>
      <c r="R502" s="2">
        <v>940</v>
      </c>
      <c r="S502" s="2">
        <v>940</v>
      </c>
      <c r="T502" s="2">
        <v>0</v>
      </c>
      <c r="U502" s="2">
        <v>0</v>
      </c>
      <c r="V502" s="2">
        <v>0</v>
      </c>
      <c r="W502" s="2">
        <v>0</v>
      </c>
      <c r="AA502" s="2">
        <v>0</v>
      </c>
      <c r="AB502" s="2">
        <v>0</v>
      </c>
      <c r="AH502" s="2">
        <v>114.247871398925</v>
      </c>
      <c r="AK502" s="2">
        <v>131</v>
      </c>
      <c r="AL502" s="2">
        <v>3</v>
      </c>
      <c r="AT502" s="2">
        <v>0</v>
      </c>
      <c r="AV502" s="2">
        <v>1</v>
      </c>
      <c r="BW502" s="2">
        <v>0</v>
      </c>
      <c r="BX502" s="2">
        <v>0</v>
      </c>
    </row>
    <row r="503" spans="1:76" x14ac:dyDescent="0.5">
      <c r="A503" s="2">
        <v>6024743563</v>
      </c>
      <c r="B503" s="4">
        <v>44811</v>
      </c>
      <c r="C503" s="5">
        <f>MONTH(Table1[[#This Row],[Activity Date]])</f>
        <v>9</v>
      </c>
      <c r="D503" s="5">
        <f>DAY(Table1[[#This Row],[Activity Date]])</f>
        <v>7</v>
      </c>
      <c r="E503" s="3">
        <v>2021</v>
      </c>
      <c r="F503" s="3" t="s">
        <v>1037</v>
      </c>
      <c r="G503" s="2" t="s">
        <v>74</v>
      </c>
      <c r="H503" s="2">
        <v>900</v>
      </c>
      <c r="I503" s="2">
        <v>0</v>
      </c>
      <c r="J503" s="2">
        <f>Table1[[#This Row],[Distance]] * 0.621371</f>
        <v>0</v>
      </c>
      <c r="K503" s="2">
        <v>163</v>
      </c>
      <c r="L503" s="2">
        <v>8</v>
      </c>
      <c r="M503" s="2" t="b">
        <v>0</v>
      </c>
      <c r="N503" s="2" t="s">
        <v>129</v>
      </c>
      <c r="O503" s="2" t="s">
        <v>449</v>
      </c>
      <c r="Q503" s="2">
        <v>9.0718498229980398</v>
      </c>
      <c r="R503" s="2">
        <v>900</v>
      </c>
      <c r="S503" s="2">
        <v>900</v>
      </c>
      <c r="T503" s="2">
        <v>0</v>
      </c>
      <c r="U503" s="2">
        <v>0</v>
      </c>
      <c r="V503" s="2">
        <v>0</v>
      </c>
      <c r="W503" s="2">
        <v>0</v>
      </c>
      <c r="AA503" s="2">
        <v>0</v>
      </c>
      <c r="AB503" s="2">
        <v>0</v>
      </c>
      <c r="AH503" s="2">
        <v>131.02000427246</v>
      </c>
      <c r="AK503" s="2">
        <v>152</v>
      </c>
      <c r="AL503" s="2">
        <v>8</v>
      </c>
      <c r="AT503" s="2">
        <v>0</v>
      </c>
      <c r="AV503" s="2">
        <v>1</v>
      </c>
      <c r="BL503" s="2">
        <v>7239918</v>
      </c>
      <c r="BW503" s="2">
        <v>0</v>
      </c>
      <c r="BX503" s="2">
        <v>0</v>
      </c>
    </row>
    <row r="504" spans="1:76" x14ac:dyDescent="0.5">
      <c r="A504" s="2">
        <v>4027963005</v>
      </c>
      <c r="B504" s="4">
        <v>44812</v>
      </c>
      <c r="C504" s="5">
        <f>MONTH(Table1[[#This Row],[Activity Date]])</f>
        <v>9</v>
      </c>
      <c r="D504" s="5">
        <f>DAY(Table1[[#This Row],[Activity Date]])</f>
        <v>8</v>
      </c>
      <c r="E504" s="3">
        <v>2020</v>
      </c>
      <c r="F504" s="3" t="s">
        <v>1038</v>
      </c>
      <c r="G504" s="2" t="s">
        <v>74</v>
      </c>
      <c r="H504" s="2">
        <v>3180</v>
      </c>
      <c r="I504" s="2">
        <v>14.72</v>
      </c>
      <c r="J504" s="2">
        <f>Table1[[#This Row],[Distance]] * 0.621371</f>
        <v>9.1465811200000005</v>
      </c>
      <c r="M504" s="2" t="b">
        <v>0</v>
      </c>
      <c r="N504" s="2" t="s">
        <v>129</v>
      </c>
      <c r="O504" s="2" t="s">
        <v>202</v>
      </c>
      <c r="Q504" s="2">
        <v>9.0718498229980398</v>
      </c>
      <c r="R504" s="2">
        <v>3180</v>
      </c>
      <c r="S504" s="2">
        <v>3093</v>
      </c>
      <c r="T504" s="2">
        <v>14722</v>
      </c>
      <c r="U504" s="2">
        <v>14</v>
      </c>
      <c r="V504" s="2">
        <v>4.7597799301147399</v>
      </c>
      <c r="W504" s="2">
        <v>40.224414825439403</v>
      </c>
      <c r="X504" s="2">
        <v>42.124416351318303</v>
      </c>
      <c r="Y504" s="2">
        <v>86.400001525878906</v>
      </c>
      <c r="Z504" s="2">
        <v>96.599998474121094</v>
      </c>
      <c r="AA504" s="2">
        <v>10.6000003814697</v>
      </c>
      <c r="AB504" s="2">
        <v>-1.2905854731798099E-2</v>
      </c>
      <c r="AJ504" s="2">
        <v>93.130783081054602</v>
      </c>
      <c r="AK504" s="2">
        <v>321.1796875</v>
      </c>
      <c r="AT504" s="2">
        <v>0</v>
      </c>
      <c r="AV504" s="2">
        <v>1</v>
      </c>
      <c r="BL504" s="2">
        <v>7239918</v>
      </c>
    </row>
    <row r="505" spans="1:76" x14ac:dyDescent="0.5">
      <c r="A505" s="2">
        <v>6024743198</v>
      </c>
      <c r="B505" s="4">
        <v>44812</v>
      </c>
      <c r="C505" s="4"/>
      <c r="D505" s="4"/>
      <c r="E505" s="3">
        <v>2021</v>
      </c>
      <c r="F505" s="3" t="s">
        <v>1039</v>
      </c>
      <c r="G505" s="2" t="s">
        <v>234</v>
      </c>
      <c r="H505" s="2">
        <v>1533</v>
      </c>
      <c r="I505" s="2">
        <v>0</v>
      </c>
      <c r="K505" s="2">
        <v>164</v>
      </c>
      <c r="L505" s="2">
        <v>16</v>
      </c>
      <c r="M505" s="2" t="b">
        <v>0</v>
      </c>
      <c r="O505" s="2" t="s">
        <v>443</v>
      </c>
      <c r="R505" s="2">
        <v>1533</v>
      </c>
      <c r="S505" s="2">
        <v>1533</v>
      </c>
      <c r="T505" s="2">
        <v>0</v>
      </c>
      <c r="U505" s="2">
        <v>0</v>
      </c>
      <c r="V505" s="2">
        <v>0</v>
      </c>
      <c r="W505" s="2">
        <v>0</v>
      </c>
      <c r="AA505" s="2">
        <v>0</v>
      </c>
      <c r="AB505" s="2">
        <v>0</v>
      </c>
      <c r="AH505" s="2">
        <v>139.40638732910099</v>
      </c>
      <c r="AK505" s="2">
        <v>285</v>
      </c>
      <c r="AL505" s="2">
        <v>16</v>
      </c>
      <c r="AT505" s="2">
        <v>0</v>
      </c>
      <c r="AV505" s="2">
        <v>1</v>
      </c>
      <c r="BW505" s="2">
        <v>0</v>
      </c>
      <c r="BX505" s="2">
        <v>0</v>
      </c>
    </row>
    <row r="506" spans="1:76" x14ac:dyDescent="0.5">
      <c r="A506" s="2">
        <v>6024743297</v>
      </c>
      <c r="B506" s="4">
        <v>44813</v>
      </c>
      <c r="C506" s="4"/>
      <c r="D506" s="4"/>
      <c r="E506" s="3">
        <v>2021</v>
      </c>
      <c r="F506" s="3" t="s">
        <v>1040</v>
      </c>
      <c r="G506" s="2" t="s">
        <v>234</v>
      </c>
      <c r="H506" s="2">
        <v>715</v>
      </c>
      <c r="I506" s="2">
        <v>0</v>
      </c>
      <c r="K506" s="2">
        <v>167</v>
      </c>
      <c r="L506" s="2">
        <v>13</v>
      </c>
      <c r="M506" s="2" t="b">
        <v>0</v>
      </c>
      <c r="O506" s="2" t="s">
        <v>444</v>
      </c>
      <c r="R506" s="2">
        <v>715</v>
      </c>
      <c r="S506" s="2">
        <v>715</v>
      </c>
      <c r="T506" s="2">
        <v>0</v>
      </c>
      <c r="U506" s="2">
        <v>0</v>
      </c>
      <c r="V506" s="2">
        <v>0</v>
      </c>
      <c r="W506" s="2">
        <v>0</v>
      </c>
      <c r="AA506" s="2">
        <v>0</v>
      </c>
      <c r="AB506" s="2">
        <v>0</v>
      </c>
      <c r="AH506" s="2">
        <v>144.70349121093699</v>
      </c>
      <c r="AK506" s="2">
        <v>140</v>
      </c>
      <c r="AL506" s="2">
        <v>13</v>
      </c>
      <c r="AT506" s="2">
        <v>0</v>
      </c>
      <c r="AV506" s="2">
        <v>1</v>
      </c>
      <c r="BW506" s="2">
        <v>0</v>
      </c>
      <c r="BX506" s="2">
        <v>0</v>
      </c>
    </row>
  </sheetData>
  <sortState xmlns:xlrd2="http://schemas.microsoft.com/office/spreadsheetml/2017/richdata2" ref="A2:BX506">
    <sortCondition ref="B1:B506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 (2)</vt:lpstr>
      <vt:lpstr>Sheet1</vt:lpstr>
      <vt:lpstr>Sheet2</vt:lpstr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Bryce Ellis</cp:lastModifiedBy>
  <dcterms:created xsi:type="dcterms:W3CDTF">2021-12-23T03:56:06Z</dcterms:created>
  <dcterms:modified xsi:type="dcterms:W3CDTF">2022-01-20T21:12:01Z</dcterms:modified>
</cp:coreProperties>
</file>