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bysi\Desktop\Informatyka\Acces\"/>
    </mc:Choice>
  </mc:AlternateContent>
  <xr:revisionPtr revIDLastSave="0" documentId="13_ncr:1_{A8ECFB41-8FF2-40DC-952B-B0D35EA52483}" xr6:coauthVersionLast="47" xr6:coauthVersionMax="47" xr10:uidLastSave="{00000000-0000-0000-0000-000000000000}"/>
  <bookViews>
    <workbookView xWindow="-120" yWindow="-120" windowWidth="29040" windowHeight="15840" xr2:uid="{14D5D3FC-BE9B-4A4C-B03A-0CEA59C751B3}"/>
  </bookViews>
  <sheets>
    <sheet name="Arkusz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3" i="4"/>
  <c r="D4" i="4"/>
  <c r="D3" i="4"/>
  <c r="E8" i="4"/>
  <c r="E9" i="4"/>
  <c r="E15" i="4"/>
  <c r="E16" i="4"/>
  <c r="E22" i="4"/>
  <c r="E23" i="4"/>
  <c r="E29" i="4"/>
  <c r="E30" i="4"/>
  <c r="E36" i="4"/>
  <c r="E37" i="4"/>
  <c r="E43" i="4"/>
  <c r="E44" i="4"/>
  <c r="E50" i="4"/>
  <c r="E51" i="4"/>
  <c r="E57" i="4"/>
  <c r="E58" i="4"/>
  <c r="E64" i="4"/>
  <c r="E65" i="4"/>
  <c r="E71" i="4"/>
  <c r="E72" i="4"/>
  <c r="E78" i="4"/>
  <c r="E79" i="4"/>
  <c r="E85" i="4"/>
  <c r="E86" i="4"/>
  <c r="E92" i="4"/>
  <c r="E93" i="4"/>
  <c r="E99" i="4"/>
  <c r="E100" i="4"/>
  <c r="E106" i="4"/>
  <c r="E107" i="4"/>
  <c r="E113" i="4"/>
  <c r="E114" i="4"/>
  <c r="E120" i="4"/>
  <c r="E121" i="4"/>
  <c r="E127" i="4"/>
  <c r="E128" i="4"/>
  <c r="E134" i="4"/>
  <c r="E135" i="4"/>
  <c r="E141" i="4"/>
  <c r="E142" i="4"/>
  <c r="E148" i="4"/>
  <c r="E149" i="4"/>
  <c r="E155" i="4"/>
  <c r="E156" i="4"/>
  <c r="E162" i="4"/>
  <c r="E163" i="4"/>
  <c r="E169" i="4"/>
  <c r="E170" i="4"/>
  <c r="E176" i="4"/>
  <c r="E177" i="4"/>
  <c r="E183" i="4"/>
  <c r="E184" i="4"/>
  <c r="E190" i="4"/>
  <c r="E191" i="4"/>
  <c r="E197" i="4"/>
  <c r="E198" i="4"/>
  <c r="E204" i="4"/>
  <c r="E205" i="4"/>
  <c r="E211" i="4"/>
  <c r="E212" i="4"/>
  <c r="E218" i="4"/>
  <c r="E219" i="4"/>
  <c r="E225" i="4"/>
  <c r="E226" i="4"/>
  <c r="E232" i="4"/>
  <c r="E233" i="4"/>
  <c r="E239" i="4"/>
  <c r="E240" i="4"/>
  <c r="E246" i="4"/>
  <c r="E247" i="4"/>
  <c r="E253" i="4"/>
  <c r="E254" i="4"/>
  <c r="E260" i="4"/>
  <c r="E261" i="4"/>
  <c r="E267" i="4"/>
  <c r="E268" i="4"/>
  <c r="E274" i="4"/>
  <c r="E275" i="4"/>
  <c r="E281" i="4"/>
  <c r="E282" i="4"/>
  <c r="E288" i="4"/>
  <c r="E289" i="4"/>
  <c r="E295" i="4"/>
  <c r="E296" i="4"/>
  <c r="E302" i="4"/>
  <c r="E303" i="4"/>
  <c r="E309" i="4"/>
  <c r="E310" i="4"/>
  <c r="E316" i="4"/>
  <c r="E317" i="4"/>
  <c r="E323" i="4"/>
  <c r="E324" i="4"/>
  <c r="E330" i="4"/>
  <c r="E331" i="4"/>
  <c r="E337" i="4"/>
  <c r="E338" i="4"/>
  <c r="E344" i="4"/>
  <c r="E345" i="4"/>
  <c r="E351" i="4"/>
  <c r="E352" i="4"/>
  <c r="E358" i="4"/>
  <c r="E359" i="4"/>
  <c r="E365" i="4"/>
  <c r="E366" i="4"/>
  <c r="E372" i="4"/>
  <c r="E373" i="4"/>
  <c r="E379" i="4"/>
  <c r="E380" i="4"/>
  <c r="E386" i="4"/>
  <c r="E387" i="4"/>
  <c r="E393" i="4"/>
  <c r="E394" i="4"/>
  <c r="E400" i="4"/>
  <c r="E401" i="4"/>
  <c r="E407" i="4"/>
  <c r="E408" i="4"/>
  <c r="E414" i="4"/>
  <c r="E415" i="4"/>
  <c r="E421" i="4"/>
  <c r="E422" i="4"/>
  <c r="E428" i="4"/>
  <c r="E429" i="4"/>
  <c r="E435" i="4"/>
  <c r="E436" i="4"/>
  <c r="E442" i="4"/>
  <c r="E443" i="4"/>
  <c r="E449" i="4"/>
  <c r="E450" i="4"/>
  <c r="E456" i="4"/>
  <c r="E457" i="4"/>
  <c r="E463" i="4"/>
  <c r="E464" i="4"/>
  <c r="E470" i="4"/>
  <c r="E471" i="4"/>
  <c r="E477" i="4"/>
  <c r="E478" i="4"/>
  <c r="E484" i="4"/>
  <c r="E485" i="4"/>
  <c r="E491" i="4"/>
  <c r="E492" i="4"/>
  <c r="E498" i="4"/>
  <c r="E499" i="4"/>
  <c r="E505" i="4"/>
  <c r="E506" i="4"/>
  <c r="E512" i="4"/>
  <c r="E513" i="4"/>
  <c r="E519" i="4"/>
  <c r="E520" i="4"/>
  <c r="E526" i="4"/>
  <c r="E527" i="4"/>
  <c r="E533" i="4"/>
  <c r="E534" i="4"/>
  <c r="E540" i="4"/>
  <c r="E541" i="4"/>
  <c r="E547" i="4"/>
  <c r="E548" i="4"/>
  <c r="E554" i="4"/>
  <c r="E555" i="4"/>
  <c r="E561" i="4"/>
  <c r="E562" i="4"/>
  <c r="E568" i="4"/>
  <c r="E569" i="4"/>
  <c r="E575" i="4"/>
  <c r="E576" i="4"/>
  <c r="E582" i="4"/>
  <c r="E583" i="4"/>
  <c r="E589" i="4"/>
  <c r="E590" i="4"/>
  <c r="E596" i="4"/>
  <c r="E597" i="4"/>
  <c r="E603" i="4"/>
  <c r="E604" i="4"/>
  <c r="E610" i="4"/>
  <c r="E611" i="4"/>
  <c r="E617" i="4"/>
  <c r="E618" i="4"/>
  <c r="E624" i="4"/>
  <c r="E625" i="4"/>
  <c r="E631" i="4"/>
  <c r="E632" i="4"/>
  <c r="E638" i="4"/>
  <c r="E639" i="4"/>
  <c r="E645" i="4"/>
  <c r="E646" i="4"/>
  <c r="E652" i="4"/>
  <c r="E653" i="4"/>
  <c r="E659" i="4"/>
  <c r="E660" i="4"/>
  <c r="E666" i="4"/>
  <c r="E667" i="4"/>
  <c r="E673" i="4"/>
  <c r="E674" i="4"/>
  <c r="E680" i="4"/>
  <c r="E681" i="4"/>
  <c r="E687" i="4"/>
  <c r="E688" i="4"/>
  <c r="E694" i="4"/>
  <c r="E695" i="4"/>
  <c r="E701" i="4"/>
  <c r="E702" i="4"/>
  <c r="E708" i="4"/>
  <c r="E709" i="4"/>
  <c r="E715" i="4"/>
  <c r="E716" i="4"/>
  <c r="E722" i="4"/>
  <c r="E723" i="4"/>
  <c r="E729" i="4"/>
  <c r="E730" i="4"/>
  <c r="F3" i="4"/>
  <c r="F4" i="4" s="1"/>
  <c r="H2" i="4"/>
  <c r="C3" i="4" l="1"/>
  <c r="E3" i="4" l="1"/>
  <c r="C4" i="4"/>
  <c r="E4" i="4" s="1"/>
  <c r="I3" i="4" l="1"/>
  <c r="I4" i="4" s="1"/>
  <c r="H3" i="4"/>
  <c r="G3" i="4"/>
  <c r="G4" i="4" s="1"/>
  <c r="H4" i="4" l="1"/>
  <c r="C5" i="4"/>
  <c r="D5" i="4" l="1"/>
  <c r="F5" i="4" s="1"/>
  <c r="E5" i="4"/>
  <c r="C6" i="4"/>
  <c r="E6" i="4" l="1"/>
  <c r="J6" i="4"/>
  <c r="D6" i="4"/>
  <c r="F6" i="4" s="1"/>
  <c r="H5" i="4"/>
  <c r="C7" i="4" s="1"/>
  <c r="I5" i="4"/>
  <c r="I6" i="4" s="1"/>
  <c r="G5" i="4"/>
  <c r="G6" i="4"/>
  <c r="H6" i="4"/>
  <c r="C8" i="4" s="1"/>
  <c r="E7" i="4"/>
  <c r="J8" i="4" l="1"/>
  <c r="J7" i="4"/>
  <c r="D8" i="4"/>
  <c r="D7" i="4"/>
  <c r="F7" i="4" s="1"/>
  <c r="F8" i="4" s="1"/>
  <c r="G7" i="4"/>
  <c r="G8" i="4" s="1"/>
  <c r="G9" i="4" s="1"/>
  <c r="H7" i="4" l="1"/>
  <c r="C9" i="4" s="1"/>
  <c r="I7" i="4"/>
  <c r="I8" i="4" s="1"/>
  <c r="H8" i="4"/>
  <c r="J9" i="4" l="1"/>
  <c r="D9" i="4" s="1"/>
  <c r="C10" i="4"/>
  <c r="F9" i="4" l="1"/>
  <c r="H9" i="4"/>
  <c r="I9" i="4"/>
  <c r="J10" i="4"/>
  <c r="D10" i="4"/>
  <c r="F10" i="4" s="1"/>
  <c r="E10" i="4"/>
  <c r="G10" i="4" s="1"/>
  <c r="C11" i="4"/>
  <c r="J11" i="4" s="1"/>
  <c r="I10" i="4" l="1"/>
  <c r="D11" i="4"/>
  <c r="H10" i="4"/>
  <c r="C12" i="4" s="1"/>
  <c r="E11" i="4"/>
  <c r="G11" i="4" s="1"/>
  <c r="J12" i="4" l="1"/>
  <c r="I11" i="4"/>
  <c r="D12" i="4"/>
  <c r="H11" i="4"/>
  <c r="C13" i="4" s="1"/>
  <c r="F11" i="4"/>
  <c r="E12" i="4"/>
  <c r="G12" i="4" s="1"/>
  <c r="F12" i="4" l="1"/>
  <c r="J13" i="4"/>
  <c r="D13" i="4"/>
  <c r="F13" i="4" s="1"/>
  <c r="H12" i="4"/>
  <c r="C14" i="4" s="1"/>
  <c r="I12" i="4"/>
  <c r="J14" i="4" l="1"/>
  <c r="D14" i="4"/>
  <c r="F14" i="4" s="1"/>
  <c r="E13" i="4"/>
  <c r="G13" i="4" s="1"/>
  <c r="H13" i="4" l="1"/>
  <c r="C15" i="4" s="1"/>
  <c r="I13" i="4"/>
  <c r="J15" i="4" l="1"/>
  <c r="D15" i="4"/>
  <c r="F15" i="4" s="1"/>
  <c r="E14" i="4"/>
  <c r="G14" i="4" s="1"/>
  <c r="G15" i="4" s="1"/>
  <c r="G16" i="4" s="1"/>
  <c r="H14" i="4" l="1"/>
  <c r="C16" i="4" s="1"/>
  <c r="I14" i="4"/>
  <c r="J16" i="4" l="1"/>
  <c r="D16" i="4"/>
  <c r="H15" i="4"/>
  <c r="C17" i="4" s="1"/>
  <c r="I15" i="4"/>
  <c r="J17" i="4" l="1"/>
  <c r="D17" i="4" s="1"/>
  <c r="F16" i="4"/>
  <c r="F17" i="4" l="1"/>
  <c r="H16" i="4"/>
  <c r="C18" i="4" s="1"/>
  <c r="I16" i="4"/>
  <c r="J18" i="4" l="1"/>
  <c r="D18" i="4"/>
  <c r="F18" i="4" s="1"/>
  <c r="E17" i="4"/>
  <c r="G17" i="4" s="1"/>
  <c r="H17" i="4" l="1"/>
  <c r="C19" i="4" s="1"/>
  <c r="I17" i="4"/>
  <c r="J19" i="4" l="1"/>
  <c r="D19" i="4"/>
  <c r="F19" i="4" s="1"/>
  <c r="E18" i="4"/>
  <c r="G18" i="4" s="1"/>
  <c r="H18" i="4" l="1"/>
  <c r="C20" i="4" s="1"/>
  <c r="I18" i="4"/>
  <c r="J20" i="4" l="1"/>
  <c r="D20" i="4"/>
  <c r="F20" i="4" s="1"/>
  <c r="E19" i="4"/>
  <c r="G19" i="4" s="1"/>
  <c r="H19" i="4" l="1"/>
  <c r="C21" i="4" s="1"/>
  <c r="I19" i="4"/>
  <c r="J21" i="4" l="1"/>
  <c r="D21" i="4"/>
  <c r="F21" i="4" s="1"/>
  <c r="E20" i="4"/>
  <c r="G20" i="4" s="1"/>
  <c r="H20" i="4" l="1"/>
  <c r="C22" i="4" s="1"/>
  <c r="I20" i="4"/>
  <c r="J22" i="4" l="1"/>
  <c r="D22" i="4"/>
  <c r="F22" i="4" s="1"/>
  <c r="E21" i="4"/>
  <c r="G21" i="4" s="1"/>
  <c r="G22" i="4" s="1"/>
  <c r="G23" i="4" s="1"/>
  <c r="H21" i="4" l="1"/>
  <c r="C23" i="4" s="1"/>
  <c r="I21" i="4"/>
  <c r="J23" i="4" l="1"/>
  <c r="D23" i="4"/>
  <c r="H22" i="4"/>
  <c r="C24" i="4" s="1"/>
  <c r="I22" i="4"/>
  <c r="D24" i="4" l="1"/>
  <c r="J24" i="4"/>
  <c r="F23" i="4"/>
  <c r="F24" i="4" l="1"/>
  <c r="H23" i="4"/>
  <c r="C25" i="4" s="1"/>
  <c r="I23" i="4"/>
  <c r="J25" i="4" l="1"/>
  <c r="D25" i="4"/>
  <c r="F25" i="4" s="1"/>
  <c r="E24" i="4"/>
  <c r="G24" i="4" s="1"/>
  <c r="H24" i="4" l="1"/>
  <c r="C26" i="4" s="1"/>
  <c r="I24" i="4"/>
  <c r="J26" i="4" l="1"/>
  <c r="D26" i="4"/>
  <c r="F26" i="4" s="1"/>
  <c r="E25" i="4"/>
  <c r="G25" i="4" s="1"/>
  <c r="H25" i="4" l="1"/>
  <c r="C27" i="4" s="1"/>
  <c r="I25" i="4"/>
  <c r="J27" i="4" l="1"/>
  <c r="D27" i="4"/>
  <c r="F27" i="4" s="1"/>
  <c r="E26" i="4"/>
  <c r="G26" i="4" s="1"/>
  <c r="H26" i="4" l="1"/>
  <c r="C28" i="4" s="1"/>
  <c r="I26" i="4"/>
  <c r="J28" i="4" l="1"/>
  <c r="D28" i="4"/>
  <c r="F28" i="4" s="1"/>
  <c r="E27" i="4"/>
  <c r="G27" i="4" s="1"/>
  <c r="H27" i="4" l="1"/>
  <c r="C29" i="4" s="1"/>
  <c r="I27" i="4"/>
  <c r="J29" i="4" l="1"/>
  <c r="D29" i="4"/>
  <c r="F29" i="4" s="1"/>
  <c r="E28" i="4"/>
  <c r="G28" i="4" s="1"/>
  <c r="G29" i="4" s="1"/>
  <c r="G30" i="4" s="1"/>
  <c r="H28" i="4" l="1"/>
  <c r="C30" i="4" s="1"/>
  <c r="I28" i="4"/>
  <c r="J30" i="4" l="1"/>
  <c r="D30" i="4"/>
  <c r="H29" i="4"/>
  <c r="C31" i="4" s="1"/>
  <c r="I29" i="4"/>
  <c r="J31" i="4" l="1"/>
  <c r="D31" i="4"/>
  <c r="F30" i="4"/>
  <c r="F31" i="4" l="1"/>
  <c r="H30" i="4"/>
  <c r="C32" i="4" s="1"/>
  <c r="I30" i="4"/>
  <c r="J32" i="4" l="1"/>
  <c r="D32" i="4"/>
  <c r="F32" i="4" s="1"/>
  <c r="E31" i="4"/>
  <c r="G31" i="4" s="1"/>
  <c r="H31" i="4" l="1"/>
  <c r="C33" i="4" s="1"/>
  <c r="I31" i="4"/>
  <c r="J33" i="4" l="1"/>
  <c r="D33" i="4"/>
  <c r="F33" i="4" s="1"/>
  <c r="E32" i="4"/>
  <c r="G32" i="4" s="1"/>
  <c r="I32" i="4" l="1"/>
  <c r="H32" i="4"/>
  <c r="C34" i="4" s="1"/>
  <c r="J34" i="4" l="1"/>
  <c r="D34" i="4"/>
  <c r="F34" i="4" s="1"/>
  <c r="E33" i="4"/>
  <c r="I33" i="4" l="1"/>
  <c r="H33" i="4"/>
  <c r="C35" i="4" s="1"/>
  <c r="G33" i="4"/>
  <c r="J35" i="4" l="1"/>
  <c r="D35" i="4"/>
  <c r="F35" i="4" s="1"/>
  <c r="E34" i="4"/>
  <c r="I34" i="4" s="1"/>
  <c r="H34" i="4" l="1"/>
  <c r="C36" i="4" s="1"/>
  <c r="G34" i="4"/>
  <c r="J36" i="4" l="1"/>
  <c r="D36" i="4"/>
  <c r="F36" i="4" s="1"/>
  <c r="E35" i="4"/>
  <c r="I35" i="4" l="1"/>
  <c r="I36" i="4" s="1"/>
  <c r="G35" i="4"/>
  <c r="G36" i="4" s="1"/>
  <c r="G37" i="4" s="1"/>
  <c r="H35" i="4"/>
  <c r="C37" i="4" s="1"/>
  <c r="J37" i="4" l="1"/>
  <c r="D37" i="4"/>
  <c r="F37" i="4" s="1"/>
  <c r="H36" i="4"/>
  <c r="C38" i="4" s="1"/>
  <c r="D38" i="4" l="1"/>
  <c r="J38" i="4"/>
  <c r="F38" i="4"/>
  <c r="H37" i="4"/>
  <c r="C39" i="4" s="1"/>
  <c r="I37" i="4"/>
  <c r="E38" i="4"/>
  <c r="J39" i="4" l="1"/>
  <c r="D39" i="4"/>
  <c r="F39" i="4" s="1"/>
  <c r="G38" i="4"/>
  <c r="I38" i="4"/>
  <c r="H38" i="4"/>
  <c r="C40" i="4" s="1"/>
  <c r="J40" i="4" l="1"/>
  <c r="D40" i="4"/>
  <c r="F40" i="4" s="1"/>
  <c r="E39" i="4"/>
  <c r="H39" i="4" l="1"/>
  <c r="C41" i="4" s="1"/>
  <c r="I39" i="4"/>
  <c r="G39" i="4"/>
  <c r="J41" i="4" l="1"/>
  <c r="D41" i="4"/>
  <c r="F41" i="4" s="1"/>
  <c r="E40" i="4"/>
  <c r="H40" i="4" l="1"/>
  <c r="C42" i="4" s="1"/>
  <c r="I40" i="4"/>
  <c r="G40" i="4"/>
  <c r="J42" i="4" l="1"/>
  <c r="D42" i="4"/>
  <c r="F42" i="4" s="1"/>
  <c r="E41" i="4"/>
  <c r="H41" i="4" l="1"/>
  <c r="C43" i="4" s="1"/>
  <c r="I41" i="4"/>
  <c r="G41" i="4"/>
  <c r="J43" i="4" l="1"/>
  <c r="D43" i="4"/>
  <c r="F43" i="4" s="1"/>
  <c r="E42" i="4"/>
  <c r="H42" i="4" l="1"/>
  <c r="C44" i="4" s="1"/>
  <c r="I42" i="4"/>
  <c r="G42" i="4"/>
  <c r="G43" i="4" s="1"/>
  <c r="G44" i="4" s="1"/>
  <c r="J44" i="4" l="1"/>
  <c r="D44" i="4"/>
  <c r="H43" i="4"/>
  <c r="C45" i="4" s="1"/>
  <c r="I43" i="4"/>
  <c r="J45" i="4" l="1"/>
  <c r="D45" i="4"/>
  <c r="F44" i="4"/>
  <c r="F45" i="4" l="1"/>
  <c r="I44" i="4"/>
  <c r="H44" i="4"/>
  <c r="C46" i="4" s="1"/>
  <c r="J46" i="4" l="1"/>
  <c r="D46" i="4"/>
  <c r="F46" i="4" s="1"/>
  <c r="E45" i="4"/>
  <c r="G45" i="4" l="1"/>
  <c r="I45" i="4"/>
  <c r="H45" i="4"/>
  <c r="C47" i="4" s="1"/>
  <c r="J47" i="4" l="1"/>
  <c r="D47" i="4"/>
  <c r="F47" i="4" s="1"/>
  <c r="E46" i="4"/>
  <c r="G46" i="4" l="1"/>
  <c r="I46" i="4"/>
  <c r="H46" i="4"/>
  <c r="E47" i="4" l="1"/>
  <c r="G47" i="4" s="1"/>
  <c r="C48" i="4"/>
  <c r="I47" i="4"/>
  <c r="J48" i="4" l="1"/>
  <c r="D48" i="4"/>
  <c r="F48" i="4" s="1"/>
  <c r="H47" i="4"/>
  <c r="E48" i="4"/>
  <c r="G48" i="4" s="1"/>
  <c r="C49" i="4"/>
  <c r="J49" i="4" l="1"/>
  <c r="I48" i="4"/>
  <c r="D49" i="4"/>
  <c r="H48" i="4"/>
  <c r="C50" i="4" s="1"/>
  <c r="F49" i="4"/>
  <c r="E49" i="4"/>
  <c r="G49" i="4" s="1"/>
  <c r="G50" i="4" s="1"/>
  <c r="G51" i="4" s="1"/>
  <c r="J50" i="4" l="1"/>
  <c r="D50" i="4"/>
  <c r="F50" i="4" s="1"/>
  <c r="H49" i="4"/>
  <c r="C51" i="4" s="1"/>
  <c r="I49" i="4"/>
  <c r="J51" i="4" l="1"/>
  <c r="D51" i="4"/>
  <c r="H50" i="4"/>
  <c r="C52" i="4" s="1"/>
  <c r="I50" i="4"/>
  <c r="J52" i="4" l="1"/>
  <c r="D52" i="4"/>
  <c r="F51" i="4"/>
  <c r="F52" i="4" s="1"/>
  <c r="H51" i="4" l="1"/>
  <c r="C53" i="4" s="1"/>
  <c r="I51" i="4"/>
  <c r="J53" i="4" l="1"/>
  <c r="D53" i="4"/>
  <c r="F53" i="4" s="1"/>
  <c r="E52" i="4"/>
  <c r="G52" i="4" s="1"/>
  <c r="H52" i="4" l="1"/>
  <c r="C54" i="4" s="1"/>
  <c r="I52" i="4"/>
  <c r="J54" i="4" l="1"/>
  <c r="D54" i="4"/>
  <c r="F54" i="4" s="1"/>
  <c r="E53" i="4"/>
  <c r="G53" i="4" s="1"/>
  <c r="H53" i="4" l="1"/>
  <c r="C55" i="4" s="1"/>
  <c r="I53" i="4"/>
  <c r="J55" i="4" l="1"/>
  <c r="D55" i="4"/>
  <c r="F55" i="4" s="1"/>
  <c r="E54" i="4"/>
  <c r="G54" i="4" s="1"/>
  <c r="H54" i="4" l="1"/>
  <c r="C56" i="4" s="1"/>
  <c r="I54" i="4"/>
  <c r="J56" i="4" l="1"/>
  <c r="D56" i="4"/>
  <c r="F56" i="4" s="1"/>
  <c r="E55" i="4"/>
  <c r="G55" i="4" s="1"/>
  <c r="H55" i="4" l="1"/>
  <c r="C57" i="4" s="1"/>
  <c r="I55" i="4"/>
  <c r="J57" i="4" l="1"/>
  <c r="D57" i="4"/>
  <c r="F57" i="4" s="1"/>
  <c r="E56" i="4"/>
  <c r="G56" i="4" s="1"/>
  <c r="G57" i="4" s="1"/>
  <c r="G58" i="4" s="1"/>
  <c r="H56" i="4" l="1"/>
  <c r="C58" i="4" s="1"/>
  <c r="I56" i="4"/>
  <c r="J58" i="4" l="1"/>
  <c r="D58" i="4"/>
  <c r="H57" i="4"/>
  <c r="C59" i="4" s="1"/>
  <c r="I57" i="4"/>
  <c r="J59" i="4" l="1"/>
  <c r="D59" i="4"/>
  <c r="F58" i="4"/>
  <c r="F59" i="4" s="1"/>
  <c r="H58" i="4" l="1"/>
  <c r="C60" i="4" s="1"/>
  <c r="I58" i="4"/>
  <c r="J60" i="4" l="1"/>
  <c r="D60" i="4"/>
  <c r="F60" i="4" s="1"/>
  <c r="E59" i="4"/>
  <c r="G59" i="4" s="1"/>
  <c r="H59" i="4" l="1"/>
  <c r="C61" i="4" s="1"/>
  <c r="I59" i="4"/>
  <c r="J61" i="4" l="1"/>
  <c r="D61" i="4"/>
  <c r="F61" i="4" s="1"/>
  <c r="E60" i="4"/>
  <c r="G60" i="4" s="1"/>
  <c r="H60" i="4" l="1"/>
  <c r="C62" i="4" s="1"/>
  <c r="I60" i="4"/>
  <c r="J62" i="4" l="1"/>
  <c r="D62" i="4"/>
  <c r="F62" i="4" s="1"/>
  <c r="E61" i="4"/>
  <c r="I61" i="4" l="1"/>
  <c r="H61" i="4"/>
  <c r="C63" i="4" s="1"/>
  <c r="G61" i="4"/>
  <c r="J63" i="4" l="1"/>
  <c r="D63" i="4"/>
  <c r="F63" i="4" s="1"/>
  <c r="E62" i="4"/>
  <c r="G62" i="4" s="1"/>
  <c r="H62" i="4" l="1"/>
  <c r="C64" i="4" s="1"/>
  <c r="I62" i="4"/>
  <c r="J64" i="4" l="1"/>
  <c r="D64" i="4"/>
  <c r="F64" i="4" s="1"/>
  <c r="E63" i="4"/>
  <c r="I63" i="4" s="1"/>
  <c r="G63" i="4" l="1"/>
  <c r="G64" i="4" s="1"/>
  <c r="G65" i="4" s="1"/>
  <c r="H63" i="4"/>
  <c r="C65" i="4" s="1"/>
  <c r="I64" i="4"/>
  <c r="J65" i="4" l="1"/>
  <c r="D65" i="4"/>
  <c r="H64" i="4"/>
  <c r="C66" i="4" s="1"/>
  <c r="J66" i="4" l="1"/>
  <c r="D66" i="4"/>
  <c r="I65" i="4"/>
  <c r="F65" i="4"/>
  <c r="F66" i="4" s="1"/>
  <c r="H65" i="4"/>
  <c r="C67" i="4" s="1"/>
  <c r="J67" i="4" l="1"/>
  <c r="D67" i="4"/>
  <c r="F67" i="4" s="1"/>
  <c r="E66" i="4"/>
  <c r="G66" i="4" l="1"/>
  <c r="H66" i="4"/>
  <c r="I66" i="4"/>
  <c r="E67" i="4" l="1"/>
  <c r="H67" i="4" s="1"/>
  <c r="C68" i="4"/>
  <c r="J68" i="4" l="1"/>
  <c r="D68" i="4"/>
  <c r="E68" i="4"/>
  <c r="H68" i="4" s="1"/>
  <c r="F68" i="4"/>
  <c r="C69" i="4"/>
  <c r="G67" i="4"/>
  <c r="I67" i="4"/>
  <c r="I68" i="4" l="1"/>
  <c r="J69" i="4"/>
  <c r="D69" i="4" s="1"/>
  <c r="F69" i="4" s="1"/>
  <c r="C70" i="4"/>
  <c r="G68" i="4"/>
  <c r="E69" i="4"/>
  <c r="J70" i="4" l="1"/>
  <c r="D70" i="4"/>
  <c r="F70" i="4" s="1"/>
  <c r="H69" i="4"/>
  <c r="C71" i="4" s="1"/>
  <c r="G69" i="4"/>
  <c r="I69" i="4"/>
  <c r="J71" i="4" l="1"/>
  <c r="D71" i="4"/>
  <c r="F71" i="4" s="1"/>
  <c r="E70" i="4"/>
  <c r="I70" i="4" l="1"/>
  <c r="G70" i="4"/>
  <c r="G71" i="4" s="1"/>
  <c r="G72" i="4" s="1"/>
  <c r="H70" i="4"/>
  <c r="C72" i="4" s="1"/>
  <c r="J72" i="4" l="1"/>
  <c r="D72" i="4"/>
  <c r="H71" i="4"/>
  <c r="C73" i="4" s="1"/>
  <c r="I71" i="4"/>
  <c r="J73" i="4" l="1"/>
  <c r="D73" i="4" s="1"/>
  <c r="I72" i="4"/>
  <c r="F72" i="4"/>
  <c r="H72" i="4"/>
  <c r="C74" i="4" s="1"/>
  <c r="F73" i="4" l="1"/>
  <c r="J74" i="4"/>
  <c r="D74" i="4"/>
  <c r="F74" i="4" s="1"/>
  <c r="E73" i="4"/>
  <c r="G73" i="4" l="1"/>
  <c r="I73" i="4"/>
  <c r="H73" i="4"/>
  <c r="E74" i="4" l="1"/>
  <c r="H74" i="4" s="1"/>
  <c r="C76" i="4" s="1"/>
  <c r="C75" i="4"/>
  <c r="E75" i="4"/>
  <c r="J76" i="4" l="1"/>
  <c r="J75" i="4"/>
  <c r="D76" i="4"/>
  <c r="D75" i="4"/>
  <c r="F75" i="4" s="1"/>
  <c r="F76" i="4" s="1"/>
  <c r="I74" i="4"/>
  <c r="G74" i="4"/>
  <c r="G75" i="4" s="1"/>
  <c r="H75" i="4"/>
  <c r="C77" i="4" s="1"/>
  <c r="I75" i="4"/>
  <c r="J77" i="4" l="1"/>
  <c r="D77" i="4"/>
  <c r="F77" i="4" s="1"/>
  <c r="E76" i="4"/>
  <c r="G76" i="4" l="1"/>
  <c r="H76" i="4"/>
  <c r="C78" i="4" s="1"/>
  <c r="I76" i="4"/>
  <c r="J78" i="4" l="1"/>
  <c r="D78" i="4"/>
  <c r="F78" i="4" s="1"/>
  <c r="E77" i="4"/>
  <c r="G77" i="4" l="1"/>
  <c r="G78" i="4" s="1"/>
  <c r="G79" i="4" s="1"/>
  <c r="H77" i="4"/>
  <c r="C79" i="4" s="1"/>
  <c r="I77" i="4"/>
  <c r="I78" i="4" s="1"/>
  <c r="J79" i="4" l="1"/>
  <c r="D79" i="4"/>
  <c r="H78" i="4"/>
  <c r="C80" i="4" s="1"/>
  <c r="J80" i="4" l="1"/>
  <c r="D80" i="4"/>
  <c r="F79" i="4"/>
  <c r="I79" i="4"/>
  <c r="F80" i="4" l="1"/>
  <c r="H79" i="4"/>
  <c r="E80" i="4" l="1"/>
  <c r="G80" i="4" s="1"/>
  <c r="C81" i="4"/>
  <c r="J81" i="4" l="1"/>
  <c r="D81" i="4" s="1"/>
  <c r="F81" i="4" s="1"/>
  <c r="H80" i="4"/>
  <c r="C82" i="4" s="1"/>
  <c r="I80" i="4"/>
  <c r="E81" i="4"/>
  <c r="G81" i="4" s="1"/>
  <c r="J82" i="4" l="1"/>
  <c r="D82" i="4"/>
  <c r="F82" i="4" s="1"/>
  <c r="I81" i="4"/>
  <c r="H81" i="4"/>
  <c r="C83" i="4" s="1"/>
  <c r="J83" i="4" l="1"/>
  <c r="D83" i="4"/>
  <c r="F83" i="4" s="1"/>
  <c r="E82" i="4"/>
  <c r="G82" i="4" s="1"/>
  <c r="I82" i="4" l="1"/>
  <c r="H82" i="4"/>
  <c r="C84" i="4" s="1"/>
  <c r="J84" i="4" l="1"/>
  <c r="D84" i="4"/>
  <c r="F84" i="4" s="1"/>
  <c r="E83" i="4"/>
  <c r="G83" i="4" s="1"/>
  <c r="I83" i="4" l="1"/>
  <c r="H83" i="4"/>
  <c r="C85" i="4" s="1"/>
  <c r="J85" i="4" l="1"/>
  <c r="D85" i="4"/>
  <c r="F85" i="4" s="1"/>
  <c r="E84" i="4"/>
  <c r="G84" i="4" s="1"/>
  <c r="G85" i="4" s="1"/>
  <c r="G86" i="4" s="1"/>
  <c r="I84" i="4" l="1"/>
  <c r="H84" i="4"/>
  <c r="C86" i="4" s="1"/>
  <c r="J86" i="4" l="1"/>
  <c r="D86" i="4"/>
  <c r="H85" i="4"/>
  <c r="C87" i="4" s="1"/>
  <c r="I85" i="4"/>
  <c r="J87" i="4" l="1"/>
  <c r="D87" i="4" s="1"/>
  <c r="F86" i="4"/>
  <c r="F87" i="4" l="1"/>
  <c r="H86" i="4"/>
  <c r="C88" i="4" s="1"/>
  <c r="I86" i="4"/>
  <c r="J88" i="4" l="1"/>
  <c r="D88" i="4"/>
  <c r="F88" i="4" s="1"/>
  <c r="E87" i="4"/>
  <c r="G87" i="4" s="1"/>
  <c r="H87" i="4" l="1"/>
  <c r="C89" i="4" s="1"/>
  <c r="I87" i="4"/>
  <c r="J89" i="4" l="1"/>
  <c r="D89" i="4"/>
  <c r="F89" i="4" s="1"/>
  <c r="E88" i="4"/>
  <c r="G88" i="4" s="1"/>
  <c r="I88" i="4" l="1"/>
  <c r="H88" i="4"/>
  <c r="C90" i="4" s="1"/>
  <c r="J90" i="4" l="1"/>
  <c r="D90" i="4"/>
  <c r="F90" i="4" s="1"/>
  <c r="E89" i="4"/>
  <c r="G89" i="4" s="1"/>
  <c r="I89" i="4" l="1"/>
  <c r="H89" i="4"/>
  <c r="C91" i="4" s="1"/>
  <c r="J91" i="4" l="1"/>
  <c r="D91" i="4"/>
  <c r="F91" i="4" s="1"/>
  <c r="E90" i="4"/>
  <c r="G90" i="4" s="1"/>
  <c r="H90" i="4" l="1"/>
  <c r="C92" i="4" s="1"/>
  <c r="I90" i="4"/>
  <c r="J92" i="4" l="1"/>
  <c r="D92" i="4"/>
  <c r="F92" i="4" s="1"/>
  <c r="I92" i="4"/>
  <c r="E91" i="4"/>
  <c r="G91" i="4" s="1"/>
  <c r="G92" i="4" s="1"/>
  <c r="G93" i="4" s="1"/>
  <c r="H91" i="4" l="1"/>
  <c r="C93" i="4" s="1"/>
  <c r="I91" i="4"/>
  <c r="J93" i="4" l="1"/>
  <c r="D93" i="4"/>
  <c r="H92" i="4"/>
  <c r="C94" i="4" s="1"/>
  <c r="J94" i="4" l="1"/>
  <c r="D94" i="4" s="1"/>
  <c r="I93" i="4"/>
  <c r="F93" i="4"/>
  <c r="H93" i="4"/>
  <c r="C95" i="4" s="1"/>
  <c r="E94" i="4"/>
  <c r="F94" i="4" l="1"/>
  <c r="J95" i="4"/>
  <c r="D95" i="4"/>
  <c r="F95" i="4" s="1"/>
  <c r="G94" i="4"/>
  <c r="H94" i="4"/>
  <c r="C96" i="4" s="1"/>
  <c r="I94" i="4"/>
  <c r="J96" i="4" l="1"/>
  <c r="D96" i="4"/>
  <c r="F96" i="4" s="1"/>
  <c r="E95" i="4"/>
  <c r="G95" i="4" l="1"/>
  <c r="I95" i="4"/>
  <c r="H95" i="4"/>
  <c r="C97" i="4" s="1"/>
  <c r="J97" i="4" l="1"/>
  <c r="D97" i="4"/>
  <c r="F97" i="4" s="1"/>
  <c r="E96" i="4"/>
  <c r="G96" i="4" l="1"/>
  <c r="H96" i="4"/>
  <c r="C98" i="4" s="1"/>
  <c r="I96" i="4"/>
  <c r="J98" i="4" l="1"/>
  <c r="D98" i="4"/>
  <c r="F98" i="4" s="1"/>
  <c r="E97" i="4"/>
  <c r="G97" i="4" l="1"/>
  <c r="I97" i="4"/>
  <c r="H97" i="4"/>
  <c r="C99" i="4" s="1"/>
  <c r="J99" i="4" l="1"/>
  <c r="D99" i="4"/>
  <c r="F99" i="4" s="1"/>
  <c r="E98" i="4"/>
  <c r="G98" i="4" s="1"/>
  <c r="G99" i="4" s="1"/>
  <c r="G100" i="4" s="1"/>
  <c r="I98" i="4" l="1"/>
  <c r="I99" i="4" s="1"/>
  <c r="H98" i="4"/>
  <c r="C100" i="4" s="1"/>
  <c r="J100" i="4" l="1"/>
  <c r="D100" i="4"/>
  <c r="H99" i="4"/>
  <c r="C101" i="4" s="1"/>
  <c r="D101" i="4" l="1"/>
  <c r="J101" i="4"/>
  <c r="F100" i="4"/>
  <c r="F101" i="4" l="1"/>
  <c r="I100" i="4"/>
  <c r="H100" i="4"/>
  <c r="C102" i="4" s="1"/>
  <c r="J102" i="4" l="1"/>
  <c r="D102" i="4"/>
  <c r="F102" i="4" s="1"/>
  <c r="E101" i="4"/>
  <c r="G101" i="4" s="1"/>
  <c r="H101" i="4" l="1"/>
  <c r="I101" i="4"/>
  <c r="E102" i="4" l="1"/>
  <c r="G102" i="4" s="1"/>
  <c r="C103" i="4"/>
  <c r="J103" i="4" l="1"/>
  <c r="D103" i="4"/>
  <c r="F103" i="4" s="1"/>
  <c r="I102" i="4"/>
  <c r="H102" i="4"/>
  <c r="C104" i="4" s="1"/>
  <c r="E103" i="4"/>
  <c r="G103" i="4" s="1"/>
  <c r="J104" i="4" l="1"/>
  <c r="D104" i="4"/>
  <c r="F104" i="4" s="1"/>
  <c r="H103" i="4"/>
  <c r="C105" i="4" s="1"/>
  <c r="I103" i="4"/>
  <c r="J105" i="4" l="1"/>
  <c r="D105" i="4" s="1"/>
  <c r="F105" i="4" s="1"/>
  <c r="E104" i="4"/>
  <c r="G104" i="4" s="1"/>
  <c r="H104" i="4" l="1"/>
  <c r="C106" i="4" s="1"/>
  <c r="I104" i="4"/>
  <c r="J106" i="4" l="1"/>
  <c r="D106" i="4"/>
  <c r="F106" i="4" s="1"/>
  <c r="E105" i="4"/>
  <c r="G105" i="4" s="1"/>
  <c r="G106" i="4" s="1"/>
  <c r="G107" i="4" s="1"/>
  <c r="H105" i="4" l="1"/>
  <c r="C107" i="4" s="1"/>
  <c r="I105" i="4"/>
  <c r="J107" i="4" l="1"/>
  <c r="D107" i="4"/>
  <c r="H106" i="4"/>
  <c r="C108" i="4" s="1"/>
  <c r="I106" i="4"/>
  <c r="J108" i="4" l="1"/>
  <c r="D108" i="4"/>
  <c r="I107" i="4"/>
  <c r="F107" i="4"/>
  <c r="H107" i="4"/>
  <c r="C109" i="4" s="1"/>
  <c r="J109" i="4" l="1"/>
  <c r="F108" i="4"/>
  <c r="D109" i="4"/>
  <c r="F109" i="4" s="1"/>
  <c r="E108" i="4"/>
  <c r="G108" i="4" l="1"/>
  <c r="I108" i="4"/>
  <c r="H108" i="4"/>
  <c r="E109" i="4" l="1"/>
  <c r="G109" i="4" s="1"/>
  <c r="C110" i="4"/>
  <c r="J110" i="4" l="1"/>
  <c r="D110" i="4"/>
  <c r="F110" i="4" s="1"/>
  <c r="H109" i="4"/>
  <c r="C111" i="4" s="1"/>
  <c r="I109" i="4"/>
  <c r="E110" i="4"/>
  <c r="G110" i="4" s="1"/>
  <c r="J111" i="4" l="1"/>
  <c r="D111" i="4"/>
  <c r="F111" i="4" s="1"/>
  <c r="I110" i="4"/>
  <c r="H110" i="4"/>
  <c r="C112" i="4" s="1"/>
  <c r="J112" i="4" l="1"/>
  <c r="D112" i="4"/>
  <c r="F112" i="4" s="1"/>
  <c r="E111" i="4"/>
  <c r="G111" i="4" s="1"/>
  <c r="I111" i="4" l="1"/>
  <c r="H111" i="4"/>
  <c r="C113" i="4" s="1"/>
  <c r="J113" i="4" l="1"/>
  <c r="D113" i="4"/>
  <c r="F113" i="4" s="1"/>
  <c r="E112" i="4"/>
  <c r="G112" i="4" s="1"/>
  <c r="G113" i="4" s="1"/>
  <c r="G114" i="4" s="1"/>
  <c r="H112" i="4" l="1"/>
  <c r="C114" i="4" s="1"/>
  <c r="I112" i="4"/>
  <c r="J114" i="4" l="1"/>
  <c r="D114" i="4"/>
  <c r="H113" i="4"/>
  <c r="C115" i="4" s="1"/>
  <c r="I113" i="4"/>
  <c r="D115" i="4" l="1"/>
  <c r="J115" i="4"/>
  <c r="F114" i="4"/>
  <c r="F115" i="4" s="1"/>
  <c r="H114" i="4" l="1"/>
  <c r="C116" i="4" s="1"/>
  <c r="I114" i="4"/>
  <c r="J116" i="4" l="1"/>
  <c r="D116" i="4"/>
  <c r="F116" i="4" s="1"/>
  <c r="E115" i="4"/>
  <c r="G115" i="4" s="1"/>
  <c r="H115" i="4" l="1"/>
  <c r="C117" i="4" s="1"/>
  <c r="I115" i="4"/>
  <c r="J117" i="4" l="1"/>
  <c r="D117" i="4"/>
  <c r="F117" i="4" s="1"/>
  <c r="E116" i="4"/>
  <c r="G116" i="4" s="1"/>
  <c r="I116" i="4" l="1"/>
  <c r="H116" i="4"/>
  <c r="C118" i="4" s="1"/>
  <c r="J118" i="4" l="1"/>
  <c r="D118" i="4"/>
  <c r="F118" i="4" s="1"/>
  <c r="E117" i="4"/>
  <c r="G117" i="4" s="1"/>
  <c r="I117" i="4" l="1"/>
  <c r="H117" i="4"/>
  <c r="C119" i="4" s="1"/>
  <c r="J119" i="4" l="1"/>
  <c r="D119" i="4"/>
  <c r="F119" i="4" s="1"/>
  <c r="E118" i="4"/>
  <c r="G118" i="4" s="1"/>
  <c r="I118" i="4" l="1"/>
  <c r="H118" i="4"/>
  <c r="C120" i="4" s="1"/>
  <c r="J120" i="4" l="1"/>
  <c r="D120" i="4"/>
  <c r="F120" i="4" s="1"/>
  <c r="E119" i="4"/>
  <c r="G119" i="4" s="1"/>
  <c r="G120" i="4" s="1"/>
  <c r="G121" i="4" s="1"/>
  <c r="I119" i="4" l="1"/>
  <c r="H119" i="4"/>
  <c r="C121" i="4" s="1"/>
  <c r="J121" i="4" l="1"/>
  <c r="D121" i="4"/>
  <c r="H120" i="4"/>
  <c r="C122" i="4" s="1"/>
  <c r="I120" i="4"/>
  <c r="J122" i="4" l="1"/>
  <c r="D122" i="4" s="1"/>
  <c r="F121" i="4"/>
  <c r="F122" i="4" l="1"/>
  <c r="H121" i="4"/>
  <c r="C123" i="4" s="1"/>
  <c r="I121" i="4"/>
  <c r="J123" i="4" l="1"/>
  <c r="D123" i="4"/>
  <c r="F123" i="4" s="1"/>
  <c r="E122" i="4"/>
  <c r="H122" i="4" s="1"/>
  <c r="C124" i="4" s="1"/>
  <c r="J124" i="4" l="1"/>
  <c r="D124" i="4"/>
  <c r="F124" i="4" s="1"/>
  <c r="I122" i="4"/>
  <c r="G122" i="4"/>
  <c r="E123" i="4" l="1"/>
  <c r="I123" i="4" l="1"/>
  <c r="H123" i="4"/>
  <c r="C125" i="4" s="1"/>
  <c r="G123" i="4"/>
  <c r="J125" i="4" l="1"/>
  <c r="D125" i="4"/>
  <c r="F125" i="4" s="1"/>
  <c r="E124" i="4"/>
  <c r="H124" i="4" l="1"/>
  <c r="C126" i="4" s="1"/>
  <c r="G124" i="4"/>
  <c r="I124" i="4"/>
  <c r="J126" i="4" l="1"/>
  <c r="D126" i="4"/>
  <c r="F126" i="4" s="1"/>
  <c r="E125" i="4"/>
  <c r="I125" i="4" l="1"/>
  <c r="H125" i="4"/>
  <c r="C127" i="4" s="1"/>
  <c r="G125" i="4"/>
  <c r="J127" i="4" l="1"/>
  <c r="D127" i="4"/>
  <c r="F127" i="4" s="1"/>
  <c r="E126" i="4"/>
  <c r="H126" i="4" l="1"/>
  <c r="C128" i="4" s="1"/>
  <c r="G126" i="4"/>
  <c r="G127" i="4" s="1"/>
  <c r="G128" i="4" s="1"/>
  <c r="I126" i="4"/>
  <c r="J128" i="4" l="1"/>
  <c r="D128" i="4"/>
  <c r="H127" i="4"/>
  <c r="C129" i="4" s="1"/>
  <c r="I127" i="4"/>
  <c r="J129" i="4" l="1"/>
  <c r="D129" i="4"/>
  <c r="I128" i="4"/>
  <c r="F128" i="4"/>
  <c r="F129" i="4" s="1"/>
  <c r="H128" i="4"/>
  <c r="C130" i="4" s="1"/>
  <c r="J130" i="4" l="1"/>
  <c r="D130" i="4"/>
  <c r="F130" i="4" s="1"/>
  <c r="E129" i="4"/>
  <c r="H129" i="4" l="1"/>
  <c r="C131" i="4" s="1"/>
  <c r="G129" i="4"/>
  <c r="I129" i="4"/>
  <c r="E130" i="4"/>
  <c r="J131" i="4" l="1"/>
  <c r="D131" i="4"/>
  <c r="F131" i="4" s="1"/>
  <c r="H130" i="4"/>
  <c r="C132" i="4" s="1"/>
  <c r="I130" i="4"/>
  <c r="G130" i="4"/>
  <c r="J132" i="4" l="1"/>
  <c r="D132" i="4"/>
  <c r="F132" i="4" s="1"/>
  <c r="E131" i="4"/>
  <c r="G131" i="4" l="1"/>
  <c r="H131" i="4"/>
  <c r="C133" i="4" s="1"/>
  <c r="I131" i="4"/>
  <c r="J133" i="4" l="1"/>
  <c r="D133" i="4"/>
  <c r="F133" i="4" s="1"/>
  <c r="E132" i="4"/>
  <c r="I132" i="4" l="1"/>
  <c r="G132" i="4"/>
  <c r="H132" i="4"/>
  <c r="C134" i="4" s="1"/>
  <c r="J134" i="4" l="1"/>
  <c r="D134" i="4"/>
  <c r="F134" i="4" s="1"/>
  <c r="E133" i="4"/>
  <c r="H133" i="4" l="1"/>
  <c r="C135" i="4" s="1"/>
  <c r="G133" i="4"/>
  <c r="G134" i="4" s="1"/>
  <c r="G135" i="4" s="1"/>
  <c r="I133" i="4"/>
  <c r="J135" i="4" l="1"/>
  <c r="D135" i="4"/>
  <c r="H134" i="4"/>
  <c r="C136" i="4" s="1"/>
  <c r="I134" i="4"/>
  <c r="J136" i="4" l="1"/>
  <c r="D136" i="4"/>
  <c r="I135" i="4"/>
  <c r="F135" i="4"/>
  <c r="H135" i="4"/>
  <c r="C137" i="4" s="1"/>
  <c r="F136" i="4" l="1"/>
  <c r="J137" i="4"/>
  <c r="D137" i="4"/>
  <c r="E136" i="4"/>
  <c r="F137" i="4" l="1"/>
  <c r="G136" i="4"/>
  <c r="H136" i="4"/>
  <c r="C138" i="4" s="1"/>
  <c r="I136" i="4"/>
  <c r="E137" i="4"/>
  <c r="J138" i="4" l="1"/>
  <c r="D138" i="4"/>
  <c r="F138" i="4" s="1"/>
  <c r="I137" i="4"/>
  <c r="H137" i="4"/>
  <c r="C139" i="4" s="1"/>
  <c r="G137" i="4"/>
  <c r="J139" i="4" l="1"/>
  <c r="D139" i="4"/>
  <c r="F139" i="4" s="1"/>
  <c r="E138" i="4"/>
  <c r="G138" i="4" l="1"/>
  <c r="H138" i="4"/>
  <c r="C140" i="4" s="1"/>
  <c r="I138" i="4"/>
  <c r="J140" i="4" l="1"/>
  <c r="D140" i="4"/>
  <c r="F140" i="4" s="1"/>
  <c r="E139" i="4"/>
  <c r="H139" i="4" l="1"/>
  <c r="C141" i="4" s="1"/>
  <c r="I139" i="4"/>
  <c r="G139" i="4"/>
  <c r="J141" i="4" l="1"/>
  <c r="D141" i="4"/>
  <c r="F141" i="4" s="1"/>
  <c r="E140" i="4"/>
  <c r="G140" i="4" l="1"/>
  <c r="G141" i="4" s="1"/>
  <c r="G142" i="4" s="1"/>
  <c r="I140" i="4"/>
  <c r="H140" i="4"/>
  <c r="C142" i="4" s="1"/>
  <c r="J142" i="4" l="1"/>
  <c r="D142" i="4"/>
  <c r="H141" i="4"/>
  <c r="C143" i="4" s="1"/>
  <c r="I141" i="4"/>
  <c r="J143" i="4" l="1"/>
  <c r="D143" i="4"/>
  <c r="F142" i="4"/>
  <c r="F143" i="4" l="1"/>
  <c r="H142" i="4"/>
  <c r="C144" i="4" s="1"/>
  <c r="I142" i="4"/>
  <c r="J144" i="4" l="1"/>
  <c r="D144" i="4"/>
  <c r="F144" i="4" s="1"/>
  <c r="E143" i="4"/>
  <c r="G143" i="4" l="1"/>
  <c r="H143" i="4"/>
  <c r="C145" i="4" s="1"/>
  <c r="I143" i="4"/>
  <c r="E144" i="4"/>
  <c r="J145" i="4" l="1"/>
  <c r="D145" i="4"/>
  <c r="F145" i="4" s="1"/>
  <c r="I144" i="4"/>
  <c r="H144" i="4"/>
  <c r="C146" i="4" s="1"/>
  <c r="G144" i="4"/>
  <c r="J146" i="4" l="1"/>
  <c r="D146" i="4"/>
  <c r="F146" i="4" s="1"/>
  <c r="E145" i="4"/>
  <c r="H145" i="4" l="1"/>
  <c r="C147" i="4" s="1"/>
  <c r="G145" i="4"/>
  <c r="I145" i="4"/>
  <c r="J147" i="4" l="1"/>
  <c r="D147" i="4"/>
  <c r="F147" i="4" s="1"/>
  <c r="E146" i="4"/>
  <c r="I146" i="4" l="1"/>
  <c r="H146" i="4"/>
  <c r="C148" i="4" s="1"/>
  <c r="G146" i="4"/>
  <c r="J148" i="4" l="1"/>
  <c r="D148" i="4"/>
  <c r="F148" i="4" s="1"/>
  <c r="E147" i="4"/>
  <c r="H147" i="4" l="1"/>
  <c r="C149" i="4" s="1"/>
  <c r="I147" i="4"/>
  <c r="G147" i="4"/>
  <c r="G148" i="4" s="1"/>
  <c r="G149" i="4" s="1"/>
  <c r="J149" i="4" l="1"/>
  <c r="D149" i="4"/>
  <c r="H148" i="4"/>
  <c r="C150" i="4" s="1"/>
  <c r="I148" i="4"/>
  <c r="J150" i="4" l="1"/>
  <c r="D150" i="4"/>
  <c r="I149" i="4"/>
  <c r="F149" i="4"/>
  <c r="F150" i="4" s="1"/>
  <c r="H149" i="4"/>
  <c r="C151" i="4" s="1"/>
  <c r="J151" i="4" l="1"/>
  <c r="D151" i="4"/>
  <c r="F151" i="4" s="1"/>
  <c r="E150" i="4"/>
  <c r="G150" i="4" l="1"/>
  <c r="H150" i="4"/>
  <c r="I150" i="4"/>
  <c r="E151" i="4" l="1"/>
  <c r="H151" i="4" s="1"/>
  <c r="C152" i="4"/>
  <c r="J152" i="4" l="1"/>
  <c r="D152" i="4"/>
  <c r="F152" i="4" s="1"/>
  <c r="G151" i="4"/>
  <c r="I151" i="4"/>
  <c r="C153" i="4"/>
  <c r="E152" i="4"/>
  <c r="J153" i="4" l="1"/>
  <c r="D153" i="4"/>
  <c r="F153" i="4" s="1"/>
  <c r="I152" i="4"/>
  <c r="H152" i="4"/>
  <c r="C154" i="4" s="1"/>
  <c r="G152" i="4"/>
  <c r="J154" i="4" l="1"/>
  <c r="D154" i="4"/>
  <c r="F154" i="4" s="1"/>
  <c r="E153" i="4"/>
  <c r="I153" i="4" s="1"/>
  <c r="G153" i="4" l="1"/>
  <c r="H153" i="4"/>
  <c r="C155" i="4" s="1"/>
  <c r="E154" i="4"/>
  <c r="J155" i="4" l="1"/>
  <c r="D155" i="4"/>
  <c r="F155" i="4" s="1"/>
  <c r="I154" i="4"/>
  <c r="I155" i="4" s="1"/>
  <c r="H154" i="4"/>
  <c r="C156" i="4" s="1"/>
  <c r="G154" i="4"/>
  <c r="G155" i="4" s="1"/>
  <c r="G156" i="4" s="1"/>
  <c r="H155" i="4"/>
  <c r="C157" i="4" s="1"/>
  <c r="J157" i="4" l="1"/>
  <c r="J156" i="4"/>
  <c r="D157" i="4"/>
  <c r="D156" i="4"/>
  <c r="F156" i="4" l="1"/>
  <c r="F157" i="4" s="1"/>
  <c r="I156" i="4"/>
  <c r="H156" i="4"/>
  <c r="C158" i="4" s="1"/>
  <c r="E157" i="4"/>
  <c r="J158" i="4" l="1"/>
  <c r="D158" i="4"/>
  <c r="F158" i="4" s="1"/>
  <c r="G157" i="4"/>
  <c r="H157" i="4"/>
  <c r="C159" i="4" s="1"/>
  <c r="I157" i="4"/>
  <c r="J159" i="4" l="1"/>
  <c r="D159" i="4"/>
  <c r="F159" i="4" s="1"/>
  <c r="E158" i="4"/>
  <c r="H158" i="4" l="1"/>
  <c r="C160" i="4" s="1"/>
  <c r="I158" i="4"/>
  <c r="G158" i="4"/>
  <c r="J160" i="4" l="1"/>
  <c r="D160" i="4"/>
  <c r="F160" i="4" s="1"/>
  <c r="E159" i="4"/>
  <c r="H159" i="4" l="1"/>
  <c r="C161" i="4" s="1"/>
  <c r="I159" i="4"/>
  <c r="G159" i="4"/>
  <c r="J161" i="4" l="1"/>
  <c r="D161" i="4"/>
  <c r="F161" i="4" s="1"/>
  <c r="E160" i="4"/>
  <c r="H160" i="4" l="1"/>
  <c r="C162" i="4" s="1"/>
  <c r="I160" i="4"/>
  <c r="G160" i="4"/>
  <c r="J162" i="4" l="1"/>
  <c r="D162" i="4"/>
  <c r="F162" i="4" s="1"/>
  <c r="E161" i="4"/>
  <c r="G161" i="4" s="1"/>
  <c r="G162" i="4" s="1"/>
  <c r="G163" i="4" s="1"/>
  <c r="I161" i="4" l="1"/>
  <c r="H161" i="4"/>
  <c r="C163" i="4" s="1"/>
  <c r="J163" i="4" l="1"/>
  <c r="D163" i="4"/>
  <c r="H162" i="4"/>
  <c r="C164" i="4" s="1"/>
  <c r="I162" i="4"/>
  <c r="J164" i="4" l="1"/>
  <c r="D164" i="4" s="1"/>
  <c r="F163" i="4"/>
  <c r="F164" i="4" l="1"/>
  <c r="I163" i="4"/>
  <c r="H163" i="4"/>
  <c r="C165" i="4" s="1"/>
  <c r="J165" i="4" l="1"/>
  <c r="D165" i="4"/>
  <c r="F165" i="4" s="1"/>
  <c r="E164" i="4"/>
  <c r="G164" i="4" l="1"/>
  <c r="H164" i="4"/>
  <c r="C166" i="4" s="1"/>
  <c r="I164" i="4"/>
  <c r="E165" i="4"/>
  <c r="J166" i="4" l="1"/>
  <c r="D166" i="4"/>
  <c r="F166" i="4" s="1"/>
  <c r="G165" i="4"/>
  <c r="H165" i="4"/>
  <c r="C167" i="4" s="1"/>
  <c r="I165" i="4"/>
  <c r="J167" i="4" l="1"/>
  <c r="D167" i="4"/>
  <c r="F167" i="4" s="1"/>
  <c r="E166" i="4"/>
  <c r="G166" i="4" s="1"/>
  <c r="H166" i="4" l="1"/>
  <c r="C168" i="4" s="1"/>
  <c r="I166" i="4"/>
  <c r="J168" i="4" l="1"/>
  <c r="D168" i="4"/>
  <c r="F168" i="4" s="1"/>
  <c r="E167" i="4"/>
  <c r="G167" i="4" l="1"/>
  <c r="H167" i="4"/>
  <c r="C169" i="4" s="1"/>
  <c r="I167" i="4"/>
  <c r="J169" i="4" l="1"/>
  <c r="D169" i="4"/>
  <c r="F169" i="4" s="1"/>
  <c r="E168" i="4"/>
  <c r="G168" i="4" l="1"/>
  <c r="G169" i="4" s="1"/>
  <c r="G170" i="4" s="1"/>
  <c r="H168" i="4"/>
  <c r="C170" i="4" s="1"/>
  <c r="I168" i="4"/>
  <c r="J170" i="4" l="1"/>
  <c r="D170" i="4"/>
  <c r="H169" i="4"/>
  <c r="C171" i="4" s="1"/>
  <c r="I169" i="4"/>
  <c r="J171" i="4" l="1"/>
  <c r="D171" i="4" s="1"/>
  <c r="F170" i="4"/>
  <c r="F171" i="4" l="1"/>
  <c r="I170" i="4"/>
  <c r="H170" i="4"/>
  <c r="C172" i="4" s="1"/>
  <c r="J172" i="4" l="1"/>
  <c r="D172" i="4"/>
  <c r="F172" i="4" s="1"/>
  <c r="E171" i="4"/>
  <c r="G171" i="4" l="1"/>
  <c r="H171" i="4"/>
  <c r="I171" i="4"/>
  <c r="E172" i="4" l="1"/>
  <c r="G172" i="4" s="1"/>
  <c r="C173" i="4"/>
  <c r="I172" i="4"/>
  <c r="J173" i="4" l="1"/>
  <c r="D173" i="4"/>
  <c r="F173" i="4" s="1"/>
  <c r="H172" i="4"/>
  <c r="C174" i="4" s="1"/>
  <c r="E173" i="4"/>
  <c r="G173" i="4" s="1"/>
  <c r="J174" i="4" l="1"/>
  <c r="D174" i="4"/>
  <c r="F174" i="4" s="1"/>
  <c r="I173" i="4"/>
  <c r="H173" i="4"/>
  <c r="C175" i="4" s="1"/>
  <c r="E174" i="4"/>
  <c r="G174" i="4" s="1"/>
  <c r="J175" i="4" l="1"/>
  <c r="D175" i="4"/>
  <c r="F175" i="4" s="1"/>
  <c r="I174" i="4"/>
  <c r="H174" i="4"/>
  <c r="C176" i="4" s="1"/>
  <c r="J176" i="4" l="1"/>
  <c r="D176" i="4"/>
  <c r="F176" i="4" s="1"/>
  <c r="E175" i="4"/>
  <c r="G175" i="4" s="1"/>
  <c r="G176" i="4" s="1"/>
  <c r="G177" i="4" s="1"/>
  <c r="I175" i="4" l="1"/>
  <c r="H175" i="4"/>
  <c r="C177" i="4" s="1"/>
  <c r="J177" i="4" l="1"/>
  <c r="D177" i="4"/>
  <c r="H176" i="4"/>
  <c r="C178" i="4" s="1"/>
  <c r="I176" i="4"/>
  <c r="J178" i="4" l="1"/>
  <c r="D178" i="4"/>
  <c r="F177" i="4"/>
  <c r="F178" i="4" l="1"/>
  <c r="H177" i="4"/>
  <c r="C179" i="4" s="1"/>
  <c r="I177" i="4"/>
  <c r="J179" i="4" l="1"/>
  <c r="D179" i="4"/>
  <c r="F179" i="4" s="1"/>
  <c r="E178" i="4"/>
  <c r="G178" i="4" s="1"/>
  <c r="H178" i="4" l="1"/>
  <c r="C180" i="4" s="1"/>
  <c r="I178" i="4"/>
  <c r="J180" i="4" l="1"/>
  <c r="D180" i="4" s="1"/>
  <c r="F180" i="4" s="1"/>
  <c r="E179" i="4"/>
  <c r="G179" i="4" s="1"/>
  <c r="H179" i="4" l="1"/>
  <c r="C181" i="4" s="1"/>
  <c r="I179" i="4"/>
  <c r="J181" i="4" l="1"/>
  <c r="D181" i="4"/>
  <c r="F181" i="4" s="1"/>
  <c r="E180" i="4"/>
  <c r="G180" i="4" s="1"/>
  <c r="H180" i="4" l="1"/>
  <c r="C182" i="4" s="1"/>
  <c r="I180" i="4"/>
  <c r="J182" i="4" l="1"/>
  <c r="D182" i="4"/>
  <c r="F182" i="4" s="1"/>
  <c r="E181" i="4"/>
  <c r="G181" i="4" s="1"/>
  <c r="I181" i="4" l="1"/>
  <c r="H181" i="4"/>
  <c r="C183" i="4" s="1"/>
  <c r="J183" i="4" l="1"/>
  <c r="D183" i="4"/>
  <c r="F183" i="4" s="1"/>
  <c r="I183" i="4"/>
  <c r="E182" i="4"/>
  <c r="G182" i="4" s="1"/>
  <c r="G183" i="4" s="1"/>
  <c r="G184" i="4" s="1"/>
  <c r="I182" i="4" l="1"/>
  <c r="H182" i="4"/>
  <c r="C184" i="4" s="1"/>
  <c r="J184" i="4" l="1"/>
  <c r="D184" i="4"/>
  <c r="H183" i="4"/>
  <c r="C185" i="4" s="1"/>
  <c r="J185" i="4" l="1"/>
  <c r="D185" i="4" s="1"/>
  <c r="I184" i="4"/>
  <c r="H184" i="4" l="1"/>
  <c r="C186" i="4" s="1"/>
  <c r="F184" i="4"/>
  <c r="F185" i="4" s="1"/>
  <c r="E185" i="4"/>
  <c r="J186" i="4" l="1"/>
  <c r="D186" i="4"/>
  <c r="F186" i="4" s="1"/>
  <c r="G185" i="4"/>
  <c r="I185" i="4"/>
  <c r="H185" i="4"/>
  <c r="C187" i="4" s="1"/>
  <c r="J187" i="4" l="1"/>
  <c r="D187" i="4"/>
  <c r="F187" i="4" s="1"/>
  <c r="E186" i="4"/>
  <c r="G186" i="4" l="1"/>
  <c r="I186" i="4"/>
  <c r="H186" i="4"/>
  <c r="C188" i="4" s="1"/>
  <c r="J188" i="4" l="1"/>
  <c r="D188" i="4"/>
  <c r="F188" i="4" s="1"/>
  <c r="E187" i="4"/>
  <c r="G187" i="4" l="1"/>
  <c r="H187" i="4"/>
  <c r="C189" i="4" s="1"/>
  <c r="I187" i="4"/>
  <c r="J189" i="4" l="1"/>
  <c r="D189" i="4"/>
  <c r="F189" i="4" s="1"/>
  <c r="E188" i="4"/>
  <c r="G188" i="4" l="1"/>
  <c r="I188" i="4"/>
  <c r="H188" i="4"/>
  <c r="C190" i="4" s="1"/>
  <c r="J190" i="4" l="1"/>
  <c r="D190" i="4"/>
  <c r="F190" i="4" s="1"/>
  <c r="E189" i="4"/>
  <c r="G189" i="4" l="1"/>
  <c r="G190" i="4" s="1"/>
  <c r="G191" i="4" s="1"/>
  <c r="H189" i="4"/>
  <c r="C191" i="4" s="1"/>
  <c r="I189" i="4"/>
  <c r="J191" i="4" l="1"/>
  <c r="D191" i="4"/>
  <c r="H190" i="4"/>
  <c r="C192" i="4" s="1"/>
  <c r="I190" i="4"/>
  <c r="J192" i="4" l="1"/>
  <c r="D192" i="4" s="1"/>
  <c r="F191" i="4"/>
  <c r="F192" i="4" l="1"/>
  <c r="I191" i="4"/>
  <c r="H191" i="4"/>
  <c r="C193" i="4" s="1"/>
  <c r="E192" i="4"/>
  <c r="G192" i="4" s="1"/>
  <c r="J193" i="4" l="1"/>
  <c r="D193" i="4"/>
  <c r="F193" i="4" s="1"/>
  <c r="H192" i="4"/>
  <c r="C194" i="4" s="1"/>
  <c r="I192" i="4"/>
  <c r="J194" i="4" l="1"/>
  <c r="D194" i="4"/>
  <c r="F194" i="4" s="1"/>
  <c r="E193" i="4"/>
  <c r="G193" i="4" s="1"/>
  <c r="I193" i="4" l="1"/>
  <c r="H193" i="4"/>
  <c r="C195" i="4" s="1"/>
  <c r="J195" i="4" l="1"/>
  <c r="D195" i="4"/>
  <c r="F195" i="4" s="1"/>
  <c r="E194" i="4"/>
  <c r="G194" i="4" l="1"/>
  <c r="I194" i="4"/>
  <c r="H194" i="4"/>
  <c r="C196" i="4" s="1"/>
  <c r="J196" i="4" l="1"/>
  <c r="D196" i="4"/>
  <c r="F196" i="4" s="1"/>
  <c r="E195" i="4"/>
  <c r="G195" i="4" l="1"/>
  <c r="I195" i="4"/>
  <c r="H195" i="4"/>
  <c r="C197" i="4" s="1"/>
  <c r="J197" i="4" l="1"/>
  <c r="D197" i="4"/>
  <c r="F197" i="4" s="1"/>
  <c r="E196" i="4"/>
  <c r="G196" i="4" l="1"/>
  <c r="G197" i="4" s="1"/>
  <c r="G198" i="4" s="1"/>
  <c r="I196" i="4"/>
  <c r="I197" i="4" s="1"/>
  <c r="H196" i="4"/>
  <c r="C198" i="4" s="1"/>
  <c r="J198" i="4" l="1"/>
  <c r="D198" i="4"/>
  <c r="H197" i="4"/>
  <c r="C199" i="4" s="1"/>
  <c r="J199" i="4" l="1"/>
  <c r="D199" i="4"/>
  <c r="F198" i="4"/>
  <c r="F199" i="4" l="1"/>
  <c r="I198" i="4"/>
  <c r="H198" i="4"/>
  <c r="C200" i="4" s="1"/>
  <c r="J200" i="4" l="1"/>
  <c r="D200" i="4"/>
  <c r="F200" i="4" s="1"/>
  <c r="E199" i="4"/>
  <c r="G199" i="4" l="1"/>
  <c r="I199" i="4"/>
  <c r="H199" i="4"/>
  <c r="C201" i="4" s="1"/>
  <c r="J201" i="4" l="1"/>
  <c r="D201" i="4"/>
  <c r="F201" i="4" s="1"/>
  <c r="E200" i="4"/>
  <c r="G200" i="4" s="1"/>
  <c r="I200" i="4" l="1"/>
  <c r="H200" i="4"/>
  <c r="C202" i="4" s="1"/>
  <c r="E201" i="4"/>
  <c r="G201" i="4" s="1"/>
  <c r="J202" i="4" l="1"/>
  <c r="D202" i="4"/>
  <c r="F202" i="4" s="1"/>
  <c r="I201" i="4"/>
  <c r="H201" i="4"/>
  <c r="C203" i="4" s="1"/>
  <c r="J203" i="4" l="1"/>
  <c r="D203" i="4"/>
  <c r="F203" i="4" s="1"/>
  <c r="E202" i="4"/>
  <c r="G202" i="4" s="1"/>
  <c r="I202" i="4" l="1"/>
  <c r="H202" i="4"/>
  <c r="C204" i="4" s="1"/>
  <c r="J204" i="4" l="1"/>
  <c r="D204" i="4"/>
  <c r="F204" i="4" s="1"/>
  <c r="E203" i="4"/>
  <c r="G203" i="4" s="1"/>
  <c r="G204" i="4" s="1"/>
  <c r="G205" i="4" s="1"/>
  <c r="I203" i="4" l="1"/>
  <c r="H203" i="4"/>
  <c r="C205" i="4" s="1"/>
  <c r="J205" i="4" l="1"/>
  <c r="D205" i="4"/>
  <c r="H204" i="4"/>
  <c r="C206" i="4" s="1"/>
  <c r="I204" i="4"/>
  <c r="J206" i="4" l="1"/>
  <c r="D206" i="4" s="1"/>
  <c r="F205" i="4"/>
  <c r="F206" i="4" l="1"/>
  <c r="H205" i="4"/>
  <c r="C207" i="4" s="1"/>
  <c r="I205" i="4"/>
  <c r="J207" i="4" l="1"/>
  <c r="D207" i="4"/>
  <c r="F207" i="4" s="1"/>
  <c r="E206" i="4"/>
  <c r="G206" i="4" s="1"/>
  <c r="H206" i="4" l="1"/>
  <c r="C208" i="4" s="1"/>
  <c r="I206" i="4"/>
  <c r="J208" i="4" l="1"/>
  <c r="D208" i="4"/>
  <c r="F208" i="4" s="1"/>
  <c r="E207" i="4"/>
  <c r="G207" i="4" s="1"/>
  <c r="I207" i="4" l="1"/>
  <c r="H207" i="4"/>
  <c r="C209" i="4" s="1"/>
  <c r="J209" i="4" l="1"/>
  <c r="D209" i="4"/>
  <c r="F209" i="4" s="1"/>
  <c r="E208" i="4"/>
  <c r="G208" i="4" s="1"/>
  <c r="I208" i="4" l="1"/>
  <c r="H208" i="4"/>
  <c r="C210" i="4" s="1"/>
  <c r="J210" i="4" l="1"/>
  <c r="D210" i="4"/>
  <c r="F210" i="4" s="1"/>
  <c r="E209" i="4"/>
  <c r="G209" i="4" s="1"/>
  <c r="I209" i="4" l="1"/>
  <c r="H209" i="4"/>
  <c r="C211" i="4" s="1"/>
  <c r="J211" i="4" l="1"/>
  <c r="D211" i="4"/>
  <c r="F211" i="4" s="1"/>
  <c r="E210" i="4"/>
  <c r="G210" i="4" s="1"/>
  <c r="G211" i="4" s="1"/>
  <c r="G212" i="4" s="1"/>
  <c r="I210" i="4" l="1"/>
  <c r="H210" i="4"/>
  <c r="C212" i="4" s="1"/>
  <c r="J212" i="4" l="1"/>
  <c r="D212" i="4"/>
  <c r="H211" i="4"/>
  <c r="C213" i="4" s="1"/>
  <c r="I211" i="4"/>
  <c r="J213" i="4" l="1"/>
  <c r="D213" i="4" s="1"/>
  <c r="F212" i="4"/>
  <c r="F213" i="4" l="1"/>
  <c r="H212" i="4"/>
  <c r="C214" i="4" s="1"/>
  <c r="I212" i="4"/>
  <c r="J214" i="4" l="1"/>
  <c r="D214" i="4"/>
  <c r="F214" i="4" s="1"/>
  <c r="E213" i="4"/>
  <c r="G213" i="4" s="1"/>
  <c r="H213" i="4" l="1"/>
  <c r="C215" i="4" s="1"/>
  <c r="I213" i="4"/>
  <c r="J215" i="4" l="1"/>
  <c r="D215" i="4"/>
  <c r="F215" i="4" s="1"/>
  <c r="E214" i="4"/>
  <c r="I214" i="4" l="1"/>
  <c r="G214" i="4"/>
  <c r="H214" i="4"/>
  <c r="C216" i="4" s="1"/>
  <c r="J216" i="4" l="1"/>
  <c r="D216" i="4"/>
  <c r="F216" i="4" s="1"/>
  <c r="E215" i="4"/>
  <c r="I215" i="4" s="1"/>
  <c r="G215" i="4" l="1"/>
  <c r="H215" i="4"/>
  <c r="C217" i="4" s="1"/>
  <c r="J217" i="4" l="1"/>
  <c r="D217" i="4"/>
  <c r="F217" i="4" s="1"/>
  <c r="E216" i="4"/>
  <c r="I216" i="4" l="1"/>
  <c r="H216" i="4"/>
  <c r="C218" i="4" s="1"/>
  <c r="G216" i="4"/>
  <c r="J218" i="4" l="1"/>
  <c r="D218" i="4"/>
  <c r="F218" i="4" s="1"/>
  <c r="E217" i="4"/>
  <c r="H217" i="4" l="1"/>
  <c r="C219" i="4" s="1"/>
  <c r="G217" i="4"/>
  <c r="G218" i="4" s="1"/>
  <c r="G219" i="4" s="1"/>
  <c r="I217" i="4"/>
  <c r="I218" i="4" s="1"/>
  <c r="J219" i="4" l="1"/>
  <c r="D219" i="4"/>
  <c r="H218" i="4"/>
  <c r="C220" i="4" s="1"/>
  <c r="D220" i="4" l="1"/>
  <c r="J220" i="4"/>
  <c r="I219" i="4"/>
  <c r="F219" i="4"/>
  <c r="H219" i="4"/>
  <c r="C221" i="4" s="1"/>
  <c r="E220" i="4"/>
  <c r="F220" i="4" l="1"/>
  <c r="J221" i="4"/>
  <c r="D221" i="4"/>
  <c r="F221" i="4" s="1"/>
  <c r="I220" i="4"/>
  <c r="G220" i="4"/>
  <c r="H220" i="4"/>
  <c r="C222" i="4" s="1"/>
  <c r="J222" i="4" l="1"/>
  <c r="D222" i="4"/>
  <c r="F222" i="4" s="1"/>
  <c r="E221" i="4"/>
  <c r="G221" i="4" s="1"/>
  <c r="H221" i="4" l="1"/>
  <c r="C223" i="4" s="1"/>
  <c r="I221" i="4"/>
  <c r="E222" i="4"/>
  <c r="H222" i="4" s="1"/>
  <c r="C224" i="4" s="1"/>
  <c r="J224" i="4" l="1"/>
  <c r="J223" i="4"/>
  <c r="D224" i="4"/>
  <c r="D223" i="4"/>
  <c r="F223" i="4" s="1"/>
  <c r="F224" i="4" s="1"/>
  <c r="I222" i="4"/>
  <c r="G222" i="4"/>
  <c r="E223" i="4"/>
  <c r="H223" i="4" l="1"/>
  <c r="C225" i="4" s="1"/>
  <c r="I223" i="4"/>
  <c r="G223" i="4"/>
  <c r="J225" i="4" l="1"/>
  <c r="D225" i="4"/>
  <c r="F225" i="4" s="1"/>
  <c r="E224" i="4"/>
  <c r="I224" i="4" l="1"/>
  <c r="H224" i="4"/>
  <c r="C226" i="4" s="1"/>
  <c r="G224" i="4"/>
  <c r="G225" i="4" s="1"/>
  <c r="G226" i="4" s="1"/>
  <c r="J226" i="4" l="1"/>
  <c r="D226" i="4"/>
  <c r="H225" i="4"/>
  <c r="C227" i="4" s="1"/>
  <c r="I225" i="4"/>
  <c r="J227" i="4" l="1"/>
  <c r="D227" i="4"/>
  <c r="F226" i="4"/>
  <c r="F227" i="4" l="1"/>
  <c r="I226" i="4"/>
  <c r="H226" i="4"/>
  <c r="C228" i="4" s="1"/>
  <c r="J228" i="4" l="1"/>
  <c r="D228" i="4"/>
  <c r="F228" i="4" s="1"/>
  <c r="E227" i="4"/>
  <c r="I227" i="4" s="1"/>
  <c r="H227" i="4" l="1"/>
  <c r="C229" i="4" s="1"/>
  <c r="G227" i="4"/>
  <c r="E228" i="4"/>
  <c r="J229" i="4" l="1"/>
  <c r="D229" i="4"/>
  <c r="F229" i="4"/>
  <c r="G228" i="4"/>
  <c r="H228" i="4"/>
  <c r="C230" i="4" s="1"/>
  <c r="I228" i="4"/>
  <c r="J230" i="4" l="1"/>
  <c r="D230" i="4"/>
  <c r="F230" i="4" s="1"/>
  <c r="E229" i="4"/>
  <c r="G229" i="4" l="1"/>
  <c r="H229" i="4"/>
  <c r="C231" i="4" s="1"/>
  <c r="I229" i="4"/>
  <c r="J231" i="4" l="1"/>
  <c r="D231" i="4"/>
  <c r="F231" i="4" s="1"/>
  <c r="E230" i="4"/>
  <c r="G230" i="4" l="1"/>
  <c r="H230" i="4"/>
  <c r="C232" i="4" s="1"/>
  <c r="I230" i="4"/>
  <c r="J232" i="4" l="1"/>
  <c r="D232" i="4"/>
  <c r="F232" i="4" s="1"/>
  <c r="E231" i="4"/>
  <c r="G231" i="4" l="1"/>
  <c r="G232" i="4" s="1"/>
  <c r="G233" i="4" s="1"/>
  <c r="H231" i="4"/>
  <c r="C233" i="4" s="1"/>
  <c r="I231" i="4"/>
  <c r="J233" i="4" l="1"/>
  <c r="D233" i="4" s="1"/>
  <c r="H232" i="4"/>
  <c r="C234" i="4" s="1"/>
  <c r="I232" i="4"/>
  <c r="J234" i="4" l="1"/>
  <c r="D234" i="4"/>
  <c r="F233" i="4"/>
  <c r="F234" i="4" l="1"/>
  <c r="H233" i="4"/>
  <c r="C235" i="4" s="1"/>
  <c r="I233" i="4"/>
  <c r="J235" i="4" l="1"/>
  <c r="D235" i="4"/>
  <c r="F235" i="4" s="1"/>
  <c r="E234" i="4"/>
  <c r="G234" i="4" l="1"/>
  <c r="I234" i="4"/>
  <c r="H234" i="4"/>
  <c r="C236" i="4" s="1"/>
  <c r="J236" i="4" l="1"/>
  <c r="D236" i="4"/>
  <c r="F236" i="4" s="1"/>
  <c r="E235" i="4"/>
  <c r="G235" i="4" s="1"/>
  <c r="I235" i="4" l="1"/>
  <c r="H235" i="4"/>
  <c r="C237" i="4" s="1"/>
  <c r="E236" i="4"/>
  <c r="G236" i="4" s="1"/>
  <c r="J237" i="4" l="1"/>
  <c r="D237" i="4"/>
  <c r="F237" i="4" s="1"/>
  <c r="H236" i="4"/>
  <c r="C238" i="4" s="1"/>
  <c r="I236" i="4"/>
  <c r="J238" i="4" l="1"/>
  <c r="D238" i="4"/>
  <c r="F238" i="4" s="1"/>
  <c r="E237" i="4"/>
  <c r="G237" i="4" s="1"/>
  <c r="H237" i="4" l="1"/>
  <c r="C239" i="4" s="1"/>
  <c r="I237" i="4"/>
  <c r="J239" i="4" l="1"/>
  <c r="D239" i="4"/>
  <c r="F239" i="4" s="1"/>
  <c r="E238" i="4"/>
  <c r="G238" i="4" s="1"/>
  <c r="G239" i="4" s="1"/>
  <c r="G240" i="4" s="1"/>
  <c r="H238" i="4" l="1"/>
  <c r="C240" i="4" s="1"/>
  <c r="I238" i="4"/>
  <c r="J240" i="4" l="1"/>
  <c r="D240" i="4" s="1"/>
  <c r="H239" i="4"/>
  <c r="C241" i="4" s="1"/>
  <c r="I239" i="4"/>
  <c r="J241" i="4" l="1"/>
  <c r="D241" i="4" s="1"/>
  <c r="F240" i="4"/>
  <c r="F241" i="4" l="1"/>
  <c r="H240" i="4"/>
  <c r="C242" i="4" s="1"/>
  <c r="I240" i="4"/>
  <c r="J242" i="4" l="1"/>
  <c r="D242" i="4"/>
  <c r="F242" i="4" s="1"/>
  <c r="E241" i="4"/>
  <c r="G241" i="4" s="1"/>
  <c r="H241" i="4" l="1"/>
  <c r="C243" i="4" s="1"/>
  <c r="I241" i="4"/>
  <c r="J243" i="4" l="1"/>
  <c r="D243" i="4"/>
  <c r="F243" i="4" s="1"/>
  <c r="E242" i="4"/>
  <c r="G242" i="4" s="1"/>
  <c r="H242" i="4" l="1"/>
  <c r="C244" i="4" s="1"/>
  <c r="I242" i="4"/>
  <c r="J244" i="4" l="1"/>
  <c r="D244" i="4"/>
  <c r="F244" i="4" s="1"/>
  <c r="E243" i="4"/>
  <c r="G243" i="4" s="1"/>
  <c r="H243" i="4" l="1"/>
  <c r="C245" i="4" s="1"/>
  <c r="I243" i="4"/>
  <c r="J245" i="4" l="1"/>
  <c r="D245" i="4"/>
  <c r="F245" i="4" s="1"/>
  <c r="E244" i="4"/>
  <c r="G244" i="4" s="1"/>
  <c r="H244" i="4" l="1"/>
  <c r="C246" i="4" s="1"/>
  <c r="I244" i="4"/>
  <c r="J246" i="4" l="1"/>
  <c r="D246" i="4"/>
  <c r="F246" i="4" s="1"/>
  <c r="E245" i="4"/>
  <c r="I245" i="4" l="1"/>
  <c r="H245" i="4"/>
  <c r="C247" i="4" s="1"/>
  <c r="G245" i="4"/>
  <c r="G246" i="4" s="1"/>
  <c r="G247" i="4" s="1"/>
  <c r="J247" i="4" l="1"/>
  <c r="D247" i="4"/>
  <c r="H246" i="4"/>
  <c r="C248" i="4" s="1"/>
  <c r="I246" i="4"/>
  <c r="J248" i="4" l="1"/>
  <c r="D248" i="4"/>
  <c r="I247" i="4"/>
  <c r="F247" i="4"/>
  <c r="H247" i="4"/>
  <c r="C249" i="4" s="1"/>
  <c r="F248" i="4" l="1"/>
  <c r="J249" i="4"/>
  <c r="D249" i="4"/>
  <c r="F249" i="4" s="1"/>
  <c r="E248" i="4"/>
  <c r="G248" i="4" l="1"/>
  <c r="I248" i="4"/>
  <c r="H248" i="4"/>
  <c r="C250" i="4" s="1"/>
  <c r="J250" i="4" l="1"/>
  <c r="D250" i="4"/>
  <c r="F250" i="4" s="1"/>
  <c r="E249" i="4"/>
  <c r="G249" i="4" s="1"/>
  <c r="I249" i="4" l="1"/>
  <c r="H249" i="4"/>
  <c r="C251" i="4" s="1"/>
  <c r="E250" i="4"/>
  <c r="J251" i="4" l="1"/>
  <c r="D251" i="4"/>
  <c r="F251" i="4" s="1"/>
  <c r="H250" i="4"/>
  <c r="C252" i="4" s="1"/>
  <c r="I250" i="4"/>
  <c r="G250" i="4"/>
  <c r="J252" i="4" l="1"/>
  <c r="D252" i="4"/>
  <c r="F252" i="4" s="1"/>
  <c r="E251" i="4"/>
  <c r="H251" i="4" l="1"/>
  <c r="C253" i="4" s="1"/>
  <c r="I251" i="4"/>
  <c r="G251" i="4"/>
  <c r="J253" i="4" l="1"/>
  <c r="D253" i="4"/>
  <c r="F253" i="4"/>
  <c r="E252" i="4"/>
  <c r="H252" i="4" l="1"/>
  <c r="C254" i="4" s="1"/>
  <c r="I252" i="4"/>
  <c r="G252" i="4"/>
  <c r="G253" i="4" s="1"/>
  <c r="G254" i="4" s="1"/>
  <c r="J254" i="4" l="1"/>
  <c r="D254" i="4" s="1"/>
  <c r="H253" i="4"/>
  <c r="C255" i="4" s="1"/>
  <c r="I253" i="4"/>
  <c r="J255" i="4" l="1"/>
  <c r="D255" i="4"/>
  <c r="F254" i="4"/>
  <c r="F255" i="4" l="1"/>
  <c r="I254" i="4"/>
  <c r="H254" i="4"/>
  <c r="C256" i="4" s="1"/>
  <c r="J256" i="4" l="1"/>
  <c r="D256" i="4"/>
  <c r="F256" i="4" s="1"/>
  <c r="E255" i="4"/>
  <c r="G255" i="4" l="1"/>
  <c r="H255" i="4"/>
  <c r="C257" i="4" s="1"/>
  <c r="I255" i="4"/>
  <c r="E256" i="4"/>
  <c r="J257" i="4" l="1"/>
  <c r="D257" i="4"/>
  <c r="F257" i="4" s="1"/>
  <c r="G256" i="4"/>
  <c r="I256" i="4"/>
  <c r="H256" i="4"/>
  <c r="C258" i="4" s="1"/>
  <c r="J258" i="4" l="1"/>
  <c r="D258" i="4"/>
  <c r="F258" i="4" s="1"/>
  <c r="E257" i="4"/>
  <c r="G257" i="4" l="1"/>
  <c r="H257" i="4"/>
  <c r="C259" i="4" s="1"/>
  <c r="I257" i="4"/>
  <c r="J259" i="4" l="1"/>
  <c r="D259" i="4"/>
  <c r="F259" i="4" s="1"/>
  <c r="E258" i="4"/>
  <c r="G258" i="4" l="1"/>
  <c r="I258" i="4"/>
  <c r="H258" i="4"/>
  <c r="C260" i="4" s="1"/>
  <c r="J260" i="4" l="1"/>
  <c r="D260" i="4"/>
  <c r="F260" i="4" s="1"/>
  <c r="E259" i="4"/>
  <c r="I259" i="4" l="1"/>
  <c r="I260" i="4" s="1"/>
  <c r="H259" i="4"/>
  <c r="C261" i="4" s="1"/>
  <c r="G259" i="4"/>
  <c r="G260" i="4" s="1"/>
  <c r="G261" i="4" s="1"/>
  <c r="J261" i="4" l="1"/>
  <c r="D261" i="4"/>
  <c r="H260" i="4"/>
  <c r="C262" i="4" s="1"/>
  <c r="J262" i="4" l="1"/>
  <c r="D262" i="4"/>
  <c r="F261" i="4"/>
  <c r="I261" i="4"/>
  <c r="H261" i="4"/>
  <c r="C263" i="4" s="1"/>
  <c r="J263" i="4" l="1"/>
  <c r="F262" i="4"/>
  <c r="D263" i="4"/>
  <c r="F263" i="4" s="1"/>
  <c r="E262" i="4"/>
  <c r="G262" i="4" l="1"/>
  <c r="I262" i="4"/>
  <c r="H262" i="4"/>
  <c r="C264" i="4" s="1"/>
  <c r="J264" i="4" l="1"/>
  <c r="D264" i="4"/>
  <c r="F264" i="4" s="1"/>
  <c r="E263" i="4"/>
  <c r="G263" i="4" l="1"/>
  <c r="I263" i="4"/>
  <c r="H263" i="4"/>
  <c r="C265" i="4" s="1"/>
  <c r="J265" i="4" l="1"/>
  <c r="D265" i="4"/>
  <c r="F265" i="4" s="1"/>
  <c r="E264" i="4"/>
  <c r="G264" i="4" s="1"/>
  <c r="H264" i="4" l="1"/>
  <c r="C266" i="4" s="1"/>
  <c r="I264" i="4"/>
  <c r="J266" i="4" l="1"/>
  <c r="D266" i="4"/>
  <c r="F266" i="4" s="1"/>
  <c r="E265" i="4"/>
  <c r="E266" i="4"/>
  <c r="G265" i="4" l="1"/>
  <c r="G266" i="4" s="1"/>
  <c r="G267" i="4" s="1"/>
  <c r="G268" i="4" s="1"/>
  <c r="I265" i="4"/>
  <c r="H265" i="4"/>
  <c r="C267" i="4" s="1"/>
  <c r="I266" i="4"/>
  <c r="H266" i="4" l="1"/>
  <c r="C268" i="4" s="1"/>
  <c r="J268" i="4"/>
  <c r="J267" i="4"/>
  <c r="D268" i="4"/>
  <c r="D267" i="4"/>
  <c r="F267" i="4" s="1"/>
  <c r="I267" i="4" l="1"/>
  <c r="H267" i="4"/>
  <c r="C269" i="4" s="1"/>
  <c r="F268" i="4"/>
  <c r="J269" i="4" l="1"/>
  <c r="D269" i="4"/>
  <c r="F269" i="4" s="1"/>
  <c r="H268" i="4"/>
  <c r="C270" i="4" s="1"/>
  <c r="I268" i="4"/>
  <c r="J270" i="4" l="1"/>
  <c r="D270" i="4"/>
  <c r="F270" i="4" s="1"/>
  <c r="E269" i="4"/>
  <c r="G269" i="4" s="1"/>
  <c r="H269" i="4" l="1"/>
  <c r="C271" i="4" s="1"/>
  <c r="I269" i="4"/>
  <c r="J271" i="4" l="1"/>
  <c r="D271" i="4"/>
  <c r="F271" i="4" s="1"/>
  <c r="E270" i="4"/>
  <c r="G270" i="4" s="1"/>
  <c r="H270" i="4" l="1"/>
  <c r="C272" i="4" s="1"/>
  <c r="I270" i="4"/>
  <c r="J272" i="4" l="1"/>
  <c r="D272" i="4"/>
  <c r="F272" i="4" s="1"/>
  <c r="E271" i="4"/>
  <c r="G271" i="4" s="1"/>
  <c r="H271" i="4" l="1"/>
  <c r="C273" i="4" s="1"/>
  <c r="I271" i="4"/>
  <c r="J273" i="4" l="1"/>
  <c r="D273" i="4"/>
  <c r="F273" i="4" s="1"/>
  <c r="E272" i="4"/>
  <c r="G272" i="4" s="1"/>
  <c r="H272" i="4" l="1"/>
  <c r="C274" i="4" s="1"/>
  <c r="I272" i="4"/>
  <c r="J274" i="4" l="1"/>
  <c r="D274" i="4"/>
  <c r="F274" i="4" s="1"/>
  <c r="E273" i="4"/>
  <c r="G273" i="4" s="1"/>
  <c r="G274" i="4" s="1"/>
  <c r="G275" i="4" s="1"/>
  <c r="H273" i="4" l="1"/>
  <c r="C275" i="4" s="1"/>
  <c r="I273" i="4"/>
  <c r="J275" i="4" l="1"/>
  <c r="D275" i="4"/>
  <c r="H274" i="4"/>
  <c r="C276" i="4" s="1"/>
  <c r="I274" i="4"/>
  <c r="D276" i="4" l="1"/>
  <c r="J276" i="4"/>
  <c r="F275" i="4"/>
  <c r="F276" i="4" l="1"/>
  <c r="I275" i="4"/>
  <c r="H275" i="4"/>
  <c r="C277" i="4" s="1"/>
  <c r="J277" i="4" l="1"/>
  <c r="D277" i="4"/>
  <c r="F277" i="4" s="1"/>
  <c r="E276" i="4"/>
  <c r="G276" i="4" s="1"/>
  <c r="I276" i="4" l="1"/>
  <c r="H276" i="4"/>
  <c r="C278" i="4" s="1"/>
  <c r="J278" i="4" l="1"/>
  <c r="D278" i="4"/>
  <c r="F278" i="4" s="1"/>
  <c r="E277" i="4"/>
  <c r="G277" i="4" s="1"/>
  <c r="I277" i="4" l="1"/>
  <c r="H277" i="4"/>
  <c r="C279" i="4" s="1"/>
  <c r="J279" i="4" l="1"/>
  <c r="D279" i="4"/>
  <c r="F279" i="4" s="1"/>
  <c r="E278" i="4"/>
  <c r="G278" i="4" s="1"/>
  <c r="I278" i="4" l="1"/>
  <c r="H278" i="4"/>
  <c r="C280" i="4" s="1"/>
  <c r="J280" i="4" l="1"/>
  <c r="D280" i="4"/>
  <c r="F280" i="4" s="1"/>
  <c r="E279" i="4"/>
  <c r="G279" i="4" s="1"/>
  <c r="I279" i="4" l="1"/>
  <c r="H279" i="4"/>
  <c r="C281" i="4" s="1"/>
  <c r="J281" i="4" l="1"/>
  <c r="D281" i="4"/>
  <c r="F281" i="4" s="1"/>
  <c r="E280" i="4"/>
  <c r="G280" i="4" s="1"/>
  <c r="G281" i="4" s="1"/>
  <c r="G282" i="4" s="1"/>
  <c r="I280" i="4" l="1"/>
  <c r="H280" i="4"/>
  <c r="C282" i="4" s="1"/>
  <c r="J282" i="4" l="1"/>
  <c r="D282" i="4"/>
  <c r="H281" i="4"/>
  <c r="C283" i="4" s="1"/>
  <c r="I281" i="4"/>
  <c r="J283" i="4" l="1"/>
  <c r="D283" i="4"/>
  <c r="F282" i="4"/>
  <c r="F283" i="4" l="1"/>
  <c r="H282" i="4"/>
  <c r="C284" i="4" s="1"/>
  <c r="I282" i="4"/>
  <c r="J284" i="4" l="1"/>
  <c r="D284" i="4"/>
  <c r="F284" i="4" s="1"/>
  <c r="E283" i="4"/>
  <c r="G283" i="4" s="1"/>
  <c r="H283" i="4" l="1"/>
  <c r="C285" i="4" s="1"/>
  <c r="I283" i="4"/>
  <c r="J285" i="4" l="1"/>
  <c r="D285" i="4"/>
  <c r="F285" i="4" s="1"/>
  <c r="E284" i="4"/>
  <c r="G284" i="4" s="1"/>
  <c r="H284" i="4" l="1"/>
  <c r="C286" i="4" s="1"/>
  <c r="I284" i="4"/>
  <c r="J286" i="4" l="1"/>
  <c r="D286" i="4"/>
  <c r="F286" i="4" s="1"/>
  <c r="E285" i="4"/>
  <c r="G285" i="4" s="1"/>
  <c r="H285" i="4" l="1"/>
  <c r="C287" i="4" s="1"/>
  <c r="I285" i="4"/>
  <c r="J287" i="4" l="1"/>
  <c r="D287" i="4"/>
  <c r="F287" i="4" s="1"/>
  <c r="E286" i="4"/>
  <c r="G286" i="4" s="1"/>
  <c r="H286" i="4" l="1"/>
  <c r="C288" i="4" s="1"/>
  <c r="I286" i="4"/>
  <c r="J288" i="4" l="1"/>
  <c r="D288" i="4"/>
  <c r="F288" i="4" s="1"/>
  <c r="E287" i="4"/>
  <c r="G287" i="4" s="1"/>
  <c r="G288" i="4" s="1"/>
  <c r="G289" i="4" s="1"/>
  <c r="H287" i="4" l="1"/>
  <c r="C289" i="4" s="1"/>
  <c r="I287" i="4"/>
  <c r="J289" i="4" l="1"/>
  <c r="D289" i="4"/>
  <c r="H288" i="4"/>
  <c r="C290" i="4" s="1"/>
  <c r="I288" i="4"/>
  <c r="J290" i="4" l="1"/>
  <c r="D290" i="4"/>
  <c r="F289" i="4"/>
  <c r="F290" i="4" s="1"/>
  <c r="H289" i="4" l="1"/>
  <c r="C291" i="4" s="1"/>
  <c r="I289" i="4"/>
  <c r="J291" i="4" l="1"/>
  <c r="D291" i="4"/>
  <c r="F291" i="4" s="1"/>
  <c r="E290" i="4"/>
  <c r="G290" i="4" s="1"/>
  <c r="H290" i="4" l="1"/>
  <c r="C292" i="4" s="1"/>
  <c r="I290" i="4"/>
  <c r="J292" i="4" l="1"/>
  <c r="D292" i="4"/>
  <c r="F292" i="4" s="1"/>
  <c r="E291" i="4"/>
  <c r="G291" i="4" s="1"/>
  <c r="H291" i="4" l="1"/>
  <c r="C293" i="4" s="1"/>
  <c r="I291" i="4"/>
  <c r="J293" i="4" l="1"/>
  <c r="D293" i="4"/>
  <c r="F293" i="4" s="1"/>
  <c r="E292" i="4"/>
  <c r="G292" i="4" s="1"/>
  <c r="H292" i="4" l="1"/>
  <c r="C294" i="4" s="1"/>
  <c r="I292" i="4"/>
  <c r="J294" i="4" l="1"/>
  <c r="D294" i="4"/>
  <c r="F294" i="4" s="1"/>
  <c r="E293" i="4"/>
  <c r="G293" i="4" s="1"/>
  <c r="H293" i="4" l="1"/>
  <c r="C295" i="4" s="1"/>
  <c r="I293" i="4"/>
  <c r="J295" i="4" l="1"/>
  <c r="D295" i="4" s="1"/>
  <c r="F295" i="4" s="1"/>
  <c r="E294" i="4"/>
  <c r="G294" i="4" s="1"/>
  <c r="G295" i="4" s="1"/>
  <c r="G296" i="4" s="1"/>
  <c r="H294" i="4" l="1"/>
  <c r="C296" i="4" s="1"/>
  <c r="I294" i="4"/>
  <c r="J296" i="4" l="1"/>
  <c r="D296" i="4"/>
  <c r="H295" i="4"/>
  <c r="C297" i="4" s="1"/>
  <c r="I295" i="4"/>
  <c r="D297" i="4" l="1"/>
  <c r="J297" i="4"/>
  <c r="F296" i="4"/>
  <c r="F297" i="4" s="1"/>
  <c r="H296" i="4" l="1"/>
  <c r="C298" i="4" s="1"/>
  <c r="I296" i="4"/>
  <c r="J298" i="4" l="1"/>
  <c r="D298" i="4"/>
  <c r="F298" i="4" s="1"/>
  <c r="E297" i="4"/>
  <c r="G297" i="4" s="1"/>
  <c r="H297" i="4" l="1"/>
  <c r="C299" i="4" s="1"/>
  <c r="I297" i="4"/>
  <c r="J299" i="4" l="1"/>
  <c r="D299" i="4"/>
  <c r="F299" i="4" s="1"/>
  <c r="E298" i="4"/>
  <c r="G298" i="4" s="1"/>
  <c r="H298" i="4" l="1"/>
  <c r="C300" i="4" s="1"/>
  <c r="I298" i="4"/>
  <c r="J300" i="4" l="1"/>
  <c r="D300" i="4"/>
  <c r="F300" i="4" s="1"/>
  <c r="E299" i="4"/>
  <c r="G299" i="4" s="1"/>
  <c r="H299" i="4" l="1"/>
  <c r="C301" i="4" s="1"/>
  <c r="I299" i="4"/>
  <c r="J301" i="4" l="1"/>
  <c r="D301" i="4"/>
  <c r="F301" i="4" s="1"/>
  <c r="E300" i="4"/>
  <c r="G300" i="4" s="1"/>
  <c r="H300" i="4" l="1"/>
  <c r="C302" i="4" s="1"/>
  <c r="I300" i="4"/>
  <c r="J302" i="4" l="1"/>
  <c r="D302" i="4"/>
  <c r="F302" i="4" s="1"/>
  <c r="E301" i="4"/>
  <c r="G301" i="4" s="1"/>
  <c r="G302" i="4" s="1"/>
  <c r="G303" i="4" s="1"/>
  <c r="H301" i="4" l="1"/>
  <c r="C303" i="4" s="1"/>
  <c r="I301" i="4"/>
  <c r="J303" i="4" l="1"/>
  <c r="D303" i="4"/>
  <c r="H302" i="4"/>
  <c r="C304" i="4" s="1"/>
  <c r="I302" i="4"/>
  <c r="J304" i="4" l="1"/>
  <c r="D304" i="4" s="1"/>
  <c r="F303" i="4"/>
  <c r="F304" i="4" l="1"/>
  <c r="H303" i="4"/>
  <c r="C305" i="4" s="1"/>
  <c r="I303" i="4"/>
  <c r="J305" i="4" l="1"/>
  <c r="D305" i="4"/>
  <c r="F305" i="4" s="1"/>
  <c r="E304" i="4"/>
  <c r="G304" i="4" s="1"/>
  <c r="H304" i="4" l="1"/>
  <c r="C306" i="4" s="1"/>
  <c r="I304" i="4"/>
  <c r="J306" i="4" l="1"/>
  <c r="D306" i="4"/>
  <c r="F306" i="4" s="1"/>
  <c r="E305" i="4"/>
  <c r="G305" i="4" s="1"/>
  <c r="H305" i="4" l="1"/>
  <c r="C307" i="4" s="1"/>
  <c r="I305" i="4"/>
  <c r="J307" i="4" l="1"/>
  <c r="D307" i="4"/>
  <c r="F307" i="4" s="1"/>
  <c r="E306" i="4"/>
  <c r="I306" i="4" l="1"/>
  <c r="H306" i="4"/>
  <c r="C308" i="4" s="1"/>
  <c r="G306" i="4"/>
  <c r="J308" i="4" l="1"/>
  <c r="D308" i="4"/>
  <c r="F308" i="4" s="1"/>
  <c r="E307" i="4"/>
  <c r="I307" i="4" s="1"/>
  <c r="G307" i="4" l="1"/>
  <c r="H307" i="4"/>
  <c r="C309" i="4" s="1"/>
  <c r="J309" i="4" l="1"/>
  <c r="D309" i="4"/>
  <c r="F309" i="4" s="1"/>
  <c r="E308" i="4"/>
  <c r="I308" i="4" l="1"/>
  <c r="I309" i="4" s="1"/>
  <c r="G308" i="4"/>
  <c r="G309" i="4" s="1"/>
  <c r="G310" i="4" s="1"/>
  <c r="H308" i="4"/>
  <c r="C310" i="4" s="1"/>
  <c r="J310" i="4" l="1"/>
  <c r="D310" i="4"/>
  <c r="H309" i="4"/>
  <c r="C311" i="4" s="1"/>
  <c r="J311" i="4" l="1"/>
  <c r="F310" i="4"/>
  <c r="I310" i="4"/>
  <c r="D311" i="4"/>
  <c r="F311" i="4" s="1"/>
  <c r="H310" i="4"/>
  <c r="C312" i="4" s="1"/>
  <c r="J312" i="4" l="1"/>
  <c r="D312" i="4"/>
  <c r="F312" i="4" s="1"/>
  <c r="E311" i="4"/>
  <c r="G311" i="4" l="1"/>
  <c r="H311" i="4"/>
  <c r="C313" i="4" s="1"/>
  <c r="I311" i="4"/>
  <c r="E312" i="4"/>
  <c r="J313" i="4" l="1"/>
  <c r="D313" i="4"/>
  <c r="F313" i="4" s="1"/>
  <c r="H312" i="4"/>
  <c r="C314" i="4" s="1"/>
  <c r="I312" i="4"/>
  <c r="G312" i="4"/>
  <c r="J314" i="4" l="1"/>
  <c r="D314" i="4"/>
  <c r="F314" i="4" s="1"/>
  <c r="E313" i="4"/>
  <c r="H313" i="4" l="1"/>
  <c r="C315" i="4" s="1"/>
  <c r="I313" i="4"/>
  <c r="G313" i="4"/>
  <c r="J315" i="4" l="1"/>
  <c r="D315" i="4"/>
  <c r="F315" i="4" s="1"/>
  <c r="E314" i="4"/>
  <c r="H314" i="4" l="1"/>
  <c r="C316" i="4" s="1"/>
  <c r="I314" i="4"/>
  <c r="G314" i="4"/>
  <c r="J316" i="4" l="1"/>
  <c r="D316" i="4"/>
  <c r="F316" i="4" s="1"/>
  <c r="E315" i="4"/>
  <c r="I315" i="4" l="1"/>
  <c r="H315" i="4"/>
  <c r="C317" i="4" s="1"/>
  <c r="G315" i="4"/>
  <c r="G316" i="4" s="1"/>
  <c r="G317" i="4" s="1"/>
  <c r="J317" i="4" l="1"/>
  <c r="D317" i="4"/>
  <c r="H316" i="4"/>
  <c r="C318" i="4" s="1"/>
  <c r="I316" i="4"/>
  <c r="J318" i="4" l="1"/>
  <c r="D318" i="4" s="1"/>
  <c r="F317" i="4"/>
  <c r="F318" i="4" l="1"/>
  <c r="H317" i="4"/>
  <c r="C319" i="4" s="1"/>
  <c r="I317" i="4"/>
  <c r="J319" i="4" l="1"/>
  <c r="D319" i="4"/>
  <c r="F319" i="4" s="1"/>
  <c r="E318" i="4"/>
  <c r="H318" i="4" s="1"/>
  <c r="C320" i="4" s="1"/>
  <c r="J320" i="4" l="1"/>
  <c r="D320" i="4"/>
  <c r="F320" i="4" s="1"/>
  <c r="I318" i="4"/>
  <c r="G318" i="4"/>
  <c r="E319" i="4"/>
  <c r="G319" i="4" l="1"/>
  <c r="I319" i="4"/>
  <c r="H319" i="4"/>
  <c r="C321" i="4" s="1"/>
  <c r="J321" i="4" l="1"/>
  <c r="D321" i="4"/>
  <c r="F321" i="4" s="1"/>
  <c r="E320" i="4"/>
  <c r="I320" i="4" l="1"/>
  <c r="H320" i="4"/>
  <c r="C322" i="4" s="1"/>
  <c r="G320" i="4"/>
  <c r="J322" i="4" l="1"/>
  <c r="D322" i="4"/>
  <c r="F322" i="4" s="1"/>
  <c r="E321" i="4"/>
  <c r="I321" i="4" l="1"/>
  <c r="H321" i="4"/>
  <c r="C323" i="4" s="1"/>
  <c r="G321" i="4"/>
  <c r="J323" i="4" l="1"/>
  <c r="D323" i="4"/>
  <c r="F323" i="4" s="1"/>
  <c r="E322" i="4"/>
  <c r="H322" i="4" l="1"/>
  <c r="C324" i="4" s="1"/>
  <c r="I322" i="4"/>
  <c r="G322" i="4"/>
  <c r="G323" i="4" s="1"/>
  <c r="G324" i="4" s="1"/>
  <c r="J324" i="4" l="1"/>
  <c r="D324" i="4"/>
  <c r="H323" i="4"/>
  <c r="C325" i="4" s="1"/>
  <c r="I323" i="4"/>
  <c r="J325" i="4" l="1"/>
  <c r="D325" i="4"/>
  <c r="F324" i="4"/>
  <c r="F325" i="4" l="1"/>
  <c r="I324" i="4"/>
  <c r="H324" i="4"/>
  <c r="C326" i="4" s="1"/>
  <c r="J326" i="4" l="1"/>
  <c r="D326" i="4"/>
  <c r="F326" i="4" s="1"/>
  <c r="E325" i="4"/>
  <c r="I325" i="4" l="1"/>
  <c r="G325" i="4"/>
  <c r="H325" i="4"/>
  <c r="C327" i="4" s="1"/>
  <c r="J327" i="4" l="1"/>
  <c r="D327" i="4"/>
  <c r="F327" i="4" s="1"/>
  <c r="E326" i="4"/>
  <c r="G326" i="4" s="1"/>
  <c r="I326" i="4" l="1"/>
  <c r="H326" i="4"/>
  <c r="C328" i="4" s="1"/>
  <c r="E327" i="4"/>
  <c r="J328" i="4" l="1"/>
  <c r="D328" i="4"/>
  <c r="F328" i="4" s="1"/>
  <c r="G327" i="4"/>
  <c r="H327" i="4"/>
  <c r="C329" i="4" s="1"/>
  <c r="I327" i="4"/>
  <c r="J329" i="4" l="1"/>
  <c r="D329" i="4"/>
  <c r="F329" i="4" s="1"/>
  <c r="E328" i="4"/>
  <c r="G328" i="4" l="1"/>
  <c r="H328" i="4"/>
  <c r="C330" i="4" s="1"/>
  <c r="I328" i="4"/>
  <c r="J330" i="4" l="1"/>
  <c r="D330" i="4"/>
  <c r="F330" i="4" s="1"/>
  <c r="E329" i="4"/>
  <c r="G329" i="4" s="1"/>
  <c r="G330" i="4" s="1"/>
  <c r="G331" i="4" s="1"/>
  <c r="H329" i="4" l="1"/>
  <c r="C331" i="4" s="1"/>
  <c r="I329" i="4"/>
  <c r="J331" i="4" l="1"/>
  <c r="D331" i="4"/>
  <c r="H330" i="4"/>
  <c r="C332" i="4" s="1"/>
  <c r="I330" i="4"/>
  <c r="D332" i="4" l="1"/>
  <c r="J332" i="4"/>
  <c r="F331" i="4"/>
  <c r="F332" i="4" s="1"/>
  <c r="H331" i="4" l="1"/>
  <c r="C333" i="4" s="1"/>
  <c r="I331" i="4"/>
  <c r="E332" i="4"/>
  <c r="G332" i="4" s="1"/>
  <c r="J333" i="4" l="1"/>
  <c r="D333" i="4"/>
  <c r="F333" i="4" s="1"/>
  <c r="H332" i="4"/>
  <c r="C334" i="4" s="1"/>
  <c r="I332" i="4"/>
  <c r="J334" i="4" l="1"/>
  <c r="D334" i="4"/>
  <c r="F334" i="4" s="1"/>
  <c r="E333" i="4"/>
  <c r="G333" i="4" s="1"/>
  <c r="H333" i="4" l="1"/>
  <c r="C335" i="4" s="1"/>
  <c r="I333" i="4"/>
  <c r="J335" i="4" l="1"/>
  <c r="D335" i="4"/>
  <c r="F335" i="4" s="1"/>
  <c r="E334" i="4"/>
  <c r="G334" i="4" s="1"/>
  <c r="H334" i="4" l="1"/>
  <c r="C336" i="4" s="1"/>
  <c r="I334" i="4"/>
  <c r="J336" i="4" l="1"/>
  <c r="D336" i="4"/>
  <c r="F336" i="4" s="1"/>
  <c r="E335" i="4"/>
  <c r="G335" i="4" s="1"/>
  <c r="H335" i="4" l="1"/>
  <c r="C337" i="4" s="1"/>
  <c r="I335" i="4"/>
  <c r="J337" i="4" l="1"/>
  <c r="D337" i="4"/>
  <c r="F337" i="4" s="1"/>
  <c r="E336" i="4"/>
  <c r="I336" i="4" l="1"/>
  <c r="G336" i="4"/>
  <c r="G337" i="4" s="1"/>
  <c r="G338" i="4" s="1"/>
  <c r="H336" i="4"/>
  <c r="C338" i="4" s="1"/>
  <c r="J338" i="4" l="1"/>
  <c r="D338" i="4"/>
  <c r="H337" i="4"/>
  <c r="C339" i="4" s="1"/>
  <c r="I337" i="4"/>
  <c r="J339" i="4" l="1"/>
  <c r="D339" i="4"/>
  <c r="F338" i="4"/>
  <c r="F339" i="4" l="1"/>
  <c r="I338" i="4"/>
  <c r="E339" i="4" s="1"/>
  <c r="H338" i="4"/>
  <c r="C340" i="4" s="1"/>
  <c r="J340" i="4" l="1"/>
  <c r="D340" i="4"/>
  <c r="F340" i="4" s="1"/>
  <c r="G339" i="4"/>
  <c r="H339" i="4"/>
  <c r="C341" i="4" s="1"/>
  <c r="I339" i="4"/>
  <c r="J341" i="4" l="1"/>
  <c r="D341" i="4"/>
  <c r="F341" i="4" s="1"/>
  <c r="E340" i="4"/>
  <c r="G340" i="4" s="1"/>
  <c r="I340" i="4" l="1"/>
  <c r="H340" i="4"/>
  <c r="C342" i="4" s="1"/>
  <c r="J342" i="4" l="1"/>
  <c r="D342" i="4"/>
  <c r="F342" i="4" s="1"/>
  <c r="E341" i="4"/>
  <c r="G341" i="4" s="1"/>
  <c r="H341" i="4" l="1"/>
  <c r="C343" i="4" s="1"/>
  <c r="I341" i="4"/>
  <c r="J343" i="4" l="1"/>
  <c r="D343" i="4"/>
  <c r="F343" i="4" s="1"/>
  <c r="E342" i="4"/>
  <c r="G342" i="4" l="1"/>
  <c r="I342" i="4"/>
  <c r="H342" i="4"/>
  <c r="C344" i="4" s="1"/>
  <c r="J344" i="4" l="1"/>
  <c r="D344" i="4"/>
  <c r="F344" i="4" s="1"/>
  <c r="E343" i="4"/>
  <c r="G343" i="4" s="1"/>
  <c r="G344" i="4" s="1"/>
  <c r="G345" i="4" s="1"/>
  <c r="I343" i="4" l="1"/>
  <c r="I344" i="4" s="1"/>
  <c r="H343" i="4"/>
  <c r="C345" i="4" s="1"/>
  <c r="J345" i="4" l="1"/>
  <c r="D345" i="4"/>
  <c r="H344" i="4"/>
  <c r="C346" i="4" s="1"/>
  <c r="J346" i="4" l="1"/>
  <c r="D346" i="4" s="1"/>
  <c r="F345" i="4"/>
  <c r="F346" i="4" l="1"/>
  <c r="I345" i="4"/>
  <c r="H345" i="4"/>
  <c r="C347" i="4" s="1"/>
  <c r="J347" i="4" l="1"/>
  <c r="D347" i="4"/>
  <c r="F347" i="4" s="1"/>
  <c r="E346" i="4"/>
  <c r="G346" i="4" s="1"/>
  <c r="I346" i="4" l="1"/>
  <c r="H346" i="4"/>
  <c r="C348" i="4" s="1"/>
  <c r="E347" i="4"/>
  <c r="G347" i="4" s="1"/>
  <c r="J348" i="4" l="1"/>
  <c r="D348" i="4"/>
  <c r="F348" i="4" s="1"/>
  <c r="H347" i="4"/>
  <c r="C349" i="4" s="1"/>
  <c r="I347" i="4"/>
  <c r="J349" i="4" l="1"/>
  <c r="D349" i="4"/>
  <c r="F349" i="4" s="1"/>
  <c r="E348" i="4"/>
  <c r="G348" i="4" s="1"/>
  <c r="H348" i="4" l="1"/>
  <c r="C350" i="4" s="1"/>
  <c r="I348" i="4"/>
  <c r="J350" i="4" l="1"/>
  <c r="D350" i="4"/>
  <c r="F350" i="4" s="1"/>
  <c r="E349" i="4"/>
  <c r="G349" i="4" s="1"/>
  <c r="H349" i="4" l="1"/>
  <c r="C351" i="4" s="1"/>
  <c r="I349" i="4"/>
  <c r="J351" i="4" l="1"/>
  <c r="D351" i="4"/>
  <c r="F351" i="4" s="1"/>
  <c r="E350" i="4"/>
  <c r="G350" i="4" s="1"/>
  <c r="G351" i="4" s="1"/>
  <c r="G352" i="4" s="1"/>
  <c r="H350" i="4" l="1"/>
  <c r="C352" i="4" s="1"/>
  <c r="I350" i="4"/>
  <c r="J352" i="4" l="1"/>
  <c r="D352" i="4"/>
  <c r="H351" i="4"/>
  <c r="C353" i="4" s="1"/>
  <c r="I351" i="4"/>
  <c r="J353" i="4" l="1"/>
  <c r="D353" i="4"/>
  <c r="F352" i="4"/>
  <c r="F353" i="4" l="1"/>
  <c r="H352" i="4"/>
  <c r="C354" i="4" s="1"/>
  <c r="I352" i="4"/>
  <c r="J354" i="4" l="1"/>
  <c r="D354" i="4"/>
  <c r="F354" i="4" s="1"/>
  <c r="E353" i="4"/>
  <c r="G353" i="4" s="1"/>
  <c r="I353" i="4" l="1"/>
  <c r="H353" i="4"/>
  <c r="C355" i="4" s="1"/>
  <c r="J355" i="4" l="1"/>
  <c r="D355" i="4"/>
  <c r="F355" i="4" s="1"/>
  <c r="E354" i="4"/>
  <c r="G354" i="4" s="1"/>
  <c r="I354" i="4" l="1"/>
  <c r="H354" i="4"/>
  <c r="C356" i="4" s="1"/>
  <c r="J356" i="4" l="1"/>
  <c r="D356" i="4"/>
  <c r="F356" i="4" s="1"/>
  <c r="E355" i="4"/>
  <c r="G355" i="4" s="1"/>
  <c r="I355" i="4" l="1"/>
  <c r="H355" i="4"/>
  <c r="C357" i="4" s="1"/>
  <c r="J357" i="4" l="1"/>
  <c r="D357" i="4"/>
  <c r="F357" i="4" s="1"/>
  <c r="E356" i="4"/>
  <c r="G356" i="4" s="1"/>
  <c r="I356" i="4" l="1"/>
  <c r="H356" i="4"/>
  <c r="C358" i="4" s="1"/>
  <c r="J358" i="4" l="1"/>
  <c r="D358" i="4"/>
  <c r="F358" i="4" s="1"/>
  <c r="E357" i="4"/>
  <c r="G357" i="4" s="1"/>
  <c r="G358" i="4" s="1"/>
  <c r="G359" i="4" s="1"/>
  <c r="I357" i="4" l="1"/>
  <c r="H357" i="4"/>
  <c r="C359" i="4" s="1"/>
  <c r="J359" i="4" l="1"/>
  <c r="D359" i="4"/>
  <c r="H358" i="4"/>
  <c r="C360" i="4" s="1"/>
  <c r="I358" i="4"/>
  <c r="J360" i="4" l="1"/>
  <c r="D360" i="4"/>
  <c r="F359" i="4"/>
  <c r="F360" i="4" l="1"/>
  <c r="H359" i="4"/>
  <c r="C361" i="4" s="1"/>
  <c r="I359" i="4"/>
  <c r="J361" i="4" l="1"/>
  <c r="D361" i="4"/>
  <c r="F361" i="4" s="1"/>
  <c r="E360" i="4"/>
  <c r="G360" i="4" s="1"/>
  <c r="H360" i="4" l="1"/>
  <c r="C362" i="4" s="1"/>
  <c r="I360" i="4"/>
  <c r="J362" i="4" l="1"/>
  <c r="D362" i="4"/>
  <c r="F362" i="4" s="1"/>
  <c r="E361" i="4"/>
  <c r="G361" i="4" s="1"/>
  <c r="H361" i="4" l="1"/>
  <c r="C363" i="4" s="1"/>
  <c r="I361" i="4"/>
  <c r="J363" i="4" l="1"/>
  <c r="D363" i="4"/>
  <c r="F363" i="4" s="1"/>
  <c r="E362" i="4"/>
  <c r="G362" i="4" s="1"/>
  <c r="H362" i="4" l="1"/>
  <c r="C364" i="4" s="1"/>
  <c r="I362" i="4"/>
  <c r="J364" i="4" l="1"/>
  <c r="D364" i="4"/>
  <c r="F364" i="4" s="1"/>
  <c r="E363" i="4"/>
  <c r="G363" i="4" s="1"/>
  <c r="H363" i="4" l="1"/>
  <c r="C365" i="4" s="1"/>
  <c r="I363" i="4"/>
  <c r="J365" i="4" l="1"/>
  <c r="D365" i="4"/>
  <c r="F365" i="4" s="1"/>
  <c r="E364" i="4"/>
  <c r="G364" i="4" s="1"/>
  <c r="G365" i="4" s="1"/>
  <c r="G366" i="4" s="1"/>
  <c r="H364" i="4" l="1"/>
  <c r="C366" i="4" s="1"/>
  <c r="I364" i="4"/>
  <c r="J366" i="4" l="1"/>
  <c r="D366" i="4"/>
  <c r="H365" i="4"/>
  <c r="C367" i="4" s="1"/>
  <c r="I365" i="4"/>
  <c r="J367" i="4" l="1"/>
  <c r="D367" i="4"/>
  <c r="F366" i="4"/>
  <c r="F367" i="4" l="1"/>
  <c r="H366" i="4"/>
  <c r="C368" i="4" s="1"/>
  <c r="I366" i="4"/>
  <c r="J368" i="4" l="1"/>
  <c r="D368" i="4"/>
  <c r="F368" i="4" s="1"/>
  <c r="E367" i="4"/>
  <c r="I367" i="4" l="1"/>
  <c r="G367" i="4"/>
  <c r="H367" i="4"/>
  <c r="C369" i="4" s="1"/>
  <c r="J369" i="4" l="1"/>
  <c r="D369" i="4"/>
  <c r="F369" i="4" s="1"/>
  <c r="E368" i="4"/>
  <c r="H368" i="4" l="1"/>
  <c r="C370" i="4" s="1"/>
  <c r="I368" i="4"/>
  <c r="G368" i="4"/>
  <c r="J370" i="4" l="1"/>
  <c r="D370" i="4"/>
  <c r="F370" i="4" s="1"/>
  <c r="E369" i="4"/>
  <c r="H369" i="4" l="1"/>
  <c r="C371" i="4" s="1"/>
  <c r="I369" i="4"/>
  <c r="G369" i="4"/>
  <c r="J371" i="4" l="1"/>
  <c r="D371" i="4"/>
  <c r="F371" i="4" s="1"/>
  <c r="E370" i="4"/>
  <c r="H370" i="4" l="1"/>
  <c r="C372" i="4" s="1"/>
  <c r="I370" i="4"/>
  <c r="G370" i="4"/>
  <c r="J372" i="4" l="1"/>
  <c r="D372" i="4"/>
  <c r="F372" i="4" s="1"/>
  <c r="E371" i="4"/>
  <c r="H371" i="4" s="1"/>
  <c r="C373" i="4" s="1"/>
  <c r="J373" i="4" l="1"/>
  <c r="D373" i="4"/>
  <c r="H372" i="4"/>
  <c r="C374" i="4" s="1"/>
  <c r="G371" i="4"/>
  <c r="G372" i="4" s="1"/>
  <c r="G373" i="4" s="1"/>
  <c r="I371" i="4"/>
  <c r="J374" i="4" l="1"/>
  <c r="D374" i="4"/>
  <c r="I372" i="4"/>
  <c r="F373" i="4" s="1"/>
  <c r="F374" i="4" l="1"/>
  <c r="H373" i="4"/>
  <c r="C375" i="4" s="1"/>
  <c r="I373" i="4"/>
  <c r="J375" i="4" l="1"/>
  <c r="D375" i="4"/>
  <c r="F375" i="4" s="1"/>
  <c r="E374" i="4"/>
  <c r="G374" i="4" s="1"/>
  <c r="H374" i="4" l="1"/>
  <c r="C376" i="4" s="1"/>
  <c r="I374" i="4"/>
  <c r="J376" i="4" l="1"/>
  <c r="D376" i="4"/>
  <c r="F376" i="4" s="1"/>
  <c r="E375" i="4"/>
  <c r="G375" i="4" s="1"/>
  <c r="I375" i="4" l="1"/>
  <c r="H375" i="4"/>
  <c r="C377" i="4" s="1"/>
  <c r="J377" i="4" l="1"/>
  <c r="D377" i="4"/>
  <c r="F377" i="4" s="1"/>
  <c r="E376" i="4"/>
  <c r="G376" i="4" s="1"/>
  <c r="I376" i="4" l="1"/>
  <c r="H376" i="4"/>
  <c r="C378" i="4" s="1"/>
  <c r="J378" i="4" l="1"/>
  <c r="D378" i="4"/>
  <c r="F378" i="4" s="1"/>
  <c r="E377" i="4"/>
  <c r="G377" i="4" s="1"/>
  <c r="I377" i="4" l="1"/>
  <c r="H377" i="4"/>
  <c r="C379" i="4" s="1"/>
  <c r="J379" i="4" l="1"/>
  <c r="D379" i="4"/>
  <c r="F379" i="4" s="1"/>
  <c r="E378" i="4"/>
  <c r="G378" i="4" s="1"/>
  <c r="G379" i="4" s="1"/>
  <c r="G380" i="4" s="1"/>
  <c r="I378" i="4" l="1"/>
  <c r="H378" i="4"/>
  <c r="C380" i="4" s="1"/>
  <c r="J380" i="4" l="1"/>
  <c r="D380" i="4"/>
  <c r="H379" i="4"/>
  <c r="C381" i="4" s="1"/>
  <c r="I379" i="4"/>
  <c r="J381" i="4" l="1"/>
  <c r="D381" i="4" s="1"/>
  <c r="F380" i="4"/>
  <c r="F381" i="4" l="1"/>
  <c r="H380" i="4"/>
  <c r="C382" i="4" s="1"/>
  <c r="I380" i="4"/>
  <c r="J382" i="4" l="1"/>
  <c r="D382" i="4"/>
  <c r="F382" i="4" s="1"/>
  <c r="E381" i="4"/>
  <c r="G381" i="4" s="1"/>
  <c r="H381" i="4" l="1"/>
  <c r="C383" i="4" s="1"/>
  <c r="I381" i="4"/>
  <c r="J383" i="4" l="1"/>
  <c r="D383" i="4"/>
  <c r="F383" i="4" s="1"/>
  <c r="E382" i="4"/>
  <c r="G382" i="4" s="1"/>
  <c r="H382" i="4" l="1"/>
  <c r="C384" i="4" s="1"/>
  <c r="I382" i="4"/>
  <c r="J384" i="4" l="1"/>
  <c r="D384" i="4"/>
  <c r="F384" i="4" s="1"/>
  <c r="E383" i="4"/>
  <c r="G383" i="4" s="1"/>
  <c r="H383" i="4" l="1"/>
  <c r="C385" i="4" s="1"/>
  <c r="I383" i="4"/>
  <c r="J385" i="4" l="1"/>
  <c r="D385" i="4"/>
  <c r="F385" i="4" s="1"/>
  <c r="E384" i="4"/>
  <c r="G384" i="4" s="1"/>
  <c r="H384" i="4" l="1"/>
  <c r="C386" i="4" s="1"/>
  <c r="I384" i="4"/>
  <c r="J386" i="4" l="1"/>
  <c r="D386" i="4"/>
  <c r="F386" i="4" s="1"/>
  <c r="E385" i="4"/>
  <c r="G385" i="4" s="1"/>
  <c r="G386" i="4" s="1"/>
  <c r="G387" i="4" s="1"/>
  <c r="I385" i="4" l="1"/>
  <c r="H385" i="4"/>
  <c r="C387" i="4" s="1"/>
  <c r="J387" i="4" l="1"/>
  <c r="D387" i="4"/>
  <c r="H386" i="4"/>
  <c r="C388" i="4" s="1"/>
  <c r="I386" i="4"/>
  <c r="J388" i="4" l="1"/>
  <c r="D388" i="4" s="1"/>
  <c r="F387" i="4"/>
  <c r="F388" i="4" l="1"/>
  <c r="H387" i="4"/>
  <c r="C389" i="4" s="1"/>
  <c r="I387" i="4"/>
  <c r="J389" i="4" l="1"/>
  <c r="D389" i="4"/>
  <c r="F389" i="4" s="1"/>
  <c r="E388" i="4"/>
  <c r="G388" i="4" s="1"/>
  <c r="H388" i="4" l="1"/>
  <c r="C390" i="4" s="1"/>
  <c r="I388" i="4"/>
  <c r="J390" i="4" l="1"/>
  <c r="D390" i="4"/>
  <c r="F390" i="4" s="1"/>
  <c r="E389" i="4"/>
  <c r="G389" i="4" s="1"/>
  <c r="H389" i="4" l="1"/>
  <c r="C391" i="4" s="1"/>
  <c r="I389" i="4"/>
  <c r="J391" i="4" l="1"/>
  <c r="D391" i="4"/>
  <c r="F391" i="4" s="1"/>
  <c r="E390" i="4"/>
  <c r="G390" i="4" s="1"/>
  <c r="H390" i="4" l="1"/>
  <c r="C392" i="4" s="1"/>
  <c r="I390" i="4"/>
  <c r="J392" i="4" l="1"/>
  <c r="D392" i="4"/>
  <c r="F392" i="4" s="1"/>
  <c r="E391" i="4"/>
  <c r="G391" i="4" s="1"/>
  <c r="H391" i="4" l="1"/>
  <c r="C393" i="4" s="1"/>
  <c r="I391" i="4"/>
  <c r="J393" i="4" l="1"/>
  <c r="D393" i="4"/>
  <c r="F393" i="4" s="1"/>
  <c r="E392" i="4"/>
  <c r="G392" i="4" s="1"/>
  <c r="G393" i="4" s="1"/>
  <c r="G394" i="4" s="1"/>
  <c r="H392" i="4" l="1"/>
  <c r="C394" i="4" s="1"/>
  <c r="I392" i="4"/>
  <c r="J394" i="4" l="1"/>
  <c r="D394" i="4"/>
  <c r="H393" i="4"/>
  <c r="C395" i="4" s="1"/>
  <c r="I393" i="4"/>
  <c r="J395" i="4" l="1"/>
  <c r="D395" i="4" s="1"/>
  <c r="F394" i="4"/>
  <c r="F395" i="4" l="1"/>
  <c r="H394" i="4"/>
  <c r="C396" i="4" s="1"/>
  <c r="I394" i="4"/>
  <c r="J396" i="4" l="1"/>
  <c r="D396" i="4"/>
  <c r="F396" i="4" s="1"/>
  <c r="E395" i="4"/>
  <c r="G395" i="4" s="1"/>
  <c r="H395" i="4" l="1"/>
  <c r="C397" i="4" s="1"/>
  <c r="I395" i="4"/>
  <c r="J397" i="4" l="1"/>
  <c r="D397" i="4"/>
  <c r="F397" i="4" s="1"/>
  <c r="E396" i="4"/>
  <c r="G396" i="4" s="1"/>
  <c r="H396" i="4" l="1"/>
  <c r="C398" i="4" s="1"/>
  <c r="I396" i="4"/>
  <c r="J398" i="4" l="1"/>
  <c r="D398" i="4"/>
  <c r="F398" i="4" s="1"/>
  <c r="E397" i="4"/>
  <c r="G397" i="4" s="1"/>
  <c r="H397" i="4" l="1"/>
  <c r="C399" i="4" s="1"/>
  <c r="I397" i="4"/>
  <c r="J399" i="4" l="1"/>
  <c r="D399" i="4"/>
  <c r="F399" i="4" s="1"/>
  <c r="E398" i="4"/>
  <c r="I398" i="4" l="1"/>
  <c r="H398" i="4"/>
  <c r="C400" i="4" s="1"/>
  <c r="G398" i="4"/>
  <c r="J400" i="4" l="1"/>
  <c r="D400" i="4"/>
  <c r="F400" i="4" s="1"/>
  <c r="E399" i="4"/>
  <c r="I399" i="4" s="1"/>
  <c r="I400" i="4" l="1"/>
  <c r="G399" i="4"/>
  <c r="G400" i="4" s="1"/>
  <c r="G401" i="4" s="1"/>
  <c r="H399" i="4"/>
  <c r="C401" i="4" s="1"/>
  <c r="J401" i="4" l="1"/>
  <c r="D401" i="4"/>
  <c r="H400" i="4"/>
  <c r="C402" i="4" s="1"/>
  <c r="D402" i="4" l="1"/>
  <c r="J402" i="4"/>
  <c r="F401" i="4"/>
  <c r="F402" i="4" l="1"/>
  <c r="H401" i="4"/>
  <c r="C403" i="4" s="1"/>
  <c r="I401" i="4"/>
  <c r="E402" i="4"/>
  <c r="J403" i="4" l="1"/>
  <c r="D403" i="4"/>
  <c r="F403" i="4" s="1"/>
  <c r="G402" i="4"/>
  <c r="H402" i="4"/>
  <c r="C404" i="4" s="1"/>
  <c r="I402" i="4"/>
  <c r="J404" i="4" l="1"/>
  <c r="D404" i="4"/>
  <c r="F404" i="4" s="1"/>
  <c r="E403" i="4"/>
  <c r="I403" i="4" l="1"/>
  <c r="G403" i="4"/>
  <c r="H403" i="4"/>
  <c r="C405" i="4" s="1"/>
  <c r="J405" i="4" l="1"/>
  <c r="D405" i="4"/>
  <c r="F405" i="4" s="1"/>
  <c r="E404" i="4"/>
  <c r="G404" i="4" l="1"/>
  <c r="H404" i="4"/>
  <c r="C406" i="4" s="1"/>
  <c r="I404" i="4"/>
  <c r="J406" i="4" l="1"/>
  <c r="D406" i="4"/>
  <c r="F406" i="4" s="1"/>
  <c r="E405" i="4"/>
  <c r="G405" i="4" l="1"/>
  <c r="I405" i="4"/>
  <c r="H405" i="4"/>
  <c r="C407" i="4" s="1"/>
  <c r="J407" i="4" l="1"/>
  <c r="D407" i="4"/>
  <c r="F407" i="4" s="1"/>
  <c r="E406" i="4"/>
  <c r="H406" i="4" l="1"/>
  <c r="C408" i="4" s="1"/>
  <c r="I406" i="4"/>
  <c r="G406" i="4"/>
  <c r="G407" i="4" s="1"/>
  <c r="G408" i="4" s="1"/>
  <c r="J408" i="4" l="1"/>
  <c r="D408" i="4"/>
  <c r="H407" i="4"/>
  <c r="C409" i="4" s="1"/>
  <c r="I407" i="4"/>
  <c r="J409" i="4" l="1"/>
  <c r="D409" i="4"/>
  <c r="F408" i="4"/>
  <c r="F409" i="4" l="1"/>
  <c r="I408" i="4"/>
  <c r="H408" i="4"/>
  <c r="C410" i="4" s="1"/>
  <c r="J410" i="4" l="1"/>
  <c r="D410" i="4"/>
  <c r="F410" i="4" s="1"/>
  <c r="E409" i="4"/>
  <c r="G409" i="4" l="1"/>
  <c r="I409" i="4"/>
  <c r="H409" i="4"/>
  <c r="C411" i="4" s="1"/>
  <c r="J411" i="4" l="1"/>
  <c r="D411" i="4" s="1"/>
  <c r="F411" i="4" s="1"/>
  <c r="E410" i="4"/>
  <c r="H410" i="4" s="1"/>
  <c r="C412" i="4" s="1"/>
  <c r="J412" i="4" l="1"/>
  <c r="D412" i="4"/>
  <c r="F412" i="4" s="1"/>
  <c r="G410" i="4"/>
  <c r="I410" i="4"/>
  <c r="E411" i="4"/>
  <c r="I411" i="4" l="1"/>
  <c r="H411" i="4"/>
  <c r="C413" i="4" s="1"/>
  <c r="G411" i="4"/>
  <c r="J413" i="4" l="1"/>
  <c r="D413" i="4"/>
  <c r="F413" i="4" s="1"/>
  <c r="E412" i="4"/>
  <c r="H412" i="4" l="1"/>
  <c r="C414" i="4" s="1"/>
  <c r="I412" i="4"/>
  <c r="G412" i="4"/>
  <c r="J414" i="4" l="1"/>
  <c r="D414" i="4"/>
  <c r="F414" i="4" s="1"/>
  <c r="E413" i="4"/>
  <c r="H413" i="4" l="1"/>
  <c r="C415" i="4" s="1"/>
  <c r="I413" i="4"/>
  <c r="G413" i="4"/>
  <c r="G414" i="4" s="1"/>
  <c r="G415" i="4" s="1"/>
  <c r="J415" i="4" l="1"/>
  <c r="D415" i="4"/>
  <c r="H414" i="4"/>
  <c r="C416" i="4" s="1"/>
  <c r="I414" i="4"/>
  <c r="J416" i="4" l="1"/>
  <c r="D416" i="4" s="1"/>
  <c r="F415" i="4"/>
  <c r="F416" i="4" l="1"/>
  <c r="I415" i="4"/>
  <c r="H415" i="4"/>
  <c r="C417" i="4" s="1"/>
  <c r="J417" i="4" l="1"/>
  <c r="D417" i="4"/>
  <c r="F417" i="4" s="1"/>
  <c r="E416" i="4"/>
  <c r="G416" i="4" l="1"/>
  <c r="H416" i="4"/>
  <c r="C418" i="4" s="1"/>
  <c r="I416" i="4"/>
  <c r="E417" i="4"/>
  <c r="G417" i="4" s="1"/>
  <c r="J418" i="4" l="1"/>
  <c r="D418" i="4"/>
  <c r="F418" i="4" s="1"/>
  <c r="H417" i="4"/>
  <c r="C419" i="4" s="1"/>
  <c r="I417" i="4"/>
  <c r="J419" i="4" l="1"/>
  <c r="D419" i="4"/>
  <c r="F419" i="4" s="1"/>
  <c r="E418" i="4"/>
  <c r="G418" i="4" l="1"/>
  <c r="I418" i="4"/>
  <c r="H418" i="4"/>
  <c r="C420" i="4" s="1"/>
  <c r="J420" i="4" l="1"/>
  <c r="D420" i="4"/>
  <c r="F420" i="4" s="1"/>
  <c r="E419" i="4"/>
  <c r="G419" i="4" l="1"/>
  <c r="I419" i="4"/>
  <c r="H419" i="4"/>
  <c r="C421" i="4" s="1"/>
  <c r="J421" i="4" l="1"/>
  <c r="D421" i="4"/>
  <c r="F421" i="4" s="1"/>
  <c r="E420" i="4"/>
  <c r="G420" i="4" l="1"/>
  <c r="G421" i="4" s="1"/>
  <c r="G422" i="4" s="1"/>
  <c r="I420" i="4"/>
  <c r="I421" i="4" s="1"/>
  <c r="H420" i="4"/>
  <c r="C422" i="4" s="1"/>
  <c r="J422" i="4" l="1"/>
  <c r="D422" i="4"/>
  <c r="H421" i="4"/>
  <c r="C423" i="4" s="1"/>
  <c r="J423" i="4" l="1"/>
  <c r="D423" i="4"/>
  <c r="F422" i="4"/>
  <c r="I422" i="4"/>
  <c r="F423" i="4" l="1"/>
  <c r="H422" i="4"/>
  <c r="C424" i="4" s="1"/>
  <c r="E423" i="4"/>
  <c r="G423" i="4" s="1"/>
  <c r="J424" i="4" l="1"/>
  <c r="D424" i="4"/>
  <c r="F424" i="4" s="1"/>
  <c r="H423" i="4"/>
  <c r="C425" i="4" s="1"/>
  <c r="I423" i="4"/>
  <c r="J425" i="4" l="1"/>
  <c r="D425" i="4"/>
  <c r="F425" i="4"/>
  <c r="E424" i="4"/>
  <c r="G424" i="4" s="1"/>
  <c r="H424" i="4" l="1"/>
  <c r="C426" i="4" s="1"/>
  <c r="I424" i="4"/>
  <c r="J426" i="4" l="1"/>
  <c r="D426" i="4"/>
  <c r="F426" i="4" s="1"/>
  <c r="E425" i="4"/>
  <c r="G425" i="4" s="1"/>
  <c r="I425" i="4" l="1"/>
  <c r="H425" i="4"/>
  <c r="C427" i="4" s="1"/>
  <c r="J427" i="4" l="1"/>
  <c r="D427" i="4"/>
  <c r="F427" i="4" s="1"/>
  <c r="E426" i="4"/>
  <c r="G426" i="4" s="1"/>
  <c r="I426" i="4" l="1"/>
  <c r="H426" i="4"/>
  <c r="C428" i="4" s="1"/>
  <c r="J428" i="4" l="1"/>
  <c r="D428" i="4"/>
  <c r="F428" i="4" s="1"/>
  <c r="E427" i="4"/>
  <c r="I427" i="4" l="1"/>
  <c r="H427" i="4"/>
  <c r="C429" i="4" s="1"/>
  <c r="G427" i="4"/>
  <c r="G428" i="4" s="1"/>
  <c r="G429" i="4" s="1"/>
  <c r="J429" i="4" l="1"/>
  <c r="D429" i="4"/>
  <c r="H428" i="4"/>
  <c r="C430" i="4" s="1"/>
  <c r="I428" i="4"/>
  <c r="J430" i="4" l="1"/>
  <c r="D430" i="4" s="1"/>
  <c r="F429" i="4"/>
  <c r="F430" i="4" l="1"/>
  <c r="I429" i="4"/>
  <c r="H429" i="4"/>
  <c r="C431" i="4" s="1"/>
  <c r="J431" i="4" l="1"/>
  <c r="D431" i="4"/>
  <c r="F431" i="4" s="1"/>
  <c r="E430" i="4"/>
  <c r="G430" i="4" l="1"/>
  <c r="I430" i="4"/>
  <c r="H430" i="4"/>
  <c r="C432" i="4" s="1"/>
  <c r="J432" i="4" l="1"/>
  <c r="D432" i="4"/>
  <c r="F432" i="4" s="1"/>
  <c r="E431" i="4"/>
  <c r="I431" i="4" l="1"/>
  <c r="H431" i="4"/>
  <c r="C433" i="4" s="1"/>
  <c r="G431" i="4"/>
  <c r="J433" i="4" l="1"/>
  <c r="D433" i="4"/>
  <c r="F433" i="4" s="1"/>
  <c r="E432" i="4"/>
  <c r="H432" i="4" l="1"/>
  <c r="C434" i="4" s="1"/>
  <c r="I432" i="4"/>
  <c r="G432" i="4"/>
  <c r="J434" i="4" l="1"/>
  <c r="D434" i="4"/>
  <c r="F434" i="4" s="1"/>
  <c r="E433" i="4"/>
  <c r="I433" i="4" l="1"/>
  <c r="H433" i="4"/>
  <c r="C435" i="4" s="1"/>
  <c r="G433" i="4"/>
  <c r="J435" i="4" l="1"/>
  <c r="D435" i="4"/>
  <c r="F435" i="4" s="1"/>
  <c r="E434" i="4"/>
  <c r="I434" i="4" l="1"/>
  <c r="H434" i="4"/>
  <c r="C436" i="4" s="1"/>
  <c r="G434" i="4"/>
  <c r="G435" i="4" s="1"/>
  <c r="G436" i="4" s="1"/>
  <c r="J436" i="4" l="1"/>
  <c r="D436" i="4"/>
  <c r="H435" i="4"/>
  <c r="C437" i="4" s="1"/>
  <c r="I435" i="4"/>
  <c r="J437" i="4" l="1"/>
  <c r="D437" i="4"/>
  <c r="F436" i="4"/>
  <c r="F437" i="4" s="1"/>
  <c r="I436" i="4" l="1"/>
  <c r="H436" i="4"/>
  <c r="C438" i="4" s="1"/>
  <c r="J438" i="4" l="1"/>
  <c r="D438" i="4"/>
  <c r="F438" i="4" s="1"/>
  <c r="E437" i="4"/>
  <c r="I437" i="4" l="1"/>
  <c r="H437" i="4"/>
  <c r="C439" i="4" s="1"/>
  <c r="G437" i="4"/>
  <c r="J439" i="4" l="1"/>
  <c r="D439" i="4"/>
  <c r="F439" i="4" s="1"/>
  <c r="E438" i="4"/>
  <c r="G438" i="4" s="1"/>
  <c r="I438" i="4" l="1"/>
  <c r="H438" i="4"/>
  <c r="C440" i="4" s="1"/>
  <c r="E439" i="4"/>
  <c r="J440" i="4" l="1"/>
  <c r="D440" i="4"/>
  <c r="F440" i="4" s="1"/>
  <c r="G439" i="4"/>
  <c r="H439" i="4"/>
  <c r="C441" i="4" s="1"/>
  <c r="I439" i="4"/>
  <c r="J441" i="4" l="1"/>
  <c r="D441" i="4"/>
  <c r="F441" i="4" s="1"/>
  <c r="E440" i="4"/>
  <c r="G440" i="4" s="1"/>
  <c r="H440" i="4" l="1"/>
  <c r="C442" i="4" s="1"/>
  <c r="I440" i="4"/>
  <c r="J442" i="4" l="1"/>
  <c r="D442" i="4"/>
  <c r="F442" i="4" s="1"/>
  <c r="E441" i="4"/>
  <c r="G441" i="4" l="1"/>
  <c r="G442" i="4" s="1"/>
  <c r="G443" i="4" s="1"/>
  <c r="I441" i="4"/>
  <c r="H441" i="4"/>
  <c r="C443" i="4" s="1"/>
  <c r="J443" i="4" l="1"/>
  <c r="D443" i="4"/>
  <c r="H442" i="4"/>
  <c r="C444" i="4" s="1"/>
  <c r="I442" i="4"/>
  <c r="J444" i="4" l="1"/>
  <c r="D444" i="4"/>
  <c r="F443" i="4"/>
  <c r="F444" i="4" l="1"/>
  <c r="H443" i="4"/>
  <c r="C445" i="4" s="1"/>
  <c r="I443" i="4"/>
  <c r="E444" i="4"/>
  <c r="G444" i="4" s="1"/>
  <c r="J445" i="4" l="1"/>
  <c r="D445" i="4"/>
  <c r="F445" i="4" s="1"/>
  <c r="H444" i="4"/>
  <c r="C446" i="4" s="1"/>
  <c r="I444" i="4"/>
  <c r="J446" i="4" l="1"/>
  <c r="D446" i="4"/>
  <c r="F446" i="4" s="1"/>
  <c r="E445" i="4"/>
  <c r="G445" i="4" s="1"/>
  <c r="H445" i="4" l="1"/>
  <c r="C447" i="4" s="1"/>
  <c r="I445" i="4"/>
  <c r="J447" i="4" l="1"/>
  <c r="D447" i="4"/>
  <c r="F447" i="4" s="1"/>
  <c r="E446" i="4"/>
  <c r="G446" i="4" s="1"/>
  <c r="H446" i="4" l="1"/>
  <c r="C448" i="4" s="1"/>
  <c r="I446" i="4"/>
  <c r="J448" i="4" l="1"/>
  <c r="D448" i="4"/>
  <c r="F448" i="4" s="1"/>
  <c r="E447" i="4"/>
  <c r="G447" i="4" s="1"/>
  <c r="I447" i="4" l="1"/>
  <c r="H447" i="4"/>
  <c r="C449" i="4" s="1"/>
  <c r="J449" i="4" l="1"/>
  <c r="D449" i="4"/>
  <c r="F449" i="4" s="1"/>
  <c r="E448" i="4"/>
  <c r="G448" i="4" s="1"/>
  <c r="G449" i="4" s="1"/>
  <c r="G450" i="4" s="1"/>
  <c r="I448" i="4" l="1"/>
  <c r="H448" i="4"/>
  <c r="C450" i="4" s="1"/>
  <c r="J450" i="4" l="1"/>
  <c r="D450" i="4"/>
  <c r="H449" i="4"/>
  <c r="C451" i="4" s="1"/>
  <c r="I449" i="4"/>
  <c r="J451" i="4" l="1"/>
  <c r="D451" i="4" s="1"/>
  <c r="F450" i="4"/>
  <c r="F451" i="4" l="1"/>
  <c r="H450" i="4"/>
  <c r="C452" i="4" s="1"/>
  <c r="I450" i="4"/>
  <c r="J452" i="4" l="1"/>
  <c r="D452" i="4"/>
  <c r="F452" i="4" s="1"/>
  <c r="E451" i="4"/>
  <c r="G451" i="4" s="1"/>
  <c r="H451" i="4" l="1"/>
  <c r="C453" i="4" s="1"/>
  <c r="I451" i="4"/>
  <c r="J453" i="4" l="1"/>
  <c r="D453" i="4"/>
  <c r="F453" i="4" s="1"/>
  <c r="E452" i="4"/>
  <c r="G452" i="4" s="1"/>
  <c r="H452" i="4" l="1"/>
  <c r="C454" i="4" s="1"/>
  <c r="I452" i="4"/>
  <c r="J454" i="4" l="1"/>
  <c r="D454" i="4"/>
  <c r="F454" i="4" s="1"/>
  <c r="E453" i="4"/>
  <c r="G453" i="4" s="1"/>
  <c r="H453" i="4" l="1"/>
  <c r="C455" i="4" s="1"/>
  <c r="I453" i="4"/>
  <c r="J455" i="4" l="1"/>
  <c r="D455" i="4"/>
  <c r="F455" i="4" s="1"/>
  <c r="E454" i="4"/>
  <c r="G454" i="4" s="1"/>
  <c r="I454" i="4" l="1"/>
  <c r="H454" i="4"/>
  <c r="C456" i="4" s="1"/>
  <c r="J456" i="4" l="1"/>
  <c r="D456" i="4"/>
  <c r="F456" i="4" s="1"/>
  <c r="E455" i="4"/>
  <c r="G455" i="4" s="1"/>
  <c r="G456" i="4" s="1"/>
  <c r="G457" i="4" s="1"/>
  <c r="H455" i="4" l="1"/>
  <c r="C457" i="4" s="1"/>
  <c r="I455" i="4"/>
  <c r="J457" i="4" l="1"/>
  <c r="D457" i="4"/>
  <c r="H456" i="4"/>
  <c r="C458" i="4" s="1"/>
  <c r="I456" i="4"/>
  <c r="J458" i="4" l="1"/>
  <c r="D458" i="4" s="1"/>
  <c r="I457" i="4"/>
  <c r="F457" i="4"/>
  <c r="H457" i="4"/>
  <c r="C459" i="4" s="1"/>
  <c r="F458" i="4" l="1"/>
  <c r="J459" i="4"/>
  <c r="D459" i="4"/>
  <c r="F459" i="4" s="1"/>
  <c r="E458" i="4"/>
  <c r="H458" i="4" l="1"/>
  <c r="C460" i="4" s="1"/>
  <c r="I458" i="4"/>
  <c r="G458" i="4"/>
  <c r="E459" i="4"/>
  <c r="J460" i="4" l="1"/>
  <c r="D460" i="4"/>
  <c r="F460" i="4" s="1"/>
  <c r="G459" i="4"/>
  <c r="I459" i="4"/>
  <c r="H459" i="4"/>
  <c r="C461" i="4" s="1"/>
  <c r="J461" i="4" l="1"/>
  <c r="D461" i="4"/>
  <c r="F461" i="4" s="1"/>
  <c r="E460" i="4"/>
  <c r="G460" i="4" l="1"/>
  <c r="H460" i="4"/>
  <c r="C462" i="4" s="1"/>
  <c r="I460" i="4"/>
  <c r="J462" i="4" l="1"/>
  <c r="D462" i="4"/>
  <c r="F462" i="4" s="1"/>
  <c r="E461" i="4"/>
  <c r="G461" i="4" l="1"/>
  <c r="I461" i="4"/>
  <c r="H461" i="4"/>
  <c r="C463" i="4" s="1"/>
  <c r="J463" i="4" l="1"/>
  <c r="D463" i="4"/>
  <c r="F463" i="4" s="1"/>
  <c r="E462" i="4"/>
  <c r="G462" i="4" l="1"/>
  <c r="G463" i="4" s="1"/>
  <c r="G464" i="4" s="1"/>
  <c r="I462" i="4"/>
  <c r="I463" i="4" s="1"/>
  <c r="H462" i="4"/>
  <c r="C464" i="4" s="1"/>
  <c r="J464" i="4" l="1"/>
  <c r="D464" i="4"/>
  <c r="H463" i="4"/>
  <c r="C465" i="4" s="1"/>
  <c r="J465" i="4" l="1"/>
  <c r="D465" i="4" s="1"/>
  <c r="F464" i="4"/>
  <c r="I464" i="4"/>
  <c r="F465" i="4" l="1"/>
  <c r="H464" i="4"/>
  <c r="C466" i="4" s="1"/>
  <c r="E465" i="4"/>
  <c r="G465" i="4" s="1"/>
  <c r="J466" i="4" l="1"/>
  <c r="D466" i="4"/>
  <c r="F466" i="4" s="1"/>
  <c r="H465" i="4"/>
  <c r="C467" i="4" s="1"/>
  <c r="I465" i="4"/>
  <c r="J467" i="4" l="1"/>
  <c r="D467" i="4"/>
  <c r="F467" i="4" s="1"/>
  <c r="E466" i="4"/>
  <c r="G466" i="4" s="1"/>
  <c r="H466" i="4" l="1"/>
  <c r="C468" i="4" s="1"/>
  <c r="I466" i="4"/>
  <c r="J468" i="4" l="1"/>
  <c r="D468" i="4"/>
  <c r="F468" i="4" s="1"/>
  <c r="E467" i="4"/>
  <c r="G467" i="4" s="1"/>
  <c r="H467" i="4" l="1"/>
  <c r="C469" i="4" s="1"/>
  <c r="I467" i="4"/>
  <c r="J469" i="4" l="1"/>
  <c r="D469" i="4"/>
  <c r="F469" i="4" s="1"/>
  <c r="E468" i="4"/>
  <c r="G468" i="4" s="1"/>
  <c r="I468" i="4" l="1"/>
  <c r="H468" i="4"/>
  <c r="C470" i="4" s="1"/>
  <c r="J470" i="4" l="1"/>
  <c r="D470" i="4"/>
  <c r="F470" i="4" s="1"/>
  <c r="E469" i="4"/>
  <c r="G469" i="4" s="1"/>
  <c r="G470" i="4" s="1"/>
  <c r="G471" i="4" s="1"/>
  <c r="H469" i="4" l="1"/>
  <c r="C471" i="4" s="1"/>
  <c r="I469" i="4"/>
  <c r="J471" i="4" l="1"/>
  <c r="D471" i="4"/>
  <c r="H470" i="4"/>
  <c r="C472" i="4" s="1"/>
  <c r="I470" i="4"/>
  <c r="J472" i="4" l="1"/>
  <c r="D472" i="4" s="1"/>
  <c r="F471" i="4"/>
  <c r="F472" i="4" l="1"/>
  <c r="H471" i="4"/>
  <c r="C473" i="4" s="1"/>
  <c r="I471" i="4"/>
  <c r="J473" i="4" l="1"/>
  <c r="D473" i="4"/>
  <c r="F473" i="4"/>
  <c r="E472" i="4"/>
  <c r="G472" i="4" s="1"/>
  <c r="I472" i="4" l="1"/>
  <c r="H472" i="4"/>
  <c r="C474" i="4" s="1"/>
  <c r="J474" i="4" l="1"/>
  <c r="D474" i="4"/>
  <c r="F474" i="4" s="1"/>
  <c r="E473" i="4"/>
  <c r="G473" i="4" s="1"/>
  <c r="H473" i="4" l="1"/>
  <c r="C475" i="4" s="1"/>
  <c r="I473" i="4"/>
  <c r="J475" i="4" l="1"/>
  <c r="D475" i="4"/>
  <c r="F475" i="4" s="1"/>
  <c r="E474" i="4"/>
  <c r="G474" i="4" s="1"/>
  <c r="H474" i="4" l="1"/>
  <c r="C476" i="4" s="1"/>
  <c r="I474" i="4"/>
  <c r="J476" i="4" l="1"/>
  <c r="D476" i="4"/>
  <c r="F476" i="4" s="1"/>
  <c r="E475" i="4"/>
  <c r="G475" i="4" s="1"/>
  <c r="H475" i="4" l="1"/>
  <c r="C477" i="4" s="1"/>
  <c r="I475" i="4"/>
  <c r="J477" i="4" l="1"/>
  <c r="D477" i="4"/>
  <c r="F477" i="4"/>
  <c r="E476" i="4"/>
  <c r="G476" i="4" s="1"/>
  <c r="G477" i="4" s="1"/>
  <c r="G478" i="4" s="1"/>
  <c r="H476" i="4" l="1"/>
  <c r="C478" i="4" s="1"/>
  <c r="I476" i="4"/>
  <c r="J478" i="4" l="1"/>
  <c r="D478" i="4"/>
  <c r="H477" i="4"/>
  <c r="C479" i="4" s="1"/>
  <c r="I477" i="4"/>
  <c r="J479" i="4" l="1"/>
  <c r="D479" i="4"/>
  <c r="F478" i="4"/>
  <c r="F479" i="4" l="1"/>
  <c r="H478" i="4"/>
  <c r="C480" i="4" s="1"/>
  <c r="I478" i="4"/>
  <c r="J480" i="4" l="1"/>
  <c r="D480" i="4"/>
  <c r="F480" i="4" s="1"/>
  <c r="E479" i="4"/>
  <c r="G479" i="4" s="1"/>
  <c r="H479" i="4" l="1"/>
  <c r="C481" i="4" s="1"/>
  <c r="I479" i="4"/>
  <c r="J481" i="4" l="1"/>
  <c r="D481" i="4"/>
  <c r="F481" i="4" s="1"/>
  <c r="E480" i="4"/>
  <c r="G480" i="4" s="1"/>
  <c r="I480" i="4" l="1"/>
  <c r="H480" i="4"/>
  <c r="C482" i="4" s="1"/>
  <c r="J482" i="4" l="1"/>
  <c r="D482" i="4"/>
  <c r="F482" i="4" s="1"/>
  <c r="E481" i="4"/>
  <c r="G481" i="4" s="1"/>
  <c r="H481" i="4" l="1"/>
  <c r="C483" i="4" s="1"/>
  <c r="I481" i="4"/>
  <c r="J483" i="4" l="1"/>
  <c r="D483" i="4"/>
  <c r="F483" i="4" s="1"/>
  <c r="E482" i="4"/>
  <c r="G482" i="4" s="1"/>
  <c r="H482" i="4" l="1"/>
  <c r="C484" i="4" s="1"/>
  <c r="I482" i="4"/>
  <c r="J484" i="4" l="1"/>
  <c r="D484" i="4"/>
  <c r="F484" i="4" s="1"/>
  <c r="E483" i="4"/>
  <c r="G483" i="4" s="1"/>
  <c r="G484" i="4" s="1"/>
  <c r="G485" i="4" s="1"/>
  <c r="H483" i="4" l="1"/>
  <c r="C485" i="4" s="1"/>
  <c r="I483" i="4"/>
  <c r="J485" i="4" l="1"/>
  <c r="D485" i="4"/>
  <c r="H484" i="4"/>
  <c r="C486" i="4" s="1"/>
  <c r="I484" i="4"/>
  <c r="J486" i="4" l="1"/>
  <c r="D486" i="4"/>
  <c r="F485" i="4"/>
  <c r="F486" i="4" l="1"/>
  <c r="H485" i="4"/>
  <c r="C487" i="4" s="1"/>
  <c r="I485" i="4"/>
  <c r="J487" i="4" l="1"/>
  <c r="D487" i="4"/>
  <c r="F487" i="4" s="1"/>
  <c r="E486" i="4"/>
  <c r="G486" i="4" s="1"/>
  <c r="H486" i="4" l="1"/>
  <c r="C488" i="4" s="1"/>
  <c r="I486" i="4"/>
  <c r="J488" i="4" l="1"/>
  <c r="D488" i="4"/>
  <c r="F488" i="4" s="1"/>
  <c r="E487" i="4"/>
  <c r="G487" i="4" s="1"/>
  <c r="H487" i="4" l="1"/>
  <c r="C489" i="4" s="1"/>
  <c r="I487" i="4"/>
  <c r="J489" i="4" l="1"/>
  <c r="D489" i="4"/>
  <c r="F489" i="4" s="1"/>
  <c r="E488" i="4"/>
  <c r="I488" i="4" l="1"/>
  <c r="H488" i="4"/>
  <c r="C490" i="4" s="1"/>
  <c r="G488" i="4"/>
  <c r="J490" i="4" l="1"/>
  <c r="D490" i="4"/>
  <c r="F490" i="4" s="1"/>
  <c r="E489" i="4"/>
  <c r="I489" i="4" s="1"/>
  <c r="H489" i="4" l="1"/>
  <c r="C491" i="4" s="1"/>
  <c r="G489" i="4"/>
  <c r="J491" i="4" l="1"/>
  <c r="D491" i="4"/>
  <c r="F491" i="4" s="1"/>
  <c r="E490" i="4"/>
  <c r="I490" i="4" l="1"/>
  <c r="I491" i="4" s="1"/>
  <c r="H490" i="4"/>
  <c r="C492" i="4" s="1"/>
  <c r="G490" i="4"/>
  <c r="G491" i="4" s="1"/>
  <c r="G492" i="4" s="1"/>
  <c r="H491" i="4"/>
  <c r="C493" i="4" s="1"/>
  <c r="J493" i="4" l="1"/>
  <c r="J492" i="4"/>
  <c r="D493" i="4"/>
  <c r="D492" i="4"/>
  <c r="F492" i="4" l="1"/>
  <c r="F493" i="4" s="1"/>
  <c r="I492" i="4"/>
  <c r="H492" i="4"/>
  <c r="C494" i="4" s="1"/>
  <c r="E493" i="4"/>
  <c r="J494" i="4" l="1"/>
  <c r="D494" i="4"/>
  <c r="F494" i="4" s="1"/>
  <c r="G493" i="4"/>
  <c r="H493" i="4"/>
  <c r="C495" i="4" s="1"/>
  <c r="I493" i="4"/>
  <c r="J495" i="4" l="1"/>
  <c r="D495" i="4"/>
  <c r="F495" i="4" s="1"/>
  <c r="E494" i="4"/>
  <c r="H494" i="4" l="1"/>
  <c r="C496" i="4" s="1"/>
  <c r="I494" i="4"/>
  <c r="G494" i="4"/>
  <c r="J496" i="4" l="1"/>
  <c r="D496" i="4" s="1"/>
  <c r="F496" i="4" s="1"/>
  <c r="E495" i="4"/>
  <c r="I495" i="4" l="1"/>
  <c r="H495" i="4"/>
  <c r="C497" i="4" s="1"/>
  <c r="G495" i="4"/>
  <c r="J497" i="4" l="1"/>
  <c r="D497" i="4"/>
  <c r="F497" i="4" s="1"/>
  <c r="E496" i="4"/>
  <c r="H496" i="4" l="1"/>
  <c r="C498" i="4" s="1"/>
  <c r="I496" i="4"/>
  <c r="G496" i="4"/>
  <c r="J498" i="4" l="1"/>
  <c r="D498" i="4"/>
  <c r="F498" i="4" s="1"/>
  <c r="E497" i="4"/>
  <c r="H497" i="4" l="1"/>
  <c r="C499" i="4" s="1"/>
  <c r="I497" i="4"/>
  <c r="G497" i="4"/>
  <c r="G498" i="4" s="1"/>
  <c r="G499" i="4" s="1"/>
  <c r="J499" i="4" l="1"/>
  <c r="D499" i="4"/>
  <c r="H498" i="4"/>
  <c r="C500" i="4" s="1"/>
  <c r="I498" i="4"/>
  <c r="J500" i="4" l="1"/>
  <c r="D500" i="4"/>
  <c r="F499" i="4"/>
  <c r="F500" i="4" s="1"/>
  <c r="H499" i="4" l="1"/>
  <c r="C501" i="4" s="1"/>
  <c r="I499" i="4"/>
  <c r="J501" i="4" l="1"/>
  <c r="D501" i="4"/>
  <c r="F501" i="4" s="1"/>
  <c r="E500" i="4"/>
  <c r="G500" i="4" l="1"/>
  <c r="H500" i="4"/>
  <c r="C502" i="4" s="1"/>
  <c r="I500" i="4"/>
  <c r="E501" i="4"/>
  <c r="J502" i="4" l="1"/>
  <c r="D502" i="4"/>
  <c r="F502" i="4" s="1"/>
  <c r="G501" i="4"/>
  <c r="H501" i="4"/>
  <c r="C503" i="4" s="1"/>
  <c r="I501" i="4"/>
  <c r="J503" i="4" l="1"/>
  <c r="D503" i="4"/>
  <c r="F503" i="4" s="1"/>
  <c r="E502" i="4"/>
  <c r="G502" i="4" l="1"/>
  <c r="H502" i="4"/>
  <c r="C504" i="4" s="1"/>
  <c r="I502" i="4"/>
  <c r="J504" i="4" l="1"/>
  <c r="D504" i="4"/>
  <c r="F504" i="4" s="1"/>
  <c r="E503" i="4"/>
  <c r="G503" i="4" l="1"/>
  <c r="H503" i="4"/>
  <c r="C505" i="4" s="1"/>
  <c r="I503" i="4"/>
  <c r="J505" i="4" l="1"/>
  <c r="D505" i="4"/>
  <c r="F505" i="4" s="1"/>
  <c r="E504" i="4"/>
  <c r="G504" i="4" l="1"/>
  <c r="G505" i="4" s="1"/>
  <c r="G506" i="4" s="1"/>
  <c r="H504" i="4"/>
  <c r="C506" i="4" s="1"/>
  <c r="I504" i="4"/>
  <c r="I505" i="4" s="1"/>
  <c r="J506" i="4" l="1"/>
  <c r="D506" i="4"/>
  <c r="H505" i="4"/>
  <c r="C507" i="4" s="1"/>
  <c r="J507" i="4" l="1"/>
  <c r="D507" i="4"/>
  <c r="F506" i="4"/>
  <c r="F507" i="4" l="1"/>
  <c r="I506" i="4"/>
  <c r="H506" i="4"/>
  <c r="C508" i="4" s="1"/>
  <c r="E507" i="4"/>
  <c r="G507" i="4" s="1"/>
  <c r="J508" i="4" l="1"/>
  <c r="D508" i="4"/>
  <c r="F508" i="4" s="1"/>
  <c r="H507" i="4"/>
  <c r="C509" i="4" s="1"/>
  <c r="I507" i="4"/>
  <c r="J509" i="4" l="1"/>
  <c r="D509" i="4"/>
  <c r="F509" i="4" s="1"/>
  <c r="E508" i="4"/>
  <c r="G508" i="4" s="1"/>
  <c r="H508" i="4" l="1"/>
  <c r="C510" i="4" s="1"/>
  <c r="I508" i="4"/>
  <c r="J510" i="4" l="1"/>
  <c r="D510" i="4"/>
  <c r="F510" i="4" s="1"/>
  <c r="E509" i="4"/>
  <c r="G509" i="4" s="1"/>
  <c r="H509" i="4" l="1"/>
  <c r="C511" i="4" s="1"/>
  <c r="I509" i="4"/>
  <c r="J511" i="4" l="1"/>
  <c r="D511" i="4"/>
  <c r="F511" i="4" s="1"/>
  <c r="E510" i="4"/>
  <c r="G510" i="4" s="1"/>
  <c r="H510" i="4" l="1"/>
  <c r="C512" i="4" s="1"/>
  <c r="I510" i="4"/>
  <c r="J512" i="4" l="1"/>
  <c r="D512" i="4"/>
  <c r="F512" i="4" s="1"/>
  <c r="E511" i="4"/>
  <c r="G511" i="4" s="1"/>
  <c r="G512" i="4" s="1"/>
  <c r="G513" i="4" s="1"/>
  <c r="H511" i="4" l="1"/>
  <c r="C513" i="4" s="1"/>
  <c r="I511" i="4"/>
  <c r="J513" i="4" l="1"/>
  <c r="D513" i="4"/>
  <c r="H512" i="4"/>
  <c r="C514" i="4" s="1"/>
  <c r="I512" i="4"/>
  <c r="D514" i="4" l="1"/>
  <c r="J514" i="4"/>
  <c r="F513" i="4"/>
  <c r="F514" i="4" l="1"/>
  <c r="H513" i="4"/>
  <c r="C515" i="4" s="1"/>
  <c r="I513" i="4"/>
  <c r="J515" i="4" l="1"/>
  <c r="D515" i="4"/>
  <c r="F515" i="4" s="1"/>
  <c r="E514" i="4"/>
  <c r="G514" i="4" s="1"/>
  <c r="H514" i="4" l="1"/>
  <c r="C516" i="4" s="1"/>
  <c r="I514" i="4"/>
  <c r="J516" i="4" l="1"/>
  <c r="D516" i="4"/>
  <c r="F516" i="4" s="1"/>
  <c r="E515" i="4"/>
  <c r="G515" i="4" s="1"/>
  <c r="H515" i="4" l="1"/>
  <c r="C517" i="4" s="1"/>
  <c r="I515" i="4"/>
  <c r="J517" i="4" l="1"/>
  <c r="D517" i="4"/>
  <c r="F517" i="4" s="1"/>
  <c r="E516" i="4"/>
  <c r="G516" i="4" s="1"/>
  <c r="H516" i="4" l="1"/>
  <c r="C518" i="4" s="1"/>
  <c r="I516" i="4"/>
  <c r="J518" i="4" l="1"/>
  <c r="D518" i="4"/>
  <c r="F518" i="4" s="1"/>
  <c r="E517" i="4"/>
  <c r="G517" i="4" s="1"/>
  <c r="H517" i="4" l="1"/>
  <c r="C519" i="4" s="1"/>
  <c r="I517" i="4"/>
  <c r="J519" i="4" l="1"/>
  <c r="D519" i="4"/>
  <c r="F519" i="4" s="1"/>
  <c r="I519" i="4"/>
  <c r="E518" i="4"/>
  <c r="G518" i="4" s="1"/>
  <c r="G519" i="4" s="1"/>
  <c r="G520" i="4" s="1"/>
  <c r="H518" i="4" l="1"/>
  <c r="C520" i="4" s="1"/>
  <c r="I518" i="4"/>
  <c r="J520" i="4" l="1"/>
  <c r="D520" i="4"/>
  <c r="H519" i="4"/>
  <c r="C521" i="4" s="1"/>
  <c r="J521" i="4" l="1"/>
  <c r="D521" i="4"/>
  <c r="I520" i="4"/>
  <c r="F520" i="4"/>
  <c r="H520" i="4"/>
  <c r="C522" i="4" s="1"/>
  <c r="E521" i="4"/>
  <c r="F521" i="4" l="1"/>
  <c r="J522" i="4"/>
  <c r="D522" i="4"/>
  <c r="F522" i="4" s="1"/>
  <c r="G521" i="4"/>
  <c r="I521" i="4"/>
  <c r="H521" i="4"/>
  <c r="C523" i="4" s="1"/>
  <c r="J523" i="4" l="1"/>
  <c r="D523" i="4"/>
  <c r="F523" i="4" s="1"/>
  <c r="E522" i="4"/>
  <c r="G522" i="4" l="1"/>
  <c r="I522" i="4"/>
  <c r="H522" i="4"/>
  <c r="C524" i="4" s="1"/>
  <c r="J524" i="4" l="1"/>
  <c r="D524" i="4"/>
  <c r="F524" i="4" s="1"/>
  <c r="E523" i="4"/>
  <c r="G523" i="4" l="1"/>
  <c r="H523" i="4"/>
  <c r="C525" i="4" s="1"/>
  <c r="I523" i="4"/>
  <c r="J525" i="4" l="1"/>
  <c r="D525" i="4"/>
  <c r="F525" i="4" s="1"/>
  <c r="E524" i="4"/>
  <c r="G524" i="4" l="1"/>
  <c r="I524" i="4"/>
  <c r="H524" i="4"/>
  <c r="C526" i="4" s="1"/>
  <c r="J526" i="4" l="1"/>
  <c r="D526" i="4"/>
  <c r="F526" i="4" s="1"/>
  <c r="E525" i="4"/>
  <c r="G525" i="4" l="1"/>
  <c r="G526" i="4" s="1"/>
  <c r="G527" i="4" s="1"/>
  <c r="I525" i="4"/>
  <c r="H525" i="4"/>
  <c r="C527" i="4" s="1"/>
  <c r="J527" i="4" l="1"/>
  <c r="D527" i="4"/>
  <c r="H526" i="4"/>
  <c r="C528" i="4" s="1"/>
  <c r="I526" i="4"/>
  <c r="J528" i="4" l="1"/>
  <c r="D528" i="4" s="1"/>
  <c r="F527" i="4"/>
  <c r="F528" i="4" l="1"/>
  <c r="H527" i="4"/>
  <c r="C529" i="4" s="1"/>
  <c r="I527" i="4"/>
  <c r="E528" i="4"/>
  <c r="G528" i="4" s="1"/>
  <c r="J529" i="4" l="1"/>
  <c r="D529" i="4"/>
  <c r="F529" i="4" s="1"/>
  <c r="H528" i="4"/>
  <c r="C530" i="4" s="1"/>
  <c r="I528" i="4"/>
  <c r="J530" i="4" l="1"/>
  <c r="D530" i="4"/>
  <c r="F530" i="4" s="1"/>
  <c r="E529" i="4"/>
  <c r="G529" i="4" s="1"/>
  <c r="H529" i="4" l="1"/>
  <c r="C531" i="4" s="1"/>
  <c r="I529" i="4"/>
  <c r="J531" i="4" l="1"/>
  <c r="D531" i="4"/>
  <c r="F531" i="4" s="1"/>
  <c r="E530" i="4"/>
  <c r="G530" i="4" s="1"/>
  <c r="H530" i="4" l="1"/>
  <c r="C532" i="4" s="1"/>
  <c r="I530" i="4"/>
  <c r="J532" i="4" l="1"/>
  <c r="D532" i="4"/>
  <c r="F532" i="4" s="1"/>
  <c r="E531" i="4"/>
  <c r="G531" i="4" s="1"/>
  <c r="H531" i="4" l="1"/>
  <c r="C533" i="4" s="1"/>
  <c r="I531" i="4"/>
  <c r="J533" i="4" l="1"/>
  <c r="D533" i="4"/>
  <c r="F533" i="4" s="1"/>
  <c r="E532" i="4"/>
  <c r="G532" i="4" s="1"/>
  <c r="G533" i="4" s="1"/>
  <c r="G534" i="4" s="1"/>
  <c r="H532" i="4" l="1"/>
  <c r="C534" i="4" s="1"/>
  <c r="I532" i="4"/>
  <c r="J534" i="4" l="1"/>
  <c r="D534" i="4"/>
  <c r="H533" i="4"/>
  <c r="C535" i="4" s="1"/>
  <c r="I533" i="4"/>
  <c r="J535" i="4" l="1"/>
  <c r="D535" i="4"/>
  <c r="F534" i="4"/>
  <c r="F535" i="4" l="1"/>
  <c r="H534" i="4"/>
  <c r="C536" i="4" s="1"/>
  <c r="I534" i="4"/>
  <c r="J536" i="4" l="1"/>
  <c r="D536" i="4"/>
  <c r="F536" i="4" s="1"/>
  <c r="E535" i="4"/>
  <c r="G535" i="4" s="1"/>
  <c r="H535" i="4" l="1"/>
  <c r="C537" i="4" s="1"/>
  <c r="I535" i="4"/>
  <c r="J537" i="4" l="1"/>
  <c r="D537" i="4"/>
  <c r="F537" i="4" s="1"/>
  <c r="E536" i="4"/>
  <c r="G536" i="4" s="1"/>
  <c r="H536" i="4" l="1"/>
  <c r="C538" i="4" s="1"/>
  <c r="I536" i="4"/>
  <c r="J538" i="4" l="1"/>
  <c r="D538" i="4"/>
  <c r="F538" i="4" s="1"/>
  <c r="E537" i="4"/>
  <c r="G537" i="4" s="1"/>
  <c r="H537" i="4" l="1"/>
  <c r="C539" i="4" s="1"/>
  <c r="I537" i="4"/>
  <c r="J539" i="4" l="1"/>
  <c r="D539" i="4"/>
  <c r="F539" i="4" s="1"/>
  <c r="E538" i="4"/>
  <c r="G538" i="4" s="1"/>
  <c r="H538" i="4" l="1"/>
  <c r="C540" i="4" s="1"/>
  <c r="I538" i="4"/>
  <c r="J540" i="4" l="1"/>
  <c r="D540" i="4"/>
  <c r="F540" i="4"/>
  <c r="E539" i="4"/>
  <c r="G539" i="4" s="1"/>
  <c r="G540" i="4" s="1"/>
  <c r="G541" i="4" s="1"/>
  <c r="H539" i="4" l="1"/>
  <c r="C541" i="4" s="1"/>
  <c r="I539" i="4"/>
  <c r="J541" i="4" l="1"/>
  <c r="D541" i="4"/>
  <c r="H540" i="4"/>
  <c r="C542" i="4" s="1"/>
  <c r="I540" i="4"/>
  <c r="J542" i="4" l="1"/>
  <c r="D542" i="4" s="1"/>
  <c r="F541" i="4"/>
  <c r="F542" i="4" l="1"/>
  <c r="H541" i="4"/>
  <c r="C543" i="4" s="1"/>
  <c r="I541" i="4"/>
  <c r="J543" i="4" l="1"/>
  <c r="D543" i="4"/>
  <c r="F543" i="4" s="1"/>
  <c r="E542" i="4"/>
  <c r="G542" i="4" s="1"/>
  <c r="H542" i="4" l="1"/>
  <c r="C544" i="4" s="1"/>
  <c r="I542" i="4"/>
  <c r="J544" i="4" l="1"/>
  <c r="D544" i="4"/>
  <c r="F544" i="4" s="1"/>
  <c r="E543" i="4"/>
  <c r="G543" i="4" s="1"/>
  <c r="H543" i="4" l="1"/>
  <c r="C545" i="4" s="1"/>
  <c r="I543" i="4"/>
  <c r="J545" i="4" l="1"/>
  <c r="D545" i="4"/>
  <c r="F545" i="4" s="1"/>
  <c r="E544" i="4"/>
  <c r="G544" i="4" s="1"/>
  <c r="H544" i="4" l="1"/>
  <c r="C546" i="4" s="1"/>
  <c r="I544" i="4"/>
  <c r="J546" i="4" l="1"/>
  <c r="D546" i="4"/>
  <c r="F546" i="4"/>
  <c r="E545" i="4"/>
  <c r="G545" i="4" s="1"/>
  <c r="H545" i="4" l="1"/>
  <c r="C547" i="4" s="1"/>
  <c r="I545" i="4"/>
  <c r="J547" i="4" l="1"/>
  <c r="D547" i="4"/>
  <c r="F547" i="4" s="1"/>
  <c r="E546" i="4"/>
  <c r="G546" i="4" s="1"/>
  <c r="G547" i="4" s="1"/>
  <c r="G548" i="4" s="1"/>
  <c r="H546" i="4" l="1"/>
  <c r="C548" i="4" s="1"/>
  <c r="I546" i="4"/>
  <c r="J548" i="4" l="1"/>
  <c r="D548" i="4"/>
  <c r="H547" i="4"/>
  <c r="C549" i="4" s="1"/>
  <c r="I547" i="4"/>
  <c r="J549" i="4" l="1"/>
  <c r="D549" i="4" s="1"/>
  <c r="F548" i="4"/>
  <c r="F549" i="4" l="1"/>
  <c r="H548" i="4"/>
  <c r="C550" i="4" s="1"/>
  <c r="I548" i="4"/>
  <c r="J550" i="4" l="1"/>
  <c r="D550" i="4"/>
  <c r="F550" i="4" s="1"/>
  <c r="E549" i="4"/>
  <c r="H549" i="4" l="1"/>
  <c r="C551" i="4" s="1"/>
  <c r="I549" i="4"/>
  <c r="G549" i="4"/>
  <c r="J551" i="4" l="1"/>
  <c r="D551" i="4"/>
  <c r="F551" i="4" s="1"/>
  <c r="E550" i="4"/>
  <c r="G550" i="4" l="1"/>
  <c r="H550" i="4"/>
  <c r="C552" i="4" s="1"/>
  <c r="I550" i="4"/>
  <c r="J552" i="4" l="1"/>
  <c r="D552" i="4"/>
  <c r="F552" i="4" s="1"/>
  <c r="E551" i="4"/>
  <c r="H551" i="4" l="1"/>
  <c r="C553" i="4" s="1"/>
  <c r="G551" i="4"/>
  <c r="I551" i="4"/>
  <c r="J553" i="4" l="1"/>
  <c r="D553" i="4"/>
  <c r="F553" i="4" s="1"/>
  <c r="E552" i="4"/>
  <c r="I552" i="4" l="1"/>
  <c r="G552" i="4"/>
  <c r="H552" i="4"/>
  <c r="C554" i="4" s="1"/>
  <c r="J554" i="4" l="1"/>
  <c r="D554" i="4"/>
  <c r="F554" i="4" s="1"/>
  <c r="E553" i="4"/>
  <c r="G553" i="4" l="1"/>
  <c r="G554" i="4" s="1"/>
  <c r="G555" i="4" s="1"/>
  <c r="I553" i="4"/>
  <c r="H553" i="4"/>
  <c r="C555" i="4" s="1"/>
  <c r="J555" i="4" l="1"/>
  <c r="D555" i="4"/>
  <c r="H554" i="4"/>
  <c r="C556" i="4" s="1"/>
  <c r="I554" i="4"/>
  <c r="J556" i="4" l="1"/>
  <c r="D556" i="4" s="1"/>
  <c r="F555" i="4"/>
  <c r="F556" i="4" l="1"/>
  <c r="H555" i="4"/>
  <c r="C557" i="4" s="1"/>
  <c r="I555" i="4"/>
  <c r="J557" i="4" l="1"/>
  <c r="D557" i="4"/>
  <c r="F557" i="4" s="1"/>
  <c r="E556" i="4"/>
  <c r="H556" i="4" l="1"/>
  <c r="C558" i="4" s="1"/>
  <c r="I556" i="4"/>
  <c r="G556" i="4"/>
  <c r="E557" i="4"/>
  <c r="J558" i="4" l="1"/>
  <c r="D558" i="4"/>
  <c r="F558" i="4" s="1"/>
  <c r="G557" i="4"/>
  <c r="H557" i="4"/>
  <c r="C559" i="4" s="1"/>
  <c r="I557" i="4"/>
  <c r="J559" i="4" l="1"/>
  <c r="D559" i="4"/>
  <c r="F559" i="4"/>
  <c r="E558" i="4"/>
  <c r="G558" i="4" l="1"/>
  <c r="H558" i="4"/>
  <c r="C560" i="4" s="1"/>
  <c r="I558" i="4"/>
  <c r="J560" i="4" l="1"/>
  <c r="D560" i="4"/>
  <c r="F560" i="4"/>
  <c r="E559" i="4"/>
  <c r="G559" i="4" l="1"/>
  <c r="H559" i="4"/>
  <c r="C561" i="4" s="1"/>
  <c r="I559" i="4"/>
  <c r="J561" i="4" l="1"/>
  <c r="D561" i="4"/>
  <c r="F561" i="4" s="1"/>
  <c r="E560" i="4"/>
  <c r="G560" i="4" l="1"/>
  <c r="G561" i="4" s="1"/>
  <c r="G562" i="4" s="1"/>
  <c r="H560" i="4"/>
  <c r="C562" i="4" s="1"/>
  <c r="I560" i="4"/>
  <c r="J562" i="4" l="1"/>
  <c r="D562" i="4"/>
  <c r="H561" i="4"/>
  <c r="C563" i="4" s="1"/>
  <c r="I561" i="4"/>
  <c r="J563" i="4" l="1"/>
  <c r="D563" i="4"/>
  <c r="F562" i="4"/>
  <c r="F563" i="4" l="1"/>
  <c r="I562" i="4"/>
  <c r="H562" i="4"/>
  <c r="C564" i="4" s="1"/>
  <c r="J564" i="4" l="1"/>
  <c r="D564" i="4"/>
  <c r="F564" i="4" s="1"/>
  <c r="E563" i="4"/>
  <c r="G563" i="4" l="1"/>
  <c r="I563" i="4"/>
  <c r="H563" i="4"/>
  <c r="C565" i="4" s="1"/>
  <c r="E564" i="4"/>
  <c r="G564" i="4" s="1"/>
  <c r="J565" i="4" l="1"/>
  <c r="D565" i="4"/>
  <c r="F565" i="4" s="1"/>
  <c r="I564" i="4"/>
  <c r="H564" i="4"/>
  <c r="C566" i="4" s="1"/>
  <c r="J566" i="4" l="1"/>
  <c r="D566" i="4"/>
  <c r="F566" i="4" s="1"/>
  <c r="E565" i="4"/>
  <c r="G565" i="4" s="1"/>
  <c r="I565" i="4" l="1"/>
  <c r="H565" i="4"/>
  <c r="C567" i="4" s="1"/>
  <c r="J567" i="4" l="1"/>
  <c r="D567" i="4"/>
  <c r="F567" i="4" s="1"/>
  <c r="E566" i="4"/>
  <c r="G566" i="4" s="1"/>
  <c r="I566" i="4" l="1"/>
  <c r="H566" i="4"/>
  <c r="C568" i="4" s="1"/>
  <c r="J568" i="4" l="1"/>
  <c r="D568" i="4"/>
  <c r="F568" i="4" s="1"/>
  <c r="E567" i="4"/>
  <c r="G567" i="4" s="1"/>
  <c r="G568" i="4" s="1"/>
  <c r="G569" i="4" s="1"/>
  <c r="I567" i="4" l="1"/>
  <c r="H567" i="4"/>
  <c r="C569" i="4" s="1"/>
  <c r="J569" i="4" l="1"/>
  <c r="D569" i="4"/>
  <c r="H568" i="4"/>
  <c r="C570" i="4" s="1"/>
  <c r="I568" i="4"/>
  <c r="J570" i="4" l="1"/>
  <c r="D570" i="4" s="1"/>
  <c r="F569" i="4"/>
  <c r="F570" i="4" l="1"/>
  <c r="H569" i="4"/>
  <c r="C571" i="4" s="1"/>
  <c r="I569" i="4"/>
  <c r="J571" i="4" l="1"/>
  <c r="D571" i="4"/>
  <c r="F571" i="4" s="1"/>
  <c r="E570" i="4"/>
  <c r="G570" i="4" s="1"/>
  <c r="H570" i="4" l="1"/>
  <c r="C572" i="4" s="1"/>
  <c r="I570" i="4"/>
  <c r="J572" i="4" l="1"/>
  <c r="D572" i="4"/>
  <c r="F572" i="4" s="1"/>
  <c r="E571" i="4"/>
  <c r="G571" i="4" s="1"/>
  <c r="H571" i="4" l="1"/>
  <c r="C573" i="4" s="1"/>
  <c r="I571" i="4"/>
  <c r="J573" i="4" l="1"/>
  <c r="D573" i="4"/>
  <c r="F573" i="4" s="1"/>
  <c r="E572" i="4"/>
  <c r="G572" i="4" s="1"/>
  <c r="H572" i="4" l="1"/>
  <c r="C574" i="4" s="1"/>
  <c r="I572" i="4"/>
  <c r="J574" i="4" l="1"/>
  <c r="D574" i="4"/>
  <c r="F574" i="4" s="1"/>
  <c r="E573" i="4"/>
  <c r="G573" i="4" s="1"/>
  <c r="H573" i="4" l="1"/>
  <c r="C575" i="4" s="1"/>
  <c r="I573" i="4"/>
  <c r="J575" i="4" l="1"/>
  <c r="D575" i="4"/>
  <c r="F575" i="4" s="1"/>
  <c r="E574" i="4"/>
  <c r="G574" i="4" s="1"/>
  <c r="G575" i="4" s="1"/>
  <c r="G576" i="4" s="1"/>
  <c r="H574" i="4" l="1"/>
  <c r="C576" i="4" s="1"/>
  <c r="I574" i="4"/>
  <c r="J576" i="4" l="1"/>
  <c r="D576" i="4"/>
  <c r="H575" i="4"/>
  <c r="C577" i="4" s="1"/>
  <c r="I575" i="4"/>
  <c r="D577" i="4" l="1"/>
  <c r="J577" i="4"/>
  <c r="F576" i="4"/>
  <c r="F577" i="4" l="1"/>
  <c r="H576" i="4"/>
  <c r="C578" i="4" s="1"/>
  <c r="I576" i="4"/>
  <c r="J578" i="4" l="1"/>
  <c r="D578" i="4"/>
  <c r="F578" i="4" s="1"/>
  <c r="E577" i="4"/>
  <c r="G577" i="4" s="1"/>
  <c r="H577" i="4" l="1"/>
  <c r="C579" i="4" s="1"/>
  <c r="I577" i="4"/>
  <c r="J579" i="4" l="1"/>
  <c r="D579" i="4"/>
  <c r="F579" i="4" s="1"/>
  <c r="E578" i="4"/>
  <c r="G578" i="4" s="1"/>
  <c r="H578" i="4" l="1"/>
  <c r="C580" i="4" s="1"/>
  <c r="I578" i="4"/>
  <c r="J580" i="4" l="1"/>
  <c r="D580" i="4"/>
  <c r="F580" i="4" s="1"/>
  <c r="E579" i="4"/>
  <c r="G579" i="4" s="1"/>
  <c r="H579" i="4" l="1"/>
  <c r="C581" i="4" s="1"/>
  <c r="I579" i="4"/>
  <c r="J581" i="4" l="1"/>
  <c r="D581" i="4"/>
  <c r="F581" i="4" s="1"/>
  <c r="E580" i="4"/>
  <c r="I580" i="4" l="1"/>
  <c r="G580" i="4"/>
  <c r="H580" i="4"/>
  <c r="C582" i="4" s="1"/>
  <c r="J582" i="4" l="1"/>
  <c r="D582" i="4"/>
  <c r="F582" i="4" s="1"/>
  <c r="E581" i="4"/>
  <c r="H581" i="4" s="1"/>
  <c r="C583" i="4" s="1"/>
  <c r="J583" i="4" l="1"/>
  <c r="D583" i="4"/>
  <c r="H582" i="4"/>
  <c r="C584" i="4" s="1"/>
  <c r="G581" i="4"/>
  <c r="G582" i="4" s="1"/>
  <c r="G583" i="4" s="1"/>
  <c r="I581" i="4"/>
  <c r="J584" i="4" l="1"/>
  <c r="D584" i="4" s="1"/>
  <c r="I582" i="4"/>
  <c r="F583" i="4" l="1"/>
  <c r="F584" i="4" s="1"/>
  <c r="H583" i="4" l="1"/>
  <c r="C585" i="4" s="1"/>
  <c r="I583" i="4"/>
  <c r="E584" i="4" s="1"/>
  <c r="H584" i="4" s="1"/>
  <c r="C586" i="4" s="1"/>
  <c r="J586" i="4" l="1"/>
  <c r="J585" i="4"/>
  <c r="D586" i="4"/>
  <c r="D585" i="4"/>
  <c r="F585" i="4" s="1"/>
  <c r="F586" i="4" s="1"/>
  <c r="I584" i="4"/>
  <c r="G584" i="4"/>
  <c r="E585" i="4" l="1"/>
  <c r="H585" i="4" l="1"/>
  <c r="C587" i="4" s="1"/>
  <c r="I585" i="4"/>
  <c r="G585" i="4"/>
  <c r="J587" i="4" l="1"/>
  <c r="D587" i="4"/>
  <c r="F587" i="4" s="1"/>
  <c r="E586" i="4"/>
  <c r="G586" i="4" l="1"/>
  <c r="H586" i="4"/>
  <c r="C588" i="4" s="1"/>
  <c r="I586" i="4"/>
  <c r="J588" i="4" l="1"/>
  <c r="D588" i="4"/>
  <c r="F588" i="4" s="1"/>
  <c r="E587" i="4"/>
  <c r="G587" i="4" l="1"/>
  <c r="H587" i="4"/>
  <c r="C589" i="4" s="1"/>
  <c r="I587" i="4"/>
  <c r="J589" i="4" l="1"/>
  <c r="D589" i="4"/>
  <c r="F589" i="4" s="1"/>
  <c r="E588" i="4"/>
  <c r="H588" i="4" l="1"/>
  <c r="C590" i="4" s="1"/>
  <c r="G588" i="4"/>
  <c r="G589" i="4" s="1"/>
  <c r="G590" i="4" s="1"/>
  <c r="I588" i="4"/>
  <c r="J590" i="4" l="1"/>
  <c r="D590" i="4"/>
  <c r="H589" i="4"/>
  <c r="C591" i="4" s="1"/>
  <c r="I589" i="4"/>
  <c r="J591" i="4" l="1"/>
  <c r="D591" i="4"/>
  <c r="I590" i="4"/>
  <c r="F590" i="4"/>
  <c r="F591" i="4" s="1"/>
  <c r="H590" i="4"/>
  <c r="C592" i="4" s="1"/>
  <c r="J592" i="4" l="1"/>
  <c r="D592" i="4"/>
  <c r="F592" i="4" s="1"/>
  <c r="E591" i="4"/>
  <c r="H591" i="4" l="1"/>
  <c r="C593" i="4" s="1"/>
  <c r="I591" i="4"/>
  <c r="G591" i="4"/>
  <c r="E592" i="4"/>
  <c r="J593" i="4" l="1"/>
  <c r="D593" i="4"/>
  <c r="F593" i="4" s="1"/>
  <c r="I592" i="4"/>
  <c r="H592" i="4"/>
  <c r="C594" i="4" s="1"/>
  <c r="G592" i="4"/>
  <c r="J594" i="4" l="1"/>
  <c r="D594" i="4"/>
  <c r="F594" i="4" s="1"/>
  <c r="E593" i="4"/>
  <c r="I593" i="4" l="1"/>
  <c r="H593" i="4"/>
  <c r="C595" i="4" s="1"/>
  <c r="G593" i="4"/>
  <c r="J595" i="4" l="1"/>
  <c r="D595" i="4"/>
  <c r="F595" i="4" s="1"/>
  <c r="E594" i="4"/>
  <c r="I594" i="4" l="1"/>
  <c r="H594" i="4"/>
  <c r="C596" i="4" s="1"/>
  <c r="G594" i="4"/>
  <c r="J596" i="4" l="1"/>
  <c r="D596" i="4"/>
  <c r="F596" i="4" s="1"/>
  <c r="E595" i="4"/>
  <c r="I595" i="4" l="1"/>
  <c r="H595" i="4"/>
  <c r="C597" i="4" s="1"/>
  <c r="G595" i="4"/>
  <c r="G596" i="4" s="1"/>
  <c r="G597" i="4" s="1"/>
  <c r="J597" i="4" l="1"/>
  <c r="D597" i="4"/>
  <c r="H596" i="4"/>
  <c r="C598" i="4" s="1"/>
  <c r="I596" i="4"/>
  <c r="J598" i="4" l="1"/>
  <c r="D598" i="4"/>
  <c r="F597" i="4"/>
  <c r="F598" i="4" l="1"/>
  <c r="H597" i="4"/>
  <c r="C599" i="4" s="1"/>
  <c r="I597" i="4"/>
  <c r="J599" i="4" l="1"/>
  <c r="D599" i="4"/>
  <c r="F599" i="4" s="1"/>
  <c r="E598" i="4"/>
  <c r="G598" i="4" s="1"/>
  <c r="H598" i="4" l="1"/>
  <c r="C600" i="4" s="1"/>
  <c r="I598" i="4"/>
  <c r="E599" i="4"/>
  <c r="J600" i="4" l="1"/>
  <c r="D600" i="4"/>
  <c r="F600" i="4" s="1"/>
  <c r="G599" i="4"/>
  <c r="H599" i="4"/>
  <c r="C601" i="4" s="1"/>
  <c r="I599" i="4"/>
  <c r="E600" i="4"/>
  <c r="G600" i="4" s="1"/>
  <c r="J601" i="4" l="1"/>
  <c r="D601" i="4"/>
  <c r="F601" i="4" s="1"/>
  <c r="H600" i="4"/>
  <c r="C602" i="4" s="1"/>
  <c r="I600" i="4"/>
  <c r="J602" i="4" l="1"/>
  <c r="D602" i="4"/>
  <c r="F602" i="4" s="1"/>
  <c r="E601" i="4"/>
  <c r="G601" i="4" s="1"/>
  <c r="H601" i="4" l="1"/>
  <c r="C603" i="4" s="1"/>
  <c r="I601" i="4"/>
  <c r="J603" i="4" l="1"/>
  <c r="D603" i="4"/>
  <c r="F603" i="4"/>
  <c r="E602" i="4"/>
  <c r="G602" i="4" s="1"/>
  <c r="G603" i="4" s="1"/>
  <c r="G604" i="4" s="1"/>
  <c r="I602" i="4" l="1"/>
  <c r="H602" i="4"/>
  <c r="C604" i="4" s="1"/>
  <c r="J604" i="4" l="1"/>
  <c r="D604" i="4"/>
  <c r="H603" i="4"/>
  <c r="C605" i="4" s="1"/>
  <c r="I603" i="4"/>
  <c r="J605" i="4" l="1"/>
  <c r="D605" i="4"/>
  <c r="F604" i="4"/>
  <c r="F605" i="4" l="1"/>
  <c r="H604" i="4"/>
  <c r="C606" i="4" s="1"/>
  <c r="I604" i="4"/>
  <c r="J606" i="4" l="1"/>
  <c r="D606" i="4"/>
  <c r="F606" i="4" s="1"/>
  <c r="E605" i="4"/>
  <c r="G605" i="4" s="1"/>
  <c r="H605" i="4" l="1"/>
  <c r="C607" i="4" s="1"/>
  <c r="I605" i="4"/>
  <c r="J607" i="4" l="1"/>
  <c r="D607" i="4"/>
  <c r="F607" i="4" s="1"/>
  <c r="E606" i="4"/>
  <c r="G606" i="4" s="1"/>
  <c r="H606" i="4" l="1"/>
  <c r="C608" i="4" s="1"/>
  <c r="I606" i="4"/>
  <c r="J608" i="4" l="1"/>
  <c r="D608" i="4"/>
  <c r="F608" i="4" s="1"/>
  <c r="E607" i="4"/>
  <c r="G607" i="4" s="1"/>
  <c r="H607" i="4" l="1"/>
  <c r="C609" i="4" s="1"/>
  <c r="I607" i="4"/>
  <c r="J609" i="4" l="1"/>
  <c r="D609" i="4"/>
  <c r="F609" i="4" s="1"/>
  <c r="E608" i="4"/>
  <c r="G608" i="4" s="1"/>
  <c r="H608" i="4" l="1"/>
  <c r="C610" i="4" s="1"/>
  <c r="I608" i="4"/>
  <c r="J610" i="4" l="1"/>
  <c r="D610" i="4"/>
  <c r="F610" i="4" s="1"/>
  <c r="E609" i="4"/>
  <c r="G609" i="4" s="1"/>
  <c r="G610" i="4" s="1"/>
  <c r="G611" i="4" s="1"/>
  <c r="H609" i="4" l="1"/>
  <c r="C611" i="4" s="1"/>
  <c r="I609" i="4"/>
  <c r="J611" i="4" l="1"/>
  <c r="D611" i="4"/>
  <c r="H610" i="4"/>
  <c r="C612" i="4" s="1"/>
  <c r="I610" i="4"/>
  <c r="D612" i="4" l="1"/>
  <c r="J612" i="4"/>
  <c r="F611" i="4"/>
  <c r="F612" i="4" l="1"/>
  <c r="H611" i="4"/>
  <c r="C613" i="4" s="1"/>
  <c r="I611" i="4"/>
  <c r="J613" i="4" l="1"/>
  <c r="D613" i="4"/>
  <c r="F613" i="4" s="1"/>
  <c r="E612" i="4"/>
  <c r="I612" i="4" l="1"/>
  <c r="H612" i="4"/>
  <c r="C614" i="4" s="1"/>
  <c r="G612" i="4"/>
  <c r="J614" i="4" l="1"/>
  <c r="D614" i="4"/>
  <c r="F614" i="4" s="1"/>
  <c r="E613" i="4"/>
  <c r="G613" i="4" l="1"/>
  <c r="H613" i="4"/>
  <c r="C615" i="4" s="1"/>
  <c r="I613" i="4"/>
  <c r="J615" i="4" l="1"/>
  <c r="D615" i="4" s="1"/>
  <c r="F615" i="4" s="1"/>
  <c r="E614" i="4"/>
  <c r="H614" i="4" l="1"/>
  <c r="C616" i="4" s="1"/>
  <c r="I614" i="4"/>
  <c r="G614" i="4"/>
  <c r="J616" i="4" l="1"/>
  <c r="D616" i="4"/>
  <c r="F616" i="4" s="1"/>
  <c r="E615" i="4"/>
  <c r="G615" i="4" l="1"/>
  <c r="I615" i="4"/>
  <c r="H615" i="4"/>
  <c r="C617" i="4" s="1"/>
  <c r="J617" i="4" l="1"/>
  <c r="D617" i="4"/>
  <c r="F617" i="4" s="1"/>
  <c r="E616" i="4"/>
  <c r="H616" i="4" l="1"/>
  <c r="C618" i="4" s="1"/>
  <c r="I616" i="4"/>
  <c r="G616" i="4"/>
  <c r="G617" i="4" s="1"/>
  <c r="G618" i="4" s="1"/>
  <c r="J618" i="4" l="1"/>
  <c r="D618" i="4"/>
  <c r="H617" i="4"/>
  <c r="C619" i="4" s="1"/>
  <c r="I617" i="4"/>
  <c r="J619" i="4" l="1"/>
  <c r="D619" i="4" s="1"/>
  <c r="I618" i="4"/>
  <c r="F618" i="4"/>
  <c r="H618" i="4"/>
  <c r="C620" i="4" s="1"/>
  <c r="J620" i="4" l="1"/>
  <c r="F619" i="4"/>
  <c r="D620" i="4"/>
  <c r="F620" i="4" s="1"/>
  <c r="E619" i="4"/>
  <c r="G619" i="4" l="1"/>
  <c r="I619" i="4"/>
  <c r="H619" i="4"/>
  <c r="C621" i="4" s="1"/>
  <c r="E620" i="4"/>
  <c r="J621" i="4" l="1"/>
  <c r="D621" i="4"/>
  <c r="F621" i="4" s="1"/>
  <c r="H620" i="4"/>
  <c r="C622" i="4" s="1"/>
  <c r="G620" i="4"/>
  <c r="I620" i="4"/>
  <c r="J622" i="4" l="1"/>
  <c r="D622" i="4"/>
  <c r="F622" i="4"/>
  <c r="E621" i="4"/>
  <c r="G621" i="4" l="1"/>
  <c r="I621" i="4"/>
  <c r="H621" i="4"/>
  <c r="C623" i="4" s="1"/>
  <c r="J623" i="4" l="1"/>
  <c r="D623" i="4"/>
  <c r="F623" i="4" s="1"/>
  <c r="E622" i="4"/>
  <c r="H622" i="4" l="1"/>
  <c r="C624" i="4" s="1"/>
  <c r="I622" i="4"/>
  <c r="G622" i="4"/>
  <c r="J624" i="4" l="1"/>
  <c r="D624" i="4"/>
  <c r="F624" i="4" s="1"/>
  <c r="E623" i="4"/>
  <c r="G623" i="4" l="1"/>
  <c r="G624" i="4" s="1"/>
  <c r="G625" i="4" s="1"/>
  <c r="I623" i="4"/>
  <c r="H623" i="4"/>
  <c r="C625" i="4" s="1"/>
  <c r="J625" i="4" l="1"/>
  <c r="D625" i="4"/>
  <c r="H624" i="4"/>
  <c r="C626" i="4" s="1"/>
  <c r="I624" i="4"/>
  <c r="J626" i="4" l="1"/>
  <c r="D626" i="4"/>
  <c r="F625" i="4"/>
  <c r="I625" i="4"/>
  <c r="F626" i="4" l="1"/>
  <c r="H625" i="4"/>
  <c r="C627" i="4" s="1"/>
  <c r="J627" i="4" l="1"/>
  <c r="D627" i="4"/>
  <c r="F627" i="4" s="1"/>
  <c r="E626" i="4"/>
  <c r="I626" i="4" l="1"/>
  <c r="G626" i="4"/>
  <c r="H626" i="4"/>
  <c r="C628" i="4" s="1"/>
  <c r="J628" i="4" l="1"/>
  <c r="D628" i="4"/>
  <c r="F628" i="4" s="1"/>
  <c r="E627" i="4"/>
  <c r="H627" i="4" s="1"/>
  <c r="C629" i="4" s="1"/>
  <c r="J629" i="4" l="1"/>
  <c r="D629" i="4"/>
  <c r="F629" i="4" s="1"/>
  <c r="G627" i="4"/>
  <c r="I627" i="4"/>
  <c r="E628" i="4"/>
  <c r="G628" i="4" l="1"/>
  <c r="I628" i="4"/>
  <c r="H628" i="4"/>
  <c r="C630" i="4" s="1"/>
  <c r="J630" i="4" l="1"/>
  <c r="D630" i="4"/>
  <c r="F630" i="4" s="1"/>
  <c r="E629" i="4"/>
  <c r="H629" i="4" l="1"/>
  <c r="C631" i="4" s="1"/>
  <c r="G629" i="4"/>
  <c r="I629" i="4"/>
  <c r="J631" i="4" l="1"/>
  <c r="D631" i="4"/>
  <c r="F631" i="4" s="1"/>
  <c r="E630" i="4"/>
  <c r="I630" i="4" l="1"/>
  <c r="G630" i="4"/>
  <c r="G631" i="4" s="1"/>
  <c r="G632" i="4" s="1"/>
  <c r="H630" i="4"/>
  <c r="C632" i="4" s="1"/>
  <c r="J632" i="4" l="1"/>
  <c r="D632" i="4"/>
  <c r="H631" i="4"/>
  <c r="C633" i="4" s="1"/>
  <c r="I631" i="4"/>
  <c r="J633" i="4" l="1"/>
  <c r="D633" i="4"/>
  <c r="F632" i="4"/>
  <c r="I632" i="4"/>
  <c r="F633" i="4" l="1"/>
  <c r="H632" i="4"/>
  <c r="C634" i="4" s="1"/>
  <c r="J634" i="4" l="1"/>
  <c r="D634" i="4" s="1"/>
  <c r="F634" i="4" s="1"/>
  <c r="E633" i="4"/>
  <c r="G633" i="4" l="1"/>
  <c r="H633" i="4"/>
  <c r="C635" i="4" s="1"/>
  <c r="I633" i="4"/>
  <c r="E634" i="4"/>
  <c r="J635" i="4" l="1"/>
  <c r="D635" i="4"/>
  <c r="F635" i="4" s="1"/>
  <c r="H634" i="4"/>
  <c r="C636" i="4" s="1"/>
  <c r="I634" i="4"/>
  <c r="G634" i="4"/>
  <c r="J636" i="4" l="1"/>
  <c r="D636" i="4"/>
  <c r="F636" i="4" s="1"/>
  <c r="E635" i="4"/>
  <c r="G635" i="4" l="1"/>
  <c r="I635" i="4"/>
  <c r="H635" i="4"/>
  <c r="C637" i="4" s="1"/>
  <c r="J637" i="4" l="1"/>
  <c r="D637" i="4"/>
  <c r="F637" i="4" s="1"/>
  <c r="E636" i="4"/>
  <c r="H636" i="4" l="1"/>
  <c r="C638" i="4" s="1"/>
  <c r="I636" i="4"/>
  <c r="G636" i="4"/>
  <c r="J638" i="4" l="1"/>
  <c r="D638" i="4"/>
  <c r="F638" i="4" s="1"/>
  <c r="E637" i="4"/>
  <c r="G637" i="4" l="1"/>
  <c r="G638" i="4" s="1"/>
  <c r="G639" i="4" s="1"/>
  <c r="I637" i="4"/>
  <c r="H637" i="4"/>
  <c r="C639" i="4" s="1"/>
  <c r="J639" i="4" l="1"/>
  <c r="D639" i="4"/>
  <c r="H638" i="4"/>
  <c r="C640" i="4" s="1"/>
  <c r="I638" i="4"/>
  <c r="J640" i="4" l="1"/>
  <c r="D640" i="4"/>
  <c r="I639" i="4"/>
  <c r="F639" i="4"/>
  <c r="F640" i="4" s="1"/>
  <c r="H639" i="4"/>
  <c r="C641" i="4" s="1"/>
  <c r="J641" i="4" l="1"/>
  <c r="D641" i="4"/>
  <c r="F641" i="4" s="1"/>
  <c r="E640" i="4"/>
  <c r="G640" i="4" l="1"/>
  <c r="I640" i="4"/>
  <c r="H640" i="4"/>
  <c r="C642" i="4" s="1"/>
  <c r="J642" i="4" l="1"/>
  <c r="D642" i="4"/>
  <c r="F642" i="4" s="1"/>
  <c r="E641" i="4"/>
  <c r="I641" i="4" s="1"/>
  <c r="H641" i="4" l="1"/>
  <c r="C643" i="4" s="1"/>
  <c r="G641" i="4"/>
  <c r="E642" i="4"/>
  <c r="J643" i="4" l="1"/>
  <c r="D643" i="4"/>
  <c r="F643" i="4" s="1"/>
  <c r="I642" i="4"/>
  <c r="G642" i="4"/>
  <c r="H642" i="4"/>
  <c r="C644" i="4" s="1"/>
  <c r="J644" i="4" l="1"/>
  <c r="D644" i="4"/>
  <c r="F644" i="4" s="1"/>
  <c r="E643" i="4"/>
  <c r="I643" i="4" l="1"/>
  <c r="G643" i="4"/>
  <c r="H643" i="4"/>
  <c r="C645" i="4" s="1"/>
  <c r="J645" i="4" l="1"/>
  <c r="D645" i="4"/>
  <c r="F645" i="4" s="1"/>
  <c r="E644" i="4"/>
  <c r="I644" i="4" l="1"/>
  <c r="I645" i="4" s="1"/>
  <c r="G644" i="4"/>
  <c r="G645" i="4" s="1"/>
  <c r="G646" i="4" s="1"/>
  <c r="H644" i="4"/>
  <c r="C646" i="4" s="1"/>
  <c r="J646" i="4" l="1"/>
  <c r="D646" i="4"/>
  <c r="H645" i="4"/>
  <c r="C647" i="4" s="1"/>
  <c r="D647" i="4" l="1"/>
  <c r="J647" i="4"/>
  <c r="H646" i="4"/>
  <c r="C648" i="4" s="1"/>
  <c r="F646" i="4"/>
  <c r="E647" i="4"/>
  <c r="I646" i="4"/>
  <c r="F647" i="4" l="1"/>
  <c r="J648" i="4"/>
  <c r="D648" i="4"/>
  <c r="F648" i="4" s="1"/>
  <c r="G647" i="4"/>
  <c r="H647" i="4"/>
  <c r="C649" i="4" s="1"/>
  <c r="J649" i="4" s="1"/>
  <c r="I647" i="4"/>
  <c r="D649" i="4" l="1"/>
  <c r="F649" i="4" s="1"/>
  <c r="E648" i="4"/>
  <c r="H648" i="4" l="1"/>
  <c r="C650" i="4" s="1"/>
  <c r="G648" i="4"/>
  <c r="I648" i="4"/>
  <c r="J650" i="4" l="1"/>
  <c r="D650" i="4"/>
  <c r="F650" i="4" s="1"/>
  <c r="E649" i="4"/>
  <c r="I649" i="4" s="1"/>
  <c r="H649" i="4" l="1"/>
  <c r="C651" i="4" s="1"/>
  <c r="G649" i="4"/>
  <c r="J651" i="4" l="1"/>
  <c r="D651" i="4"/>
  <c r="F651" i="4" s="1"/>
  <c r="E650" i="4"/>
  <c r="I650" i="4" s="1"/>
  <c r="G650" i="4" l="1"/>
  <c r="H650" i="4"/>
  <c r="C652" i="4" s="1"/>
  <c r="J652" i="4" l="1"/>
  <c r="D652" i="4"/>
  <c r="F652" i="4" s="1"/>
  <c r="E651" i="4"/>
  <c r="H651" i="4" s="1"/>
  <c r="C653" i="4" s="1"/>
  <c r="J653" i="4" l="1"/>
  <c r="D653" i="4"/>
  <c r="F653" i="4" s="1"/>
  <c r="I651" i="4"/>
  <c r="I652" i="4" s="1"/>
  <c r="G651" i="4"/>
  <c r="G652" i="4" s="1"/>
  <c r="G653" i="4" s="1"/>
  <c r="H652" i="4"/>
  <c r="C654" i="4" s="1"/>
  <c r="J654" i="4" l="1"/>
  <c r="D654" i="4"/>
  <c r="F654" i="4" s="1"/>
  <c r="I653" i="4"/>
  <c r="H653" i="4"/>
  <c r="C655" i="4" s="1"/>
  <c r="J655" i="4" l="1"/>
  <c r="D655" i="4"/>
  <c r="F655" i="4" s="1"/>
  <c r="E654" i="4"/>
  <c r="H654" i="4" s="1"/>
  <c r="C656" i="4" s="1"/>
  <c r="J656" i="4" l="1"/>
  <c r="D656" i="4"/>
  <c r="F656" i="4" s="1"/>
  <c r="E655" i="4"/>
  <c r="H655" i="4" s="1"/>
  <c r="C657" i="4" s="1"/>
  <c r="G654" i="4"/>
  <c r="I654" i="4"/>
  <c r="J657" i="4" l="1"/>
  <c r="D657" i="4"/>
  <c r="F657" i="4" s="1"/>
  <c r="I655" i="4"/>
  <c r="E656" i="4"/>
  <c r="H656" i="4" s="1"/>
  <c r="C658" i="4" s="1"/>
  <c r="G655" i="4"/>
  <c r="J658" i="4" l="1"/>
  <c r="D658" i="4"/>
  <c r="F658" i="4" s="1"/>
  <c r="I656" i="4"/>
  <c r="G656" i="4"/>
  <c r="E657" i="4"/>
  <c r="G657" i="4" l="1"/>
  <c r="H657" i="4"/>
  <c r="C659" i="4" s="1"/>
  <c r="I657" i="4"/>
  <c r="J659" i="4" l="1"/>
  <c r="D659" i="4"/>
  <c r="F659" i="4" s="1"/>
  <c r="E658" i="4"/>
  <c r="G658" i="4" l="1"/>
  <c r="G659" i="4" s="1"/>
  <c r="G660" i="4" s="1"/>
  <c r="H658" i="4"/>
  <c r="C660" i="4" s="1"/>
  <c r="I658" i="4"/>
  <c r="J660" i="4" l="1"/>
  <c r="D660" i="4"/>
  <c r="H659" i="4"/>
  <c r="C661" i="4" s="1"/>
  <c r="I659" i="4"/>
  <c r="J661" i="4" l="1"/>
  <c r="D661" i="4"/>
  <c r="F660" i="4"/>
  <c r="F661" i="4" l="1"/>
  <c r="H660" i="4"/>
  <c r="C662" i="4" s="1"/>
  <c r="I660" i="4"/>
  <c r="E661" i="4"/>
  <c r="G661" i="4" s="1"/>
  <c r="J662" i="4" l="1"/>
  <c r="D662" i="4"/>
  <c r="F662" i="4" s="1"/>
  <c r="H661" i="4"/>
  <c r="C663" i="4" s="1"/>
  <c r="I661" i="4"/>
  <c r="J663" i="4" l="1"/>
  <c r="D663" i="4"/>
  <c r="F663" i="4" s="1"/>
  <c r="E662" i="4"/>
  <c r="G662" i="4" s="1"/>
  <c r="H662" i="4" l="1"/>
  <c r="C664" i="4" s="1"/>
  <c r="I662" i="4"/>
  <c r="J664" i="4" l="1"/>
  <c r="D664" i="4"/>
  <c r="F664" i="4" s="1"/>
  <c r="E663" i="4"/>
  <c r="G663" i="4" s="1"/>
  <c r="H663" i="4" l="1"/>
  <c r="C665" i="4" s="1"/>
  <c r="I663" i="4"/>
  <c r="J665" i="4" l="1"/>
  <c r="D665" i="4"/>
  <c r="F665" i="4" s="1"/>
  <c r="E664" i="4"/>
  <c r="G664" i="4" s="1"/>
  <c r="H664" i="4" l="1"/>
  <c r="C666" i="4" s="1"/>
  <c r="I664" i="4"/>
  <c r="J666" i="4" l="1"/>
  <c r="D666" i="4"/>
  <c r="F666" i="4" s="1"/>
  <c r="E665" i="4"/>
  <c r="G665" i="4" s="1"/>
  <c r="G666" i="4" s="1"/>
  <c r="G667" i="4" s="1"/>
  <c r="H665" i="4" l="1"/>
  <c r="C667" i="4" s="1"/>
  <c r="I665" i="4"/>
  <c r="J667" i="4" l="1"/>
  <c r="D667" i="4"/>
  <c r="H666" i="4"/>
  <c r="C668" i="4" s="1"/>
  <c r="I666" i="4"/>
  <c r="J668" i="4" l="1"/>
  <c r="D668" i="4"/>
  <c r="F667" i="4"/>
  <c r="F668" i="4" l="1"/>
  <c r="H667" i="4"/>
  <c r="C669" i="4" s="1"/>
  <c r="I667" i="4"/>
  <c r="J669" i="4" l="1"/>
  <c r="D669" i="4"/>
  <c r="F669" i="4" s="1"/>
  <c r="E668" i="4"/>
  <c r="G668" i="4" s="1"/>
  <c r="H668" i="4" l="1"/>
  <c r="C670" i="4" s="1"/>
  <c r="I668" i="4"/>
  <c r="J670" i="4" l="1"/>
  <c r="D670" i="4"/>
  <c r="F670" i="4" s="1"/>
  <c r="E669" i="4"/>
  <c r="G669" i="4" s="1"/>
  <c r="H669" i="4" l="1"/>
  <c r="C671" i="4" s="1"/>
  <c r="I669" i="4"/>
  <c r="J671" i="4" l="1"/>
  <c r="D671" i="4"/>
  <c r="F671" i="4" s="1"/>
  <c r="E670" i="4"/>
  <c r="G670" i="4" s="1"/>
  <c r="H670" i="4" l="1"/>
  <c r="C672" i="4" s="1"/>
  <c r="I670" i="4"/>
  <c r="J672" i="4" l="1"/>
  <c r="D672" i="4"/>
  <c r="F672" i="4" s="1"/>
  <c r="E671" i="4"/>
  <c r="G671" i="4" s="1"/>
  <c r="H671" i="4" l="1"/>
  <c r="C673" i="4" s="1"/>
  <c r="I671" i="4"/>
  <c r="J673" i="4" l="1"/>
  <c r="D673" i="4"/>
  <c r="F673" i="4" s="1"/>
  <c r="E672" i="4"/>
  <c r="I672" i="4" l="1"/>
  <c r="H672" i="4"/>
  <c r="C674" i="4" s="1"/>
  <c r="G672" i="4"/>
  <c r="G673" i="4" s="1"/>
  <c r="G674" i="4" s="1"/>
  <c r="J674" i="4" l="1"/>
  <c r="D674" i="4"/>
  <c r="H673" i="4"/>
  <c r="C675" i="4" s="1"/>
  <c r="I673" i="4"/>
  <c r="J675" i="4" l="1"/>
  <c r="D675" i="4" s="1"/>
  <c r="F674" i="4"/>
  <c r="F675" i="4" l="1"/>
  <c r="H674" i="4"/>
  <c r="C676" i="4" s="1"/>
  <c r="I674" i="4"/>
  <c r="E675" i="4" s="1"/>
  <c r="J676" i="4" l="1"/>
  <c r="D676" i="4"/>
  <c r="F676" i="4" s="1"/>
  <c r="G675" i="4"/>
  <c r="H675" i="4"/>
  <c r="C677" i="4" s="1"/>
  <c r="I675" i="4"/>
  <c r="J677" i="4" l="1"/>
  <c r="D677" i="4"/>
  <c r="F677" i="4" s="1"/>
  <c r="E676" i="4"/>
  <c r="G676" i="4" l="1"/>
  <c r="I676" i="4"/>
  <c r="H676" i="4"/>
  <c r="C678" i="4" s="1"/>
  <c r="J678" i="4" l="1"/>
  <c r="D678" i="4"/>
  <c r="F678" i="4" s="1"/>
  <c r="E677" i="4"/>
  <c r="G677" i="4" l="1"/>
  <c r="I677" i="4"/>
  <c r="H677" i="4"/>
  <c r="C679" i="4" s="1"/>
  <c r="J679" i="4" l="1"/>
  <c r="D679" i="4"/>
  <c r="F679" i="4" s="1"/>
  <c r="E678" i="4"/>
  <c r="G678" i="4" l="1"/>
  <c r="H678" i="4"/>
  <c r="C680" i="4" s="1"/>
  <c r="I678" i="4"/>
  <c r="J680" i="4" l="1"/>
  <c r="D680" i="4"/>
  <c r="F680" i="4" s="1"/>
  <c r="E679" i="4"/>
  <c r="G679" i="4" l="1"/>
  <c r="G680" i="4" s="1"/>
  <c r="G681" i="4" s="1"/>
  <c r="I679" i="4"/>
  <c r="I680" i="4" s="1"/>
  <c r="H679" i="4"/>
  <c r="C681" i="4" s="1"/>
  <c r="J681" i="4" l="1"/>
  <c r="D681" i="4"/>
  <c r="H680" i="4"/>
  <c r="C682" i="4" s="1"/>
  <c r="J682" i="4" l="1"/>
  <c r="D682" i="4"/>
  <c r="F681" i="4"/>
  <c r="F682" i="4" l="1"/>
  <c r="I681" i="4"/>
  <c r="H681" i="4"/>
  <c r="C683" i="4" s="1"/>
  <c r="J683" i="4" l="1"/>
  <c r="D683" i="4"/>
  <c r="F683" i="4" s="1"/>
  <c r="E682" i="4"/>
  <c r="G682" i="4" l="1"/>
  <c r="I682" i="4"/>
  <c r="H682" i="4"/>
  <c r="C684" i="4" s="1"/>
  <c r="J684" i="4" l="1"/>
  <c r="D684" i="4"/>
  <c r="F684" i="4" s="1"/>
  <c r="E683" i="4"/>
  <c r="G683" i="4" s="1"/>
  <c r="I683" i="4" l="1"/>
  <c r="H683" i="4"/>
  <c r="C685" i="4" s="1"/>
  <c r="E684" i="4"/>
  <c r="G684" i="4" s="1"/>
  <c r="J685" i="4" l="1"/>
  <c r="D685" i="4"/>
  <c r="F685" i="4" s="1"/>
  <c r="H684" i="4"/>
  <c r="C686" i="4" s="1"/>
  <c r="I684" i="4"/>
  <c r="J686" i="4" l="1"/>
  <c r="D686" i="4"/>
  <c r="F686" i="4" s="1"/>
  <c r="E685" i="4"/>
  <c r="G685" i="4" s="1"/>
  <c r="H685" i="4" l="1"/>
  <c r="C687" i="4" s="1"/>
  <c r="I685" i="4"/>
  <c r="J687" i="4" l="1"/>
  <c r="D687" i="4"/>
  <c r="F687" i="4" s="1"/>
  <c r="E686" i="4"/>
  <c r="G686" i="4" s="1"/>
  <c r="G687" i="4" s="1"/>
  <c r="G688" i="4" s="1"/>
  <c r="H686" i="4" l="1"/>
  <c r="C688" i="4" s="1"/>
  <c r="I686" i="4"/>
  <c r="J688" i="4" l="1"/>
  <c r="D688" i="4"/>
  <c r="H687" i="4"/>
  <c r="C689" i="4" s="1"/>
  <c r="I687" i="4"/>
  <c r="J689" i="4" l="1"/>
  <c r="D689" i="4"/>
  <c r="F688" i="4"/>
  <c r="F689" i="4" l="1"/>
  <c r="H688" i="4"/>
  <c r="C690" i="4" s="1"/>
  <c r="I688" i="4"/>
  <c r="J690" i="4" l="1"/>
  <c r="D690" i="4"/>
  <c r="F690" i="4" s="1"/>
  <c r="E689" i="4"/>
  <c r="G689" i="4" s="1"/>
  <c r="H689" i="4" l="1"/>
  <c r="C691" i="4" s="1"/>
  <c r="I689" i="4"/>
  <c r="J691" i="4" l="1"/>
  <c r="D691" i="4"/>
  <c r="F691" i="4" s="1"/>
  <c r="E690" i="4"/>
  <c r="G690" i="4" s="1"/>
  <c r="H690" i="4" l="1"/>
  <c r="C692" i="4" s="1"/>
  <c r="I690" i="4"/>
  <c r="J692" i="4" l="1"/>
  <c r="D692" i="4"/>
  <c r="F692" i="4" s="1"/>
  <c r="E691" i="4"/>
  <c r="G691" i="4" s="1"/>
  <c r="H691" i="4" l="1"/>
  <c r="C693" i="4" s="1"/>
  <c r="I691" i="4"/>
  <c r="J693" i="4" l="1"/>
  <c r="D693" i="4"/>
  <c r="F693" i="4" s="1"/>
  <c r="E692" i="4"/>
  <c r="G692" i="4" s="1"/>
  <c r="H692" i="4" l="1"/>
  <c r="C694" i="4" s="1"/>
  <c r="I692" i="4"/>
  <c r="J694" i="4" l="1"/>
  <c r="D694" i="4"/>
  <c r="F694" i="4" s="1"/>
  <c r="E693" i="4"/>
  <c r="G693" i="4" s="1"/>
  <c r="G694" i="4" s="1"/>
  <c r="G695" i="4" s="1"/>
  <c r="H693" i="4" l="1"/>
  <c r="C695" i="4" s="1"/>
  <c r="I693" i="4"/>
  <c r="J695" i="4" l="1"/>
  <c r="D695" i="4"/>
  <c r="H694" i="4"/>
  <c r="C696" i="4" s="1"/>
  <c r="I694" i="4"/>
  <c r="D696" i="4" l="1"/>
  <c r="J696" i="4"/>
  <c r="F695" i="4"/>
  <c r="F696" i="4" l="1"/>
  <c r="H695" i="4"/>
  <c r="C697" i="4" s="1"/>
  <c r="I695" i="4"/>
  <c r="J697" i="4" l="1"/>
  <c r="D697" i="4"/>
  <c r="F697" i="4" s="1"/>
  <c r="E696" i="4"/>
  <c r="G696" i="4" s="1"/>
  <c r="H696" i="4" l="1"/>
  <c r="C698" i="4" s="1"/>
  <c r="I696" i="4"/>
  <c r="J698" i="4" l="1"/>
  <c r="D698" i="4"/>
  <c r="F698" i="4" s="1"/>
  <c r="E697" i="4"/>
  <c r="G697" i="4" s="1"/>
  <c r="H697" i="4" l="1"/>
  <c r="C699" i="4" s="1"/>
  <c r="I697" i="4"/>
  <c r="J699" i="4" l="1"/>
  <c r="D699" i="4"/>
  <c r="F699" i="4" s="1"/>
  <c r="E698" i="4"/>
  <c r="G698" i="4" s="1"/>
  <c r="H698" i="4" l="1"/>
  <c r="C700" i="4" s="1"/>
  <c r="I698" i="4"/>
  <c r="J700" i="4" l="1"/>
  <c r="D700" i="4"/>
  <c r="F700" i="4" s="1"/>
  <c r="E699" i="4"/>
  <c r="G699" i="4" s="1"/>
  <c r="H699" i="4" l="1"/>
  <c r="C701" i="4" s="1"/>
  <c r="I699" i="4"/>
  <c r="J701" i="4" l="1"/>
  <c r="D701" i="4"/>
  <c r="F701" i="4" s="1"/>
  <c r="E700" i="4"/>
  <c r="G700" i="4" s="1"/>
  <c r="G701" i="4" s="1"/>
  <c r="G702" i="4" s="1"/>
  <c r="H700" i="4" l="1"/>
  <c r="C702" i="4" s="1"/>
  <c r="I700" i="4"/>
  <c r="J702" i="4" l="1"/>
  <c r="D702" i="4"/>
  <c r="H701" i="4"/>
  <c r="C703" i="4" s="1"/>
  <c r="I701" i="4"/>
  <c r="J703" i="4" l="1"/>
  <c r="D703" i="4"/>
  <c r="F702" i="4"/>
  <c r="F703" i="4" l="1"/>
  <c r="I702" i="4"/>
  <c r="H702" i="4"/>
  <c r="C704" i="4" s="1"/>
  <c r="J704" i="4" l="1"/>
  <c r="D704" i="4"/>
  <c r="F704" i="4" s="1"/>
  <c r="E703" i="4"/>
  <c r="G703" i="4" l="1"/>
  <c r="I703" i="4"/>
  <c r="H703" i="4"/>
  <c r="C705" i="4" s="1"/>
  <c r="J705" i="4" l="1"/>
  <c r="D705" i="4"/>
  <c r="F705" i="4" s="1"/>
  <c r="E704" i="4"/>
  <c r="G704" i="4" l="1"/>
  <c r="I704" i="4"/>
  <c r="H704" i="4"/>
  <c r="C706" i="4" s="1"/>
  <c r="J706" i="4" l="1"/>
  <c r="D706" i="4"/>
  <c r="F706" i="4" s="1"/>
  <c r="E705" i="4"/>
  <c r="G705" i="4" l="1"/>
  <c r="I705" i="4"/>
  <c r="H705" i="4"/>
  <c r="C707" i="4" s="1"/>
  <c r="J707" i="4" l="1"/>
  <c r="D707" i="4"/>
  <c r="F707" i="4" s="1"/>
  <c r="E706" i="4"/>
  <c r="G706" i="4" l="1"/>
  <c r="H706" i="4"/>
  <c r="C708" i="4" s="1"/>
  <c r="I706" i="4"/>
  <c r="J708" i="4" l="1"/>
  <c r="D708" i="4"/>
  <c r="F708" i="4" s="1"/>
  <c r="E707" i="4"/>
  <c r="G707" i="4" l="1"/>
  <c r="G708" i="4" s="1"/>
  <c r="G709" i="4" s="1"/>
  <c r="I707" i="4"/>
  <c r="H707" i="4"/>
  <c r="C709" i="4" s="1"/>
  <c r="I708" i="4"/>
  <c r="J709" i="4" l="1"/>
  <c r="D709" i="4"/>
  <c r="H708" i="4"/>
  <c r="C710" i="4" s="1"/>
  <c r="J710" i="4" l="1"/>
  <c r="D710" i="4"/>
  <c r="F709" i="4"/>
  <c r="F710" i="4" l="1"/>
  <c r="I709" i="4"/>
  <c r="H709" i="4"/>
  <c r="C711" i="4" s="1"/>
  <c r="J711" i="4" l="1"/>
  <c r="D711" i="4"/>
  <c r="F711" i="4" s="1"/>
  <c r="E710" i="4"/>
  <c r="G710" i="4" l="1"/>
  <c r="H710" i="4"/>
  <c r="C712" i="4" s="1"/>
  <c r="I710" i="4"/>
  <c r="E711" i="4"/>
  <c r="G711" i="4" s="1"/>
  <c r="J712" i="4" l="1"/>
  <c r="D712" i="4"/>
  <c r="F712" i="4" s="1"/>
  <c r="H711" i="4"/>
  <c r="C713" i="4" s="1"/>
  <c r="I711" i="4"/>
  <c r="J713" i="4" l="1"/>
  <c r="D713" i="4"/>
  <c r="F713" i="4" s="1"/>
  <c r="E712" i="4"/>
  <c r="G712" i="4" s="1"/>
  <c r="I712" i="4" l="1"/>
  <c r="H712" i="4"/>
  <c r="C714" i="4" s="1"/>
  <c r="J714" i="4" l="1"/>
  <c r="D714" i="4"/>
  <c r="F714" i="4" s="1"/>
  <c r="E713" i="4"/>
  <c r="G713" i="4" s="1"/>
  <c r="I713" i="4" l="1"/>
  <c r="H713" i="4"/>
  <c r="C715" i="4" s="1"/>
  <c r="J715" i="4" l="1"/>
  <c r="D715" i="4"/>
  <c r="F715" i="4" s="1"/>
  <c r="E714" i="4"/>
  <c r="G714" i="4" s="1"/>
  <c r="G715" i="4" s="1"/>
  <c r="G716" i="4" s="1"/>
  <c r="I714" i="4" l="1"/>
  <c r="H714" i="4"/>
  <c r="C716" i="4" s="1"/>
  <c r="J716" i="4" l="1"/>
  <c r="D716" i="4"/>
  <c r="H715" i="4"/>
  <c r="C717" i="4" s="1"/>
  <c r="I715" i="4"/>
  <c r="J717" i="4" l="1"/>
  <c r="D717" i="4"/>
  <c r="F716" i="4"/>
  <c r="F717" i="4" s="1"/>
  <c r="H716" i="4" l="1"/>
  <c r="C718" i="4" s="1"/>
  <c r="I716" i="4"/>
  <c r="J718" i="4" l="1"/>
  <c r="D718" i="4"/>
  <c r="F718" i="4" s="1"/>
  <c r="E717" i="4"/>
  <c r="G717" i="4" s="1"/>
  <c r="H717" i="4" l="1"/>
  <c r="C719" i="4" s="1"/>
  <c r="I717" i="4"/>
  <c r="J719" i="4" l="1"/>
  <c r="D719" i="4"/>
  <c r="F719" i="4" s="1"/>
  <c r="E718" i="4"/>
  <c r="G718" i="4" s="1"/>
  <c r="H718" i="4" l="1"/>
  <c r="C720" i="4" s="1"/>
  <c r="I718" i="4"/>
  <c r="J720" i="4" l="1"/>
  <c r="D720" i="4"/>
  <c r="F720" i="4" s="1"/>
  <c r="E719" i="4"/>
  <c r="G719" i="4" s="1"/>
  <c r="H719" i="4" l="1"/>
  <c r="C721" i="4" s="1"/>
  <c r="I719" i="4"/>
  <c r="J721" i="4" l="1"/>
  <c r="D721" i="4"/>
  <c r="F721" i="4" s="1"/>
  <c r="E720" i="4"/>
  <c r="G720" i="4" s="1"/>
  <c r="H720" i="4" l="1"/>
  <c r="C722" i="4" s="1"/>
  <c r="I720" i="4"/>
  <c r="J722" i="4" l="1"/>
  <c r="D722" i="4" s="1"/>
  <c r="F722" i="4" s="1"/>
  <c r="E721" i="4"/>
  <c r="G721" i="4" s="1"/>
  <c r="G722" i="4" s="1"/>
  <c r="G723" i="4" s="1"/>
  <c r="H721" i="4" l="1"/>
  <c r="C723" i="4" s="1"/>
  <c r="I721" i="4"/>
  <c r="J723" i="4" l="1"/>
  <c r="D723" i="4"/>
  <c r="H722" i="4"/>
  <c r="C724" i="4" s="1"/>
  <c r="I722" i="4"/>
  <c r="D724" i="4" l="1"/>
  <c r="J724" i="4"/>
  <c r="F723" i="4"/>
  <c r="F724" i="4" s="1"/>
  <c r="H723" i="4" l="1"/>
  <c r="C725" i="4" s="1"/>
  <c r="I723" i="4"/>
  <c r="J725" i="4" l="1"/>
  <c r="D725" i="4"/>
  <c r="F725" i="4"/>
  <c r="E724" i="4"/>
  <c r="G724" i="4" s="1"/>
  <c r="I724" i="4" l="1"/>
  <c r="H724" i="4"/>
  <c r="C726" i="4" s="1"/>
  <c r="J726" i="4" l="1"/>
  <c r="D726" i="4"/>
  <c r="F726" i="4"/>
  <c r="E725" i="4"/>
  <c r="G725" i="4" s="1"/>
  <c r="I725" i="4" l="1"/>
  <c r="H725" i="4"/>
  <c r="C727" i="4" s="1"/>
  <c r="J727" i="4" l="1"/>
  <c r="D727" i="4"/>
  <c r="F727" i="4" s="1"/>
  <c r="E726" i="4"/>
  <c r="G726" i="4" s="1"/>
  <c r="I726" i="4" l="1"/>
  <c r="H726" i="4"/>
  <c r="C728" i="4" s="1"/>
  <c r="J728" i="4" l="1"/>
  <c r="D728" i="4"/>
  <c r="F728" i="4" s="1"/>
  <c r="E727" i="4"/>
  <c r="G727" i="4" s="1"/>
  <c r="I727" i="4" l="1"/>
  <c r="H727" i="4"/>
  <c r="C729" i="4" s="1"/>
  <c r="J729" i="4" l="1"/>
  <c r="D729" i="4"/>
  <c r="F729" i="4" s="1"/>
  <c r="E728" i="4"/>
  <c r="G728" i="4" s="1"/>
  <c r="G729" i="4" s="1"/>
  <c r="G730" i="4" s="1"/>
  <c r="I728" i="4" l="1"/>
  <c r="H728" i="4"/>
  <c r="C730" i="4" s="1"/>
  <c r="J730" i="4" l="1"/>
  <c r="D730" i="4"/>
  <c r="H729" i="4"/>
  <c r="C731" i="4" s="1"/>
  <c r="I729" i="4"/>
  <c r="J731" i="4" l="1"/>
  <c r="D731" i="4"/>
  <c r="F730" i="4"/>
  <c r="F731" i="4" l="1"/>
  <c r="H730" i="4"/>
  <c r="C732" i="4" s="1"/>
  <c r="I730" i="4"/>
  <c r="D732" i="4" l="1"/>
  <c r="F732" i="4" s="1"/>
  <c r="J732" i="4"/>
  <c r="E731" i="4"/>
  <c r="G731" i="4" s="1"/>
  <c r="I731" i="4" l="1"/>
  <c r="H731" i="4"/>
  <c r="E732" i="4" l="1"/>
  <c r="G732" i="4" s="1"/>
  <c r="I732" i="4" l="1"/>
  <c r="H732" i="4"/>
  <c r="O6" i="4" s="1"/>
</calcChain>
</file>

<file path=xl/sharedStrings.xml><?xml version="1.0" encoding="utf-8"?>
<sst xmlns="http://schemas.openxmlformats.org/spreadsheetml/2006/main" count="743" uniqueCount="16">
  <si>
    <t>Wiosna</t>
  </si>
  <si>
    <t>Jesień</t>
  </si>
  <si>
    <t>Data</t>
  </si>
  <si>
    <t>Wydatki</t>
  </si>
  <si>
    <t>Zima</t>
  </si>
  <si>
    <t>Lato</t>
  </si>
  <si>
    <t>Dochód</t>
  </si>
  <si>
    <t>Wydatek</t>
  </si>
  <si>
    <t>Pora</t>
  </si>
  <si>
    <t>L. Rowrów</t>
  </si>
  <si>
    <t>Zarobek</t>
  </si>
  <si>
    <t>Zarobki</t>
  </si>
  <si>
    <t>Cena:</t>
  </si>
  <si>
    <t>Zarobki:</t>
  </si>
  <si>
    <t>Dochód w miesiące</t>
  </si>
  <si>
    <t>Cena roweru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</si>
</sst>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B2D416-C895-4094-A3EE-94F96D8F0C57}" name="Tabela3" displayName="Tabela3" ref="A1:J732" totalsRowShown="0" headerRowDxfId="9">
  <autoFilter ref="A1:J732" xr:uid="{AFB2D416-C895-4094-A3EE-94F96D8F0C57}"/>
  <tableColumns count="10">
    <tableColumn id="1" xr3:uid="{1EEDC0AB-E974-4D4A-B989-7F74F1E2F384}" name="Data" dataDxfId="10"/>
    <tableColumn id="2" xr3:uid="{43625F66-961B-40BB-9634-67780B859622}" name="Pora" dataDxfId="8"/>
    <tableColumn id="3" xr3:uid="{2AC98495-C610-483C-A2D4-63BFB3C74881}" name="L. Rowrów" dataDxfId="7"/>
    <tableColumn id="4" xr3:uid="{DA47560B-DD21-4581-9FA4-0371FFC66CC5}" name="Wydatek" dataDxfId="6">
      <calculatedColumnFormula>IF(WEEKDAY(Tabela3[[#This Row],[Data]])&gt;5,Tabela3[[#This Row],[L. Rowrów]]*15,0)</calculatedColumnFormula>
    </tableColumn>
    <tableColumn id="5" xr3:uid="{E0A547B8-39B5-4E03-821A-5A2D772881CE}" name="Zarobek" dataDxfId="5">
      <calculatedColumnFormula>IF(WEEKDAY(Tabela3[[#This Row],[Data]],11)&gt;5,0,IF(WEEKDAY(Tabela3[[#This Row],[Data]])&gt;5,0,Tabela3[[#This Row],[L. Rowrów]]*30*IF(Tabela3[[#This Row],[Pora]]="Zima",20%, IF(Tabela3[[#This Row],[Pora]]="Wiosna",50%,IF(Tabela3[[#This Row],[Pora]]="Lato", 90%, IF(Tabela3[[#This Row],[Pora]]="Jesień",40%,"Błąd"))))))</calculatedColumnFormula>
    </tableColumn>
    <tableColumn id="6" xr3:uid="{E2EC6C0F-DEBE-4194-93EA-F3DC6AD1FD0F}" name="Wydatki" dataDxfId="4"/>
    <tableColumn id="7" xr3:uid="{668B3161-76BA-45BF-84A7-BAE8B8B66A8D}" name="Zarobki" dataDxfId="3"/>
    <tableColumn id="8" xr3:uid="{8B29D8C9-224D-4EE6-BF2E-5ACC739D2EDA}" name="Dochód" dataDxfId="2">
      <calculatedColumnFormula>Tabela3[[#This Row],[Zarobki]]-Tabela3[[#This Row],[Wydatki]]</calculatedColumnFormula>
    </tableColumn>
    <tableColumn id="9" xr3:uid="{738B81E5-DC3A-4299-B0D0-8C3FF2419C7F}" name="Dochód w miesiące" dataDxfId="1"/>
    <tableColumn id="10" xr3:uid="{37BDF79D-4E33-4FFA-B6C2-449090F5DFFC}" name="Cena roweru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B0727-97CE-48B8-B766-F157EEF4B67D}">
  <dimension ref="A1:O732"/>
  <sheetViews>
    <sheetView tabSelected="1" topLeftCell="A598" workbookViewId="0">
      <selection activeCell="J3" sqref="J3"/>
    </sheetView>
  </sheetViews>
  <sheetFormatPr defaultRowHeight="15" x14ac:dyDescent="0.25"/>
  <cols>
    <col min="1" max="1" width="10.140625" bestFit="1" customWidth="1"/>
    <col min="2" max="2" width="7.5703125" bestFit="1" customWidth="1"/>
    <col min="3" max="3" width="12.42578125" bestFit="1" customWidth="1"/>
    <col min="4" max="4" width="11.28515625" bestFit="1" customWidth="1"/>
    <col min="5" max="5" width="10.42578125" bestFit="1" customWidth="1"/>
    <col min="6" max="6" width="10.7109375" bestFit="1" customWidth="1"/>
    <col min="7" max="7" width="9.85546875" bestFit="1" customWidth="1"/>
    <col min="8" max="8" width="10" bestFit="1" customWidth="1"/>
    <col min="9" max="9" width="20.5703125" bestFit="1" customWidth="1"/>
    <col min="10" max="10" width="14.5703125" bestFit="1" customWidth="1"/>
    <col min="12" max="12" width="9.85546875" bestFit="1" customWidth="1"/>
    <col min="14" max="14" width="8.140625" bestFit="1" customWidth="1"/>
    <col min="15" max="15" width="10.5703125" customWidth="1"/>
  </cols>
  <sheetData>
    <row r="1" spans="1:15" x14ac:dyDescent="0.25">
      <c r="A1" s="1" t="s">
        <v>2</v>
      </c>
      <c r="B1" s="1" t="s">
        <v>8</v>
      </c>
      <c r="C1" s="1" t="s">
        <v>9</v>
      </c>
      <c r="D1" s="1" t="s">
        <v>7</v>
      </c>
      <c r="E1" s="1" t="s">
        <v>10</v>
      </c>
      <c r="F1" s="1" t="s">
        <v>3</v>
      </c>
      <c r="G1" s="1" t="s">
        <v>11</v>
      </c>
      <c r="H1" s="1" t="s">
        <v>6</v>
      </c>
      <c r="I1" s="1" t="s">
        <v>14</v>
      </c>
      <c r="J1" s="1" t="s">
        <v>15</v>
      </c>
    </row>
    <row r="2" spans="1:15" x14ac:dyDescent="0.25">
      <c r="A2" s="1">
        <v>44927</v>
      </c>
      <c r="B2" s="1" t="s">
        <v>4</v>
      </c>
      <c r="C2" s="2">
        <v>10</v>
      </c>
      <c r="D2" s="2">
        <v>8150</v>
      </c>
      <c r="E2" s="2">
        <v>0</v>
      </c>
      <c r="F2" s="2">
        <v>8150</v>
      </c>
      <c r="G2" s="2">
        <v>0</v>
      </c>
      <c r="H2" s="2">
        <f>Tabela3[[#This Row],[Zarobki]]-Tabela3[[#This Row],[Wydatki]]</f>
        <v>-8150</v>
      </c>
      <c r="I2" s="2">
        <v>-8150</v>
      </c>
      <c r="J2" s="2">
        <v>0</v>
      </c>
    </row>
    <row r="3" spans="1:15" x14ac:dyDescent="0.25">
      <c r="A3" s="1">
        <v>44928</v>
      </c>
      <c r="B3" s="1" t="s">
        <v>4</v>
      </c>
      <c r="C3" s="2">
        <f>IF(AND(H2&gt;1200,DAY(A4)=1),C2+3,C2)</f>
        <v>10</v>
      </c>
      <c r="D3" s="2">
        <f>IF(WEEKDAY(Tabela3[[#This Row],[Data]],11)=7,Tabela3[[#This Row],[L. Rowrów]]*15,0)+Tabela3[[#This Row],[Cena roweru]]</f>
        <v>0</v>
      </c>
      <c r="E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3" s="2">
        <f>F2+Tabela3[[#This Row],[Wydatek]]</f>
        <v>8150</v>
      </c>
      <c r="G3" s="2">
        <f>G2+Tabela3[[#This Row],[Zarobek]]</f>
        <v>60</v>
      </c>
      <c r="H3" s="2">
        <f>H2-Tabela3[[#This Row],[Wydatek]]+Tabela3[[#This Row],[Zarobek]]</f>
        <v>-8090</v>
      </c>
      <c r="I3" s="2">
        <f>IF(MONTH(Tabela3[[#This Row],[Data]])=MONTH(A2),I2+Tabela3[[#This Row],[Zarobek]]-Tabela3[[#This Row],[Wydatek]],Tabela3[[#This Row],[Zarobek]]-Tabela3[[#This Row],[Wydatek]])</f>
        <v>-8090</v>
      </c>
      <c r="J3" s="2">
        <f>IF(C2=Tabela3[[#This Row],[L. Rowrów]],0,2400)</f>
        <v>0</v>
      </c>
    </row>
    <row r="4" spans="1:15" x14ac:dyDescent="0.25">
      <c r="A4" s="1">
        <v>44929</v>
      </c>
      <c r="B4" s="1" t="s">
        <v>4</v>
      </c>
      <c r="C4" s="2">
        <f>IF(AND(H2&gt;1200,DAY(A4)=1),C3+3,C3)</f>
        <v>10</v>
      </c>
      <c r="D4" s="2">
        <f>IF(WEEKDAY(Tabela3[[#This Row],[Data]],11)=7,Tabela3[[#This Row],[L. Rowrów]]*15,0)+Tabela3[[#This Row],[Cena roweru]]</f>
        <v>0</v>
      </c>
      <c r="E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4" s="2">
        <f>F3+Tabela3[[#This Row],[Wydatek]]</f>
        <v>8150</v>
      </c>
      <c r="G4" s="2">
        <f>G3+Tabela3[[#This Row],[Zarobek]]</f>
        <v>120</v>
      </c>
      <c r="H4" s="2">
        <f>H3-Tabela3[[#This Row],[Wydatek]]+Tabela3[[#This Row],[Zarobek]]</f>
        <v>-8030</v>
      </c>
      <c r="I4" s="2">
        <f>IF(MONTH(Tabela3[[#This Row],[Data]])=MONTH(A3),I3+Tabela3[[#This Row],[Zarobek]]-Tabela3[[#This Row],[Wydatek]],Tabela3[[#This Row],[Zarobek]]-Tabela3[[#This Row],[Wydatek]])</f>
        <v>-8030</v>
      </c>
      <c r="J4" s="2">
        <f>IF(C3=Tabela3[[#This Row],[L. Rowrów]],0,2400)</f>
        <v>0</v>
      </c>
    </row>
    <row r="5" spans="1:15" x14ac:dyDescent="0.25">
      <c r="A5" s="1">
        <v>44930</v>
      </c>
      <c r="B5" s="1" t="s">
        <v>4</v>
      </c>
      <c r="C5" s="2">
        <f t="shared" ref="C5:C68" si="0">IF(AND(H3&gt;1200,DAY(A5)=1),C4+3,C4)</f>
        <v>10</v>
      </c>
      <c r="D5" s="2">
        <f>IF(WEEKDAY(Tabela3[[#This Row],[Data]],11)=7,Tabela3[[#This Row],[L. Rowrów]]*15,0)+Tabela3[[#This Row],[Cena roweru]]</f>
        <v>0</v>
      </c>
      <c r="E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5" s="2">
        <f>F4+Tabela3[[#This Row],[Wydatek]]</f>
        <v>8150</v>
      </c>
      <c r="G5" s="2">
        <f>G4+Tabela3[[#This Row],[Zarobek]]</f>
        <v>180</v>
      </c>
      <c r="H5" s="2">
        <f>H4-Tabela3[[#This Row],[Wydatek]]+Tabela3[[#This Row],[Zarobek]]</f>
        <v>-7970</v>
      </c>
      <c r="I5" s="2">
        <f>IF(MONTH(Tabela3[[#This Row],[Data]])=MONTH(A4),I4+Tabela3[[#This Row],[Zarobek]]-Tabela3[[#This Row],[Wydatek]],Tabela3[[#This Row],[Zarobek]]-Tabela3[[#This Row],[Wydatek]])</f>
        <v>-7970</v>
      </c>
      <c r="J5" s="2">
        <f>IF(C4=Tabela3[[#This Row],[L. Rowrów]],0,2400)</f>
        <v>0</v>
      </c>
    </row>
    <row r="6" spans="1:15" x14ac:dyDescent="0.25">
      <c r="A6" s="1">
        <v>44931</v>
      </c>
      <c r="B6" s="1" t="s">
        <v>4</v>
      </c>
      <c r="C6" s="2">
        <f t="shared" si="0"/>
        <v>10</v>
      </c>
      <c r="D6" s="2">
        <f>IF(WEEKDAY(Tabela3[[#This Row],[Data]],11)=7,Tabela3[[#This Row],[L. Rowrów]]*15,0)+Tabela3[[#This Row],[Cena roweru]]</f>
        <v>0</v>
      </c>
      <c r="E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6" s="2">
        <f>F5+Tabela3[[#This Row],[Wydatek]]</f>
        <v>8150</v>
      </c>
      <c r="G6" s="2">
        <f>G5+Tabela3[[#This Row],[Zarobek]]</f>
        <v>240</v>
      </c>
      <c r="H6" s="2">
        <f>H5-Tabela3[[#This Row],[Wydatek]]+Tabela3[[#This Row],[Zarobek]]</f>
        <v>-7910</v>
      </c>
      <c r="I6" s="2">
        <f>IF(MONTH(Tabela3[[#This Row],[Data]])=MONTH(A5),I5+Tabela3[[#This Row],[Zarobek]]-Tabela3[[#This Row],[Wydatek]],Tabela3[[#This Row],[Zarobek]]-Tabela3[[#This Row],[Wydatek]])</f>
        <v>-7910</v>
      </c>
      <c r="J6" s="2">
        <f>IF(C5=Tabela3[[#This Row],[L. Rowrów]],0,2400)</f>
        <v>0</v>
      </c>
      <c r="N6" t="s">
        <v>13</v>
      </c>
      <c r="O6">
        <f>H732</f>
        <v>148975</v>
      </c>
    </row>
    <row r="7" spans="1:15" x14ac:dyDescent="0.25">
      <c r="A7" s="1">
        <v>44932</v>
      </c>
      <c r="B7" s="1" t="s">
        <v>4</v>
      </c>
      <c r="C7" s="2">
        <f t="shared" si="0"/>
        <v>10</v>
      </c>
      <c r="D7" s="2">
        <f>IF(WEEKDAY(Tabela3[[#This Row],[Data]],11)=7,Tabela3[[#This Row],[L. Rowrów]]*15,0)+Tabela3[[#This Row],[Cena roweru]]</f>
        <v>0</v>
      </c>
      <c r="E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7" s="2">
        <f>F6+Tabela3[[#This Row],[Wydatek]]</f>
        <v>8150</v>
      </c>
      <c r="G7" s="2">
        <f>G6+Tabela3[[#This Row],[Zarobek]]</f>
        <v>300</v>
      </c>
      <c r="H7" s="2">
        <f>H6-Tabela3[[#This Row],[Wydatek]]+Tabela3[[#This Row],[Zarobek]]</f>
        <v>-7850</v>
      </c>
      <c r="I7" s="2">
        <f>IF(MONTH(Tabela3[[#This Row],[Data]])=MONTH(A6),I6+Tabela3[[#This Row],[Zarobek]]-Tabela3[[#This Row],[Wydatek]],Tabela3[[#This Row],[Zarobek]]-Tabela3[[#This Row],[Wydatek]])</f>
        <v>-7850</v>
      </c>
      <c r="J7" s="2">
        <f>IF(C6=Tabela3[[#This Row],[L. Rowrów]],0,2400)</f>
        <v>0</v>
      </c>
      <c r="N7" t="s">
        <v>12</v>
      </c>
      <c r="O7">
        <v>30</v>
      </c>
    </row>
    <row r="8" spans="1:15" x14ac:dyDescent="0.25">
      <c r="A8" s="1">
        <v>44933</v>
      </c>
      <c r="B8" s="1" t="s">
        <v>4</v>
      </c>
      <c r="C8" s="2">
        <f t="shared" si="0"/>
        <v>10</v>
      </c>
      <c r="D8" s="2">
        <f>IF(WEEKDAY(Tabela3[[#This Row],[Data]],11)=7,Tabela3[[#This Row],[L. Rowrów]]*15,0)+Tabela3[[#This Row],[Cena roweru]]</f>
        <v>0</v>
      </c>
      <c r="E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8" s="2">
        <f>F7+Tabela3[[#This Row],[Wydatek]]</f>
        <v>8150</v>
      </c>
      <c r="G8" s="2">
        <f>G7+Tabela3[[#This Row],[Zarobek]]</f>
        <v>300</v>
      </c>
      <c r="H8" s="2">
        <f>H7-Tabela3[[#This Row],[Wydatek]]+Tabela3[[#This Row],[Zarobek]]</f>
        <v>-7850</v>
      </c>
      <c r="I8" s="2">
        <f>IF(MONTH(Tabela3[[#This Row],[Data]])=MONTH(A7),I7+Tabela3[[#This Row],[Zarobek]]-Tabela3[[#This Row],[Wydatek]],Tabela3[[#This Row],[Zarobek]]-Tabela3[[#This Row],[Wydatek]])</f>
        <v>-7850</v>
      </c>
      <c r="J8" s="2">
        <f>IF(C7=Tabela3[[#This Row],[L. Rowrów]],0,2400)</f>
        <v>0</v>
      </c>
    </row>
    <row r="9" spans="1:15" x14ac:dyDescent="0.25">
      <c r="A9" s="1">
        <v>44934</v>
      </c>
      <c r="B9" s="1" t="s">
        <v>4</v>
      </c>
      <c r="C9" s="2">
        <f t="shared" si="0"/>
        <v>10</v>
      </c>
      <c r="D9" s="2">
        <f>IF(WEEKDAY(Tabela3[[#This Row],[Data]],11)=7,Tabela3[[#This Row],[L. Rowrów]]*15,0)+Tabela3[[#This Row],[Cena roweru]]</f>
        <v>150</v>
      </c>
      <c r="E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9" s="2">
        <f>F8+Tabela3[[#This Row],[Wydatek]]</f>
        <v>8300</v>
      </c>
      <c r="G9" s="2">
        <f>G8+Tabela3[[#This Row],[Zarobek]]</f>
        <v>300</v>
      </c>
      <c r="H9" s="2">
        <f>H8-Tabela3[[#This Row],[Wydatek]]+Tabela3[[#This Row],[Zarobek]]</f>
        <v>-8000</v>
      </c>
      <c r="I9" s="2">
        <f>IF(MONTH(Tabela3[[#This Row],[Data]])=MONTH(A8),I8+Tabela3[[#This Row],[Zarobek]]-Tabela3[[#This Row],[Wydatek]],Tabela3[[#This Row],[Zarobek]]-Tabela3[[#This Row],[Wydatek]])</f>
        <v>-8000</v>
      </c>
      <c r="J9" s="2">
        <f>IF(C8=Tabela3[[#This Row],[L. Rowrów]],0,2400)</f>
        <v>0</v>
      </c>
    </row>
    <row r="10" spans="1:15" x14ac:dyDescent="0.25">
      <c r="A10" s="1">
        <v>44935</v>
      </c>
      <c r="B10" s="1" t="s">
        <v>4</v>
      </c>
      <c r="C10" s="2">
        <f t="shared" si="0"/>
        <v>10</v>
      </c>
      <c r="D10" s="2">
        <f>IF(WEEKDAY(Tabela3[[#This Row],[Data]],11)=7,Tabela3[[#This Row],[L. Rowrów]]*15,0)+Tabela3[[#This Row],[Cena roweru]]</f>
        <v>0</v>
      </c>
      <c r="E1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10" s="2">
        <f>F9+Tabela3[[#This Row],[Wydatek]]</f>
        <v>8300</v>
      </c>
      <c r="G10" s="2">
        <f>G9+Tabela3[[#This Row],[Zarobek]]</f>
        <v>360</v>
      </c>
      <c r="H10" s="2">
        <f>H9-Tabela3[[#This Row],[Wydatek]]+Tabela3[[#This Row],[Zarobek]]</f>
        <v>-7940</v>
      </c>
      <c r="I10" s="2">
        <f>IF(MONTH(Tabela3[[#This Row],[Data]])=MONTH(A9),I9+Tabela3[[#This Row],[Zarobek]]-Tabela3[[#This Row],[Wydatek]],Tabela3[[#This Row],[Zarobek]]-Tabela3[[#This Row],[Wydatek]])</f>
        <v>-7940</v>
      </c>
      <c r="J10" s="2">
        <f>IF(C9=Tabela3[[#This Row],[L. Rowrów]],0,2400)</f>
        <v>0</v>
      </c>
    </row>
    <row r="11" spans="1:15" x14ac:dyDescent="0.25">
      <c r="A11" s="1">
        <v>44936</v>
      </c>
      <c r="B11" s="1" t="s">
        <v>4</v>
      </c>
      <c r="C11" s="2">
        <f t="shared" si="0"/>
        <v>10</v>
      </c>
      <c r="D11" s="2">
        <f>IF(WEEKDAY(Tabela3[[#This Row],[Data]],11)=7,Tabela3[[#This Row],[L. Rowrów]]*15,0)+Tabela3[[#This Row],[Cena roweru]]</f>
        <v>0</v>
      </c>
      <c r="E1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11" s="2">
        <f>F10+Tabela3[[#This Row],[Wydatek]]</f>
        <v>8300</v>
      </c>
      <c r="G11" s="2">
        <f>G10+Tabela3[[#This Row],[Zarobek]]</f>
        <v>420</v>
      </c>
      <c r="H11" s="2">
        <f>H10-Tabela3[[#This Row],[Wydatek]]+Tabela3[[#This Row],[Zarobek]]</f>
        <v>-7880</v>
      </c>
      <c r="I11" s="2">
        <f>IF(MONTH(Tabela3[[#This Row],[Data]])=MONTH(A10),I10+Tabela3[[#This Row],[Zarobek]]-Tabela3[[#This Row],[Wydatek]],Tabela3[[#This Row],[Zarobek]]-Tabela3[[#This Row],[Wydatek]])</f>
        <v>-7880</v>
      </c>
      <c r="J11" s="2">
        <f>IF(C10=Tabela3[[#This Row],[L. Rowrów]],0,2400)</f>
        <v>0</v>
      </c>
    </row>
    <row r="12" spans="1:15" x14ac:dyDescent="0.25">
      <c r="A12" s="1">
        <v>44937</v>
      </c>
      <c r="B12" s="1" t="s">
        <v>4</v>
      </c>
      <c r="C12" s="2">
        <f t="shared" si="0"/>
        <v>10</v>
      </c>
      <c r="D12" s="2">
        <f>IF(WEEKDAY(Tabela3[[#This Row],[Data]],11)=7,Tabela3[[#This Row],[L. Rowrów]]*15,0)+Tabela3[[#This Row],[Cena roweru]]</f>
        <v>0</v>
      </c>
      <c r="E1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12" s="2">
        <f>F11+Tabela3[[#This Row],[Wydatek]]</f>
        <v>8300</v>
      </c>
      <c r="G12" s="2">
        <f>G11+Tabela3[[#This Row],[Zarobek]]</f>
        <v>480</v>
      </c>
      <c r="H12" s="2">
        <f>H11-Tabela3[[#This Row],[Wydatek]]+Tabela3[[#This Row],[Zarobek]]</f>
        <v>-7820</v>
      </c>
      <c r="I12" s="2">
        <f>IF(MONTH(Tabela3[[#This Row],[Data]])=MONTH(A11),I11+Tabela3[[#This Row],[Zarobek]]-Tabela3[[#This Row],[Wydatek]],Tabela3[[#This Row],[Zarobek]]-Tabela3[[#This Row],[Wydatek]])</f>
        <v>-7820</v>
      </c>
      <c r="J12" s="2">
        <f>IF(C11=Tabela3[[#This Row],[L. Rowrów]],0,2400)</f>
        <v>0</v>
      </c>
    </row>
    <row r="13" spans="1:15" x14ac:dyDescent="0.25">
      <c r="A13" s="1">
        <v>44938</v>
      </c>
      <c r="B13" s="1" t="s">
        <v>4</v>
      </c>
      <c r="C13" s="2">
        <f t="shared" si="0"/>
        <v>10</v>
      </c>
      <c r="D13" s="2">
        <f>IF(WEEKDAY(Tabela3[[#This Row],[Data]],11)=7,Tabela3[[#This Row],[L. Rowrów]]*15,0)+Tabela3[[#This Row],[Cena roweru]]</f>
        <v>0</v>
      </c>
      <c r="E1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13" s="2">
        <f>F12+Tabela3[[#This Row],[Wydatek]]</f>
        <v>8300</v>
      </c>
      <c r="G13" s="2">
        <f>G12+Tabela3[[#This Row],[Zarobek]]</f>
        <v>540</v>
      </c>
      <c r="H13" s="2">
        <f>H12-Tabela3[[#This Row],[Wydatek]]+Tabela3[[#This Row],[Zarobek]]</f>
        <v>-7760</v>
      </c>
      <c r="I13" s="2">
        <f>IF(MONTH(Tabela3[[#This Row],[Data]])=MONTH(A12),I12+Tabela3[[#This Row],[Zarobek]]-Tabela3[[#This Row],[Wydatek]],Tabela3[[#This Row],[Zarobek]]-Tabela3[[#This Row],[Wydatek]])</f>
        <v>-7760</v>
      </c>
      <c r="J13" s="2">
        <f>IF(C12=Tabela3[[#This Row],[L. Rowrów]],0,2400)</f>
        <v>0</v>
      </c>
    </row>
    <row r="14" spans="1:15" x14ac:dyDescent="0.25">
      <c r="A14" s="1">
        <v>44939</v>
      </c>
      <c r="B14" s="1" t="s">
        <v>4</v>
      </c>
      <c r="C14" s="2">
        <f t="shared" si="0"/>
        <v>10</v>
      </c>
      <c r="D14" s="2">
        <f>IF(WEEKDAY(Tabela3[[#This Row],[Data]],11)=7,Tabela3[[#This Row],[L. Rowrów]]*15,0)+Tabela3[[#This Row],[Cena roweru]]</f>
        <v>0</v>
      </c>
      <c r="E1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14" s="2">
        <f>F13+Tabela3[[#This Row],[Wydatek]]</f>
        <v>8300</v>
      </c>
      <c r="G14" s="2">
        <f>G13+Tabela3[[#This Row],[Zarobek]]</f>
        <v>600</v>
      </c>
      <c r="H14" s="2">
        <f>H13-Tabela3[[#This Row],[Wydatek]]+Tabela3[[#This Row],[Zarobek]]</f>
        <v>-7700</v>
      </c>
      <c r="I14" s="2">
        <f>IF(MONTH(Tabela3[[#This Row],[Data]])=MONTH(A13),I13+Tabela3[[#This Row],[Zarobek]]-Tabela3[[#This Row],[Wydatek]],Tabela3[[#This Row],[Zarobek]]-Tabela3[[#This Row],[Wydatek]])</f>
        <v>-7700</v>
      </c>
      <c r="J14" s="2">
        <f>IF(C13=Tabela3[[#This Row],[L. Rowrów]],0,2400)</f>
        <v>0</v>
      </c>
    </row>
    <row r="15" spans="1:15" x14ac:dyDescent="0.25">
      <c r="A15" s="1">
        <v>44940</v>
      </c>
      <c r="B15" s="1" t="s">
        <v>4</v>
      </c>
      <c r="C15" s="2">
        <f t="shared" si="0"/>
        <v>10</v>
      </c>
      <c r="D15" s="2">
        <f>IF(WEEKDAY(Tabela3[[#This Row],[Data]],11)=7,Tabela3[[#This Row],[L. Rowrów]]*15,0)+Tabela3[[#This Row],[Cena roweru]]</f>
        <v>0</v>
      </c>
      <c r="E1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15" s="2">
        <f>F14+Tabela3[[#This Row],[Wydatek]]</f>
        <v>8300</v>
      </c>
      <c r="G15" s="2">
        <f>G14+Tabela3[[#This Row],[Zarobek]]</f>
        <v>600</v>
      </c>
      <c r="H15" s="2">
        <f>H14-Tabela3[[#This Row],[Wydatek]]+Tabela3[[#This Row],[Zarobek]]</f>
        <v>-7700</v>
      </c>
      <c r="I15" s="2">
        <f>IF(MONTH(Tabela3[[#This Row],[Data]])=MONTH(A14),I14+Tabela3[[#This Row],[Zarobek]]-Tabela3[[#This Row],[Wydatek]],Tabela3[[#This Row],[Zarobek]]-Tabela3[[#This Row],[Wydatek]])</f>
        <v>-7700</v>
      </c>
      <c r="J15" s="2">
        <f>IF(C14=Tabela3[[#This Row],[L. Rowrów]],0,2400)</f>
        <v>0</v>
      </c>
    </row>
    <row r="16" spans="1:15" x14ac:dyDescent="0.25">
      <c r="A16" s="1">
        <v>44941</v>
      </c>
      <c r="B16" s="1" t="s">
        <v>4</v>
      </c>
      <c r="C16" s="2">
        <f t="shared" si="0"/>
        <v>10</v>
      </c>
      <c r="D16" s="2">
        <f>IF(WEEKDAY(Tabela3[[#This Row],[Data]],11)=7,Tabela3[[#This Row],[L. Rowrów]]*15,0)+Tabela3[[#This Row],[Cena roweru]]</f>
        <v>150</v>
      </c>
      <c r="E1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16" s="2">
        <f>F15+Tabela3[[#This Row],[Wydatek]]</f>
        <v>8450</v>
      </c>
      <c r="G16" s="2">
        <f>G15+Tabela3[[#This Row],[Zarobek]]</f>
        <v>600</v>
      </c>
      <c r="H16" s="2">
        <f>H15-Tabela3[[#This Row],[Wydatek]]+Tabela3[[#This Row],[Zarobek]]</f>
        <v>-7850</v>
      </c>
      <c r="I16" s="2">
        <f>IF(MONTH(Tabela3[[#This Row],[Data]])=MONTH(A15),I15+Tabela3[[#This Row],[Zarobek]]-Tabela3[[#This Row],[Wydatek]],Tabela3[[#This Row],[Zarobek]]-Tabela3[[#This Row],[Wydatek]])</f>
        <v>-7850</v>
      </c>
      <c r="J16" s="2">
        <f>IF(C15=Tabela3[[#This Row],[L. Rowrów]],0,2400)</f>
        <v>0</v>
      </c>
    </row>
    <row r="17" spans="1:10" x14ac:dyDescent="0.25">
      <c r="A17" s="1">
        <v>44942</v>
      </c>
      <c r="B17" s="1" t="s">
        <v>4</v>
      </c>
      <c r="C17" s="2">
        <f t="shared" si="0"/>
        <v>10</v>
      </c>
      <c r="D17" s="2">
        <f>IF(WEEKDAY(Tabela3[[#This Row],[Data]],11)=7,Tabela3[[#This Row],[L. Rowrów]]*15,0)+Tabela3[[#This Row],[Cena roweru]]</f>
        <v>0</v>
      </c>
      <c r="E1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17" s="2">
        <f>F16+Tabela3[[#This Row],[Wydatek]]</f>
        <v>8450</v>
      </c>
      <c r="G17" s="2">
        <f>G16+Tabela3[[#This Row],[Zarobek]]</f>
        <v>660</v>
      </c>
      <c r="H17" s="2">
        <f>H16-Tabela3[[#This Row],[Wydatek]]+Tabela3[[#This Row],[Zarobek]]</f>
        <v>-7790</v>
      </c>
      <c r="I17" s="2">
        <f>IF(MONTH(Tabela3[[#This Row],[Data]])=MONTH(A16),I16+Tabela3[[#This Row],[Zarobek]]-Tabela3[[#This Row],[Wydatek]],Tabela3[[#This Row],[Zarobek]]-Tabela3[[#This Row],[Wydatek]])</f>
        <v>-7790</v>
      </c>
      <c r="J17" s="2">
        <f>IF(C16=Tabela3[[#This Row],[L. Rowrów]],0,2400)</f>
        <v>0</v>
      </c>
    </row>
    <row r="18" spans="1:10" x14ac:dyDescent="0.25">
      <c r="A18" s="1">
        <v>44943</v>
      </c>
      <c r="B18" s="1" t="s">
        <v>4</v>
      </c>
      <c r="C18" s="2">
        <f t="shared" si="0"/>
        <v>10</v>
      </c>
      <c r="D18" s="2">
        <f>IF(WEEKDAY(Tabela3[[#This Row],[Data]],11)=7,Tabela3[[#This Row],[L. Rowrów]]*15,0)+Tabela3[[#This Row],[Cena roweru]]</f>
        <v>0</v>
      </c>
      <c r="E1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18" s="2">
        <f>F17+Tabela3[[#This Row],[Wydatek]]</f>
        <v>8450</v>
      </c>
      <c r="G18" s="2">
        <f>G17+Tabela3[[#This Row],[Zarobek]]</f>
        <v>720</v>
      </c>
      <c r="H18" s="2">
        <f>H17-Tabela3[[#This Row],[Wydatek]]+Tabela3[[#This Row],[Zarobek]]</f>
        <v>-7730</v>
      </c>
      <c r="I18" s="2">
        <f>IF(MONTH(Tabela3[[#This Row],[Data]])=MONTH(A17),I17+Tabela3[[#This Row],[Zarobek]]-Tabela3[[#This Row],[Wydatek]],Tabela3[[#This Row],[Zarobek]]-Tabela3[[#This Row],[Wydatek]])</f>
        <v>-7730</v>
      </c>
      <c r="J18" s="2">
        <f>IF(C17=Tabela3[[#This Row],[L. Rowrów]],0,2400)</f>
        <v>0</v>
      </c>
    </row>
    <row r="19" spans="1:10" x14ac:dyDescent="0.25">
      <c r="A19" s="1">
        <v>44944</v>
      </c>
      <c r="B19" s="1" t="s">
        <v>4</v>
      </c>
      <c r="C19" s="2">
        <f t="shared" si="0"/>
        <v>10</v>
      </c>
      <c r="D19" s="2">
        <f>IF(WEEKDAY(Tabela3[[#This Row],[Data]],11)=7,Tabela3[[#This Row],[L. Rowrów]]*15,0)+Tabela3[[#This Row],[Cena roweru]]</f>
        <v>0</v>
      </c>
      <c r="E1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19" s="2">
        <f>F18+Tabela3[[#This Row],[Wydatek]]</f>
        <v>8450</v>
      </c>
      <c r="G19" s="2">
        <f>G18+Tabela3[[#This Row],[Zarobek]]</f>
        <v>780</v>
      </c>
      <c r="H19" s="2">
        <f>H18-Tabela3[[#This Row],[Wydatek]]+Tabela3[[#This Row],[Zarobek]]</f>
        <v>-7670</v>
      </c>
      <c r="I19" s="2">
        <f>IF(MONTH(Tabela3[[#This Row],[Data]])=MONTH(A18),I18+Tabela3[[#This Row],[Zarobek]]-Tabela3[[#This Row],[Wydatek]],Tabela3[[#This Row],[Zarobek]]-Tabela3[[#This Row],[Wydatek]])</f>
        <v>-7670</v>
      </c>
      <c r="J19" s="2">
        <f>IF(C18=Tabela3[[#This Row],[L. Rowrów]],0,2400)</f>
        <v>0</v>
      </c>
    </row>
    <row r="20" spans="1:10" x14ac:dyDescent="0.25">
      <c r="A20" s="1">
        <v>44945</v>
      </c>
      <c r="B20" s="1" t="s">
        <v>4</v>
      </c>
      <c r="C20" s="2">
        <f t="shared" si="0"/>
        <v>10</v>
      </c>
      <c r="D20" s="2">
        <f>IF(WEEKDAY(Tabela3[[#This Row],[Data]],11)=7,Tabela3[[#This Row],[L. Rowrów]]*15,0)+Tabela3[[#This Row],[Cena roweru]]</f>
        <v>0</v>
      </c>
      <c r="E2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20" s="2">
        <f>F19+Tabela3[[#This Row],[Wydatek]]</f>
        <v>8450</v>
      </c>
      <c r="G20" s="2">
        <f>G19+Tabela3[[#This Row],[Zarobek]]</f>
        <v>840</v>
      </c>
      <c r="H20" s="2">
        <f>H19-Tabela3[[#This Row],[Wydatek]]+Tabela3[[#This Row],[Zarobek]]</f>
        <v>-7610</v>
      </c>
      <c r="I20" s="2">
        <f>IF(MONTH(Tabela3[[#This Row],[Data]])=MONTH(A19),I19+Tabela3[[#This Row],[Zarobek]]-Tabela3[[#This Row],[Wydatek]],Tabela3[[#This Row],[Zarobek]]-Tabela3[[#This Row],[Wydatek]])</f>
        <v>-7610</v>
      </c>
      <c r="J20" s="2">
        <f>IF(C19=Tabela3[[#This Row],[L. Rowrów]],0,2400)</f>
        <v>0</v>
      </c>
    </row>
    <row r="21" spans="1:10" x14ac:dyDescent="0.25">
      <c r="A21" s="1">
        <v>44946</v>
      </c>
      <c r="B21" s="1" t="s">
        <v>4</v>
      </c>
      <c r="C21" s="2">
        <f t="shared" si="0"/>
        <v>10</v>
      </c>
      <c r="D21" s="2">
        <f>IF(WEEKDAY(Tabela3[[#This Row],[Data]],11)=7,Tabela3[[#This Row],[L. Rowrów]]*15,0)+Tabela3[[#This Row],[Cena roweru]]</f>
        <v>0</v>
      </c>
      <c r="E2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21" s="2">
        <f>F20+Tabela3[[#This Row],[Wydatek]]</f>
        <v>8450</v>
      </c>
      <c r="G21" s="2">
        <f>G20+Tabela3[[#This Row],[Zarobek]]</f>
        <v>900</v>
      </c>
      <c r="H21" s="2">
        <f>H20-Tabela3[[#This Row],[Wydatek]]+Tabela3[[#This Row],[Zarobek]]</f>
        <v>-7550</v>
      </c>
      <c r="I21" s="2">
        <f>IF(MONTH(Tabela3[[#This Row],[Data]])=MONTH(A20),I20+Tabela3[[#This Row],[Zarobek]]-Tabela3[[#This Row],[Wydatek]],Tabela3[[#This Row],[Zarobek]]-Tabela3[[#This Row],[Wydatek]])</f>
        <v>-7550</v>
      </c>
      <c r="J21" s="2">
        <f>IF(C20=Tabela3[[#This Row],[L. Rowrów]],0,2400)</f>
        <v>0</v>
      </c>
    </row>
    <row r="22" spans="1:10" x14ac:dyDescent="0.25">
      <c r="A22" s="1">
        <v>44947</v>
      </c>
      <c r="B22" s="1" t="s">
        <v>4</v>
      </c>
      <c r="C22" s="2">
        <f t="shared" si="0"/>
        <v>10</v>
      </c>
      <c r="D22" s="2">
        <f>IF(WEEKDAY(Tabela3[[#This Row],[Data]],11)=7,Tabela3[[#This Row],[L. Rowrów]]*15,0)+Tabela3[[#This Row],[Cena roweru]]</f>
        <v>0</v>
      </c>
      <c r="E2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22" s="2">
        <f>F21+Tabela3[[#This Row],[Wydatek]]</f>
        <v>8450</v>
      </c>
      <c r="G22" s="2">
        <f>G21+Tabela3[[#This Row],[Zarobek]]</f>
        <v>900</v>
      </c>
      <c r="H22" s="2">
        <f>H21-Tabela3[[#This Row],[Wydatek]]+Tabela3[[#This Row],[Zarobek]]</f>
        <v>-7550</v>
      </c>
      <c r="I22" s="2">
        <f>IF(MONTH(Tabela3[[#This Row],[Data]])=MONTH(A21),I21+Tabela3[[#This Row],[Zarobek]]-Tabela3[[#This Row],[Wydatek]],Tabela3[[#This Row],[Zarobek]]-Tabela3[[#This Row],[Wydatek]])</f>
        <v>-7550</v>
      </c>
      <c r="J22" s="2">
        <f>IF(C21=Tabela3[[#This Row],[L. Rowrów]],0,2400)</f>
        <v>0</v>
      </c>
    </row>
    <row r="23" spans="1:10" x14ac:dyDescent="0.25">
      <c r="A23" s="1">
        <v>44948</v>
      </c>
      <c r="B23" s="1" t="s">
        <v>4</v>
      </c>
      <c r="C23" s="2">
        <f t="shared" si="0"/>
        <v>10</v>
      </c>
      <c r="D23" s="2">
        <f>IF(WEEKDAY(Tabela3[[#This Row],[Data]],11)=7,Tabela3[[#This Row],[L. Rowrów]]*15,0)+Tabela3[[#This Row],[Cena roweru]]</f>
        <v>150</v>
      </c>
      <c r="E2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23" s="2">
        <f>F22+Tabela3[[#This Row],[Wydatek]]</f>
        <v>8600</v>
      </c>
      <c r="G23" s="2">
        <f>G22+Tabela3[[#This Row],[Zarobek]]</f>
        <v>900</v>
      </c>
      <c r="H23" s="2">
        <f>H22-Tabela3[[#This Row],[Wydatek]]+Tabela3[[#This Row],[Zarobek]]</f>
        <v>-7700</v>
      </c>
      <c r="I23" s="2">
        <f>IF(MONTH(Tabela3[[#This Row],[Data]])=MONTH(A22),I22+Tabela3[[#This Row],[Zarobek]]-Tabela3[[#This Row],[Wydatek]],Tabela3[[#This Row],[Zarobek]]-Tabela3[[#This Row],[Wydatek]])</f>
        <v>-7700</v>
      </c>
      <c r="J23" s="2">
        <f>IF(C22=Tabela3[[#This Row],[L. Rowrów]],0,2400)</f>
        <v>0</v>
      </c>
    </row>
    <row r="24" spans="1:10" x14ac:dyDescent="0.25">
      <c r="A24" s="1">
        <v>44949</v>
      </c>
      <c r="B24" s="1" t="s">
        <v>4</v>
      </c>
      <c r="C24" s="2">
        <f t="shared" si="0"/>
        <v>10</v>
      </c>
      <c r="D24" s="2">
        <f>IF(WEEKDAY(Tabela3[[#This Row],[Data]],11)=7,Tabela3[[#This Row],[L. Rowrów]]*15,0)+Tabela3[[#This Row],[Cena roweru]]</f>
        <v>0</v>
      </c>
      <c r="E2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24" s="2">
        <f>F23+Tabela3[[#This Row],[Wydatek]]</f>
        <v>8600</v>
      </c>
      <c r="G24" s="2">
        <f>G23+Tabela3[[#This Row],[Zarobek]]</f>
        <v>960</v>
      </c>
      <c r="H24" s="2">
        <f>H23-Tabela3[[#This Row],[Wydatek]]+Tabela3[[#This Row],[Zarobek]]</f>
        <v>-7640</v>
      </c>
      <c r="I24" s="2">
        <f>IF(MONTH(Tabela3[[#This Row],[Data]])=MONTH(A23),I23+Tabela3[[#This Row],[Zarobek]]-Tabela3[[#This Row],[Wydatek]],Tabela3[[#This Row],[Zarobek]]-Tabela3[[#This Row],[Wydatek]])</f>
        <v>-7640</v>
      </c>
      <c r="J24" s="2">
        <f>IF(C23=Tabela3[[#This Row],[L. Rowrów]],0,2400)</f>
        <v>0</v>
      </c>
    </row>
    <row r="25" spans="1:10" x14ac:dyDescent="0.25">
      <c r="A25" s="1">
        <v>44950</v>
      </c>
      <c r="B25" s="1" t="s">
        <v>4</v>
      </c>
      <c r="C25" s="2">
        <f t="shared" si="0"/>
        <v>10</v>
      </c>
      <c r="D25" s="2">
        <f>IF(WEEKDAY(Tabela3[[#This Row],[Data]],11)=7,Tabela3[[#This Row],[L. Rowrów]]*15,0)+Tabela3[[#This Row],[Cena roweru]]</f>
        <v>0</v>
      </c>
      <c r="E2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25" s="2">
        <f>F24+Tabela3[[#This Row],[Wydatek]]</f>
        <v>8600</v>
      </c>
      <c r="G25" s="2">
        <f>G24+Tabela3[[#This Row],[Zarobek]]</f>
        <v>1020</v>
      </c>
      <c r="H25" s="2">
        <f>H24-Tabela3[[#This Row],[Wydatek]]+Tabela3[[#This Row],[Zarobek]]</f>
        <v>-7580</v>
      </c>
      <c r="I25" s="2">
        <f>IF(MONTH(Tabela3[[#This Row],[Data]])=MONTH(A24),I24+Tabela3[[#This Row],[Zarobek]]-Tabela3[[#This Row],[Wydatek]],Tabela3[[#This Row],[Zarobek]]-Tabela3[[#This Row],[Wydatek]])</f>
        <v>-7580</v>
      </c>
      <c r="J25" s="2">
        <f>IF(C24=Tabela3[[#This Row],[L. Rowrów]],0,2400)</f>
        <v>0</v>
      </c>
    </row>
    <row r="26" spans="1:10" x14ac:dyDescent="0.25">
      <c r="A26" s="1">
        <v>44951</v>
      </c>
      <c r="B26" s="1" t="s">
        <v>4</v>
      </c>
      <c r="C26" s="2">
        <f t="shared" si="0"/>
        <v>10</v>
      </c>
      <c r="D26" s="2">
        <f>IF(WEEKDAY(Tabela3[[#This Row],[Data]],11)=7,Tabela3[[#This Row],[L. Rowrów]]*15,0)+Tabela3[[#This Row],[Cena roweru]]</f>
        <v>0</v>
      </c>
      <c r="E2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26" s="2">
        <f>F25+Tabela3[[#This Row],[Wydatek]]</f>
        <v>8600</v>
      </c>
      <c r="G26" s="2">
        <f>G25+Tabela3[[#This Row],[Zarobek]]</f>
        <v>1080</v>
      </c>
      <c r="H26" s="2">
        <f>H25-Tabela3[[#This Row],[Wydatek]]+Tabela3[[#This Row],[Zarobek]]</f>
        <v>-7520</v>
      </c>
      <c r="I26" s="2">
        <f>IF(MONTH(Tabela3[[#This Row],[Data]])=MONTH(A25),I25+Tabela3[[#This Row],[Zarobek]]-Tabela3[[#This Row],[Wydatek]],Tabela3[[#This Row],[Zarobek]]-Tabela3[[#This Row],[Wydatek]])</f>
        <v>-7520</v>
      </c>
      <c r="J26" s="2">
        <f>IF(C25=Tabela3[[#This Row],[L. Rowrów]],0,2400)</f>
        <v>0</v>
      </c>
    </row>
    <row r="27" spans="1:10" x14ac:dyDescent="0.25">
      <c r="A27" s="1">
        <v>44952</v>
      </c>
      <c r="B27" s="1" t="s">
        <v>4</v>
      </c>
      <c r="C27" s="2">
        <f t="shared" si="0"/>
        <v>10</v>
      </c>
      <c r="D27" s="2">
        <f>IF(WEEKDAY(Tabela3[[#This Row],[Data]],11)=7,Tabela3[[#This Row],[L. Rowrów]]*15,0)+Tabela3[[#This Row],[Cena roweru]]</f>
        <v>0</v>
      </c>
      <c r="E2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27" s="2">
        <f>F26+Tabela3[[#This Row],[Wydatek]]</f>
        <v>8600</v>
      </c>
      <c r="G27" s="2">
        <f>G26+Tabela3[[#This Row],[Zarobek]]</f>
        <v>1140</v>
      </c>
      <c r="H27" s="2">
        <f>H26-Tabela3[[#This Row],[Wydatek]]+Tabela3[[#This Row],[Zarobek]]</f>
        <v>-7460</v>
      </c>
      <c r="I27" s="2">
        <f>IF(MONTH(Tabela3[[#This Row],[Data]])=MONTH(A26),I26+Tabela3[[#This Row],[Zarobek]]-Tabela3[[#This Row],[Wydatek]],Tabela3[[#This Row],[Zarobek]]-Tabela3[[#This Row],[Wydatek]])</f>
        <v>-7460</v>
      </c>
      <c r="J27" s="2">
        <f>IF(C26=Tabela3[[#This Row],[L. Rowrów]],0,2400)</f>
        <v>0</v>
      </c>
    </row>
    <row r="28" spans="1:10" x14ac:dyDescent="0.25">
      <c r="A28" s="1">
        <v>44953</v>
      </c>
      <c r="B28" s="1" t="s">
        <v>4</v>
      </c>
      <c r="C28" s="2">
        <f t="shared" si="0"/>
        <v>10</v>
      </c>
      <c r="D28" s="2">
        <f>IF(WEEKDAY(Tabela3[[#This Row],[Data]],11)=7,Tabela3[[#This Row],[L. Rowrów]]*15,0)+Tabela3[[#This Row],[Cena roweru]]</f>
        <v>0</v>
      </c>
      <c r="E2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28" s="2">
        <f>F27+Tabela3[[#This Row],[Wydatek]]</f>
        <v>8600</v>
      </c>
      <c r="G28" s="2">
        <f>G27+Tabela3[[#This Row],[Zarobek]]</f>
        <v>1200</v>
      </c>
      <c r="H28" s="2">
        <f>H27-Tabela3[[#This Row],[Wydatek]]+Tabela3[[#This Row],[Zarobek]]</f>
        <v>-7400</v>
      </c>
      <c r="I28" s="2">
        <f>IF(MONTH(Tabela3[[#This Row],[Data]])=MONTH(A27),I27+Tabela3[[#This Row],[Zarobek]]-Tabela3[[#This Row],[Wydatek]],Tabela3[[#This Row],[Zarobek]]-Tabela3[[#This Row],[Wydatek]])</f>
        <v>-7400</v>
      </c>
      <c r="J28" s="2">
        <f>IF(C27=Tabela3[[#This Row],[L. Rowrów]],0,2400)</f>
        <v>0</v>
      </c>
    </row>
    <row r="29" spans="1:10" x14ac:dyDescent="0.25">
      <c r="A29" s="1">
        <v>44954</v>
      </c>
      <c r="B29" s="1" t="s">
        <v>4</v>
      </c>
      <c r="C29" s="2">
        <f t="shared" si="0"/>
        <v>10</v>
      </c>
      <c r="D29" s="2">
        <f>IF(WEEKDAY(Tabela3[[#This Row],[Data]],11)=7,Tabela3[[#This Row],[L. Rowrów]]*15,0)+Tabela3[[#This Row],[Cena roweru]]</f>
        <v>0</v>
      </c>
      <c r="E2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29" s="2">
        <f>F28+Tabela3[[#This Row],[Wydatek]]</f>
        <v>8600</v>
      </c>
      <c r="G29" s="2">
        <f>G28+Tabela3[[#This Row],[Zarobek]]</f>
        <v>1200</v>
      </c>
      <c r="H29" s="2">
        <f>H28-Tabela3[[#This Row],[Wydatek]]+Tabela3[[#This Row],[Zarobek]]</f>
        <v>-7400</v>
      </c>
      <c r="I29" s="2">
        <f>IF(MONTH(Tabela3[[#This Row],[Data]])=MONTH(A28),I28+Tabela3[[#This Row],[Zarobek]]-Tabela3[[#This Row],[Wydatek]],Tabela3[[#This Row],[Zarobek]]-Tabela3[[#This Row],[Wydatek]])</f>
        <v>-7400</v>
      </c>
      <c r="J29" s="2">
        <f>IF(C28=Tabela3[[#This Row],[L. Rowrów]],0,2400)</f>
        <v>0</v>
      </c>
    </row>
    <row r="30" spans="1:10" x14ac:dyDescent="0.25">
      <c r="A30" s="1">
        <v>44955</v>
      </c>
      <c r="B30" s="1" t="s">
        <v>4</v>
      </c>
      <c r="C30" s="2">
        <f t="shared" si="0"/>
        <v>10</v>
      </c>
      <c r="D30" s="2">
        <f>IF(WEEKDAY(Tabela3[[#This Row],[Data]],11)=7,Tabela3[[#This Row],[L. Rowrów]]*15,0)+Tabela3[[#This Row],[Cena roweru]]</f>
        <v>150</v>
      </c>
      <c r="E3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30" s="2">
        <f>F29+Tabela3[[#This Row],[Wydatek]]</f>
        <v>8750</v>
      </c>
      <c r="G30" s="2">
        <f>G29+Tabela3[[#This Row],[Zarobek]]</f>
        <v>1200</v>
      </c>
      <c r="H30" s="2">
        <f>H29-Tabela3[[#This Row],[Wydatek]]+Tabela3[[#This Row],[Zarobek]]</f>
        <v>-7550</v>
      </c>
      <c r="I30" s="2">
        <f>IF(MONTH(Tabela3[[#This Row],[Data]])=MONTH(A29),I29+Tabela3[[#This Row],[Zarobek]]-Tabela3[[#This Row],[Wydatek]],Tabela3[[#This Row],[Zarobek]]-Tabela3[[#This Row],[Wydatek]])</f>
        <v>-7550</v>
      </c>
      <c r="J30" s="2">
        <f>IF(C29=Tabela3[[#This Row],[L. Rowrów]],0,2400)</f>
        <v>0</v>
      </c>
    </row>
    <row r="31" spans="1:10" x14ac:dyDescent="0.25">
      <c r="A31" s="1">
        <v>44956</v>
      </c>
      <c r="B31" s="1" t="s">
        <v>4</v>
      </c>
      <c r="C31" s="2">
        <f t="shared" si="0"/>
        <v>10</v>
      </c>
      <c r="D31" s="2">
        <f>IF(WEEKDAY(Tabela3[[#This Row],[Data]],11)=7,Tabela3[[#This Row],[L. Rowrów]]*15,0)+Tabela3[[#This Row],[Cena roweru]]</f>
        <v>0</v>
      </c>
      <c r="E3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31" s="2">
        <f>F30+Tabela3[[#This Row],[Wydatek]]</f>
        <v>8750</v>
      </c>
      <c r="G31" s="2">
        <f>G30+Tabela3[[#This Row],[Zarobek]]</f>
        <v>1260</v>
      </c>
      <c r="H31" s="2">
        <f>H30-Tabela3[[#This Row],[Wydatek]]+Tabela3[[#This Row],[Zarobek]]</f>
        <v>-7490</v>
      </c>
      <c r="I31" s="2">
        <f>IF(MONTH(Tabela3[[#This Row],[Data]])=MONTH(A30),I30+Tabela3[[#This Row],[Zarobek]]-Tabela3[[#This Row],[Wydatek]],Tabela3[[#This Row],[Zarobek]]-Tabela3[[#This Row],[Wydatek]])</f>
        <v>-7490</v>
      </c>
      <c r="J31" s="2">
        <f>IF(C30=Tabela3[[#This Row],[L. Rowrów]],0,2400)</f>
        <v>0</v>
      </c>
    </row>
    <row r="32" spans="1:10" x14ac:dyDescent="0.25">
      <c r="A32" s="1">
        <v>44957</v>
      </c>
      <c r="B32" s="1" t="s">
        <v>4</v>
      </c>
      <c r="C32" s="2">
        <f t="shared" si="0"/>
        <v>10</v>
      </c>
      <c r="D32" s="2">
        <f>IF(WEEKDAY(Tabela3[[#This Row],[Data]],11)=7,Tabela3[[#This Row],[L. Rowrów]]*15,0)+Tabela3[[#This Row],[Cena roweru]]</f>
        <v>0</v>
      </c>
      <c r="E3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32" s="2">
        <f>F31+Tabela3[[#This Row],[Wydatek]]</f>
        <v>8750</v>
      </c>
      <c r="G32" s="2">
        <f>G31+Tabela3[[#This Row],[Zarobek]]</f>
        <v>1320</v>
      </c>
      <c r="H32" s="2">
        <f>H31-Tabela3[[#This Row],[Wydatek]]+Tabela3[[#This Row],[Zarobek]]</f>
        <v>-7430</v>
      </c>
      <c r="I32" s="2">
        <f>IF(MONTH(Tabela3[[#This Row],[Data]])=MONTH(A31),I31+Tabela3[[#This Row],[Zarobek]]-Tabela3[[#This Row],[Wydatek]],Tabela3[[#This Row],[Zarobek]]-Tabela3[[#This Row],[Wydatek]])</f>
        <v>-7430</v>
      </c>
      <c r="J32" s="2">
        <f>IF(C31=Tabela3[[#This Row],[L. Rowrów]],0,2400)</f>
        <v>0</v>
      </c>
    </row>
    <row r="33" spans="1:10" x14ac:dyDescent="0.25">
      <c r="A33" s="1">
        <v>44958</v>
      </c>
      <c r="B33" s="1" t="s">
        <v>4</v>
      </c>
      <c r="C33" s="2">
        <f t="shared" si="0"/>
        <v>10</v>
      </c>
      <c r="D33" s="2">
        <f>IF(WEEKDAY(Tabela3[[#This Row],[Data]],11)=7,Tabela3[[#This Row],[L. Rowrów]]*15,0)+Tabela3[[#This Row],[Cena roweru]]</f>
        <v>0</v>
      </c>
      <c r="E3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33" s="2">
        <f>F32+Tabela3[[#This Row],[Wydatek]]</f>
        <v>8750</v>
      </c>
      <c r="G33" s="2">
        <f>G32+Tabela3[[#This Row],[Zarobek]]</f>
        <v>1380</v>
      </c>
      <c r="H33" s="2">
        <f>H32-Tabela3[[#This Row],[Wydatek]]+Tabela3[[#This Row],[Zarobek]]</f>
        <v>-7370</v>
      </c>
      <c r="I33" s="2">
        <f>IF(MONTH(Tabela3[[#This Row],[Data]])=MONTH(A32),I32+Tabela3[[#This Row],[Zarobek]]-Tabela3[[#This Row],[Wydatek]],Tabela3[[#This Row],[Zarobek]]-Tabela3[[#This Row],[Wydatek]])</f>
        <v>60</v>
      </c>
      <c r="J33" s="2">
        <f>IF(C32=Tabela3[[#This Row],[L. Rowrów]],0,2400)</f>
        <v>0</v>
      </c>
    </row>
    <row r="34" spans="1:10" x14ac:dyDescent="0.25">
      <c r="A34" s="1">
        <v>44959</v>
      </c>
      <c r="B34" s="1" t="s">
        <v>4</v>
      </c>
      <c r="C34" s="2">
        <f t="shared" si="0"/>
        <v>10</v>
      </c>
      <c r="D34" s="2">
        <f>IF(WEEKDAY(Tabela3[[#This Row],[Data]],11)=7,Tabela3[[#This Row],[L. Rowrów]]*15,0)+Tabela3[[#This Row],[Cena roweru]]</f>
        <v>0</v>
      </c>
      <c r="E3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34" s="2">
        <f>F33+Tabela3[[#This Row],[Wydatek]]</f>
        <v>8750</v>
      </c>
      <c r="G34" s="2">
        <f>G33+Tabela3[[#This Row],[Zarobek]]</f>
        <v>1440</v>
      </c>
      <c r="H34" s="2">
        <f>H33-Tabela3[[#This Row],[Wydatek]]+Tabela3[[#This Row],[Zarobek]]</f>
        <v>-7310</v>
      </c>
      <c r="I34" s="2">
        <f>IF(MONTH(Tabela3[[#This Row],[Data]])=MONTH(A33),I33+Tabela3[[#This Row],[Zarobek]]-Tabela3[[#This Row],[Wydatek]],Tabela3[[#This Row],[Zarobek]]-Tabela3[[#This Row],[Wydatek]])</f>
        <v>120</v>
      </c>
      <c r="J34" s="2">
        <f>IF(C33=Tabela3[[#This Row],[L. Rowrów]],0,2400)</f>
        <v>0</v>
      </c>
    </row>
    <row r="35" spans="1:10" x14ac:dyDescent="0.25">
      <c r="A35" s="1">
        <v>44960</v>
      </c>
      <c r="B35" s="1" t="s">
        <v>4</v>
      </c>
      <c r="C35" s="2">
        <f t="shared" si="0"/>
        <v>10</v>
      </c>
      <c r="D35" s="2">
        <f>IF(WEEKDAY(Tabela3[[#This Row],[Data]],11)=7,Tabela3[[#This Row],[L. Rowrów]]*15,0)+Tabela3[[#This Row],[Cena roweru]]</f>
        <v>0</v>
      </c>
      <c r="E3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35" s="2">
        <f>F34+Tabela3[[#This Row],[Wydatek]]</f>
        <v>8750</v>
      </c>
      <c r="G35" s="2">
        <f>G34+Tabela3[[#This Row],[Zarobek]]</f>
        <v>1500</v>
      </c>
      <c r="H35" s="2">
        <f>H34-Tabela3[[#This Row],[Wydatek]]+Tabela3[[#This Row],[Zarobek]]</f>
        <v>-7250</v>
      </c>
      <c r="I35" s="2">
        <f>IF(MONTH(Tabela3[[#This Row],[Data]])=MONTH(A34),I34+Tabela3[[#This Row],[Zarobek]]-Tabela3[[#This Row],[Wydatek]],Tabela3[[#This Row],[Zarobek]]-Tabela3[[#This Row],[Wydatek]])</f>
        <v>180</v>
      </c>
      <c r="J35" s="2">
        <f>IF(C34=Tabela3[[#This Row],[L. Rowrów]],0,2400)</f>
        <v>0</v>
      </c>
    </row>
    <row r="36" spans="1:10" x14ac:dyDescent="0.25">
      <c r="A36" s="1">
        <v>44961</v>
      </c>
      <c r="B36" s="1" t="s">
        <v>4</v>
      </c>
      <c r="C36" s="2">
        <f t="shared" si="0"/>
        <v>10</v>
      </c>
      <c r="D36" s="2">
        <f>IF(WEEKDAY(Tabela3[[#This Row],[Data]],11)=7,Tabela3[[#This Row],[L. Rowrów]]*15,0)+Tabela3[[#This Row],[Cena roweru]]</f>
        <v>0</v>
      </c>
      <c r="E3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36" s="2">
        <f>F35+Tabela3[[#This Row],[Wydatek]]</f>
        <v>8750</v>
      </c>
      <c r="G36" s="2">
        <f>G35+Tabela3[[#This Row],[Zarobek]]</f>
        <v>1500</v>
      </c>
      <c r="H36" s="2">
        <f>H35-Tabela3[[#This Row],[Wydatek]]+Tabela3[[#This Row],[Zarobek]]</f>
        <v>-7250</v>
      </c>
      <c r="I36" s="2">
        <f>IF(MONTH(Tabela3[[#This Row],[Data]])=MONTH(A35),I35+Tabela3[[#This Row],[Zarobek]]-Tabela3[[#This Row],[Wydatek]],Tabela3[[#This Row],[Zarobek]]-Tabela3[[#This Row],[Wydatek]])</f>
        <v>180</v>
      </c>
      <c r="J36" s="2">
        <f>IF(C35=Tabela3[[#This Row],[L. Rowrów]],0,2400)</f>
        <v>0</v>
      </c>
    </row>
    <row r="37" spans="1:10" x14ac:dyDescent="0.25">
      <c r="A37" s="1">
        <v>44962</v>
      </c>
      <c r="B37" s="1" t="s">
        <v>4</v>
      </c>
      <c r="C37" s="2">
        <f t="shared" si="0"/>
        <v>10</v>
      </c>
      <c r="D37" s="2">
        <f>IF(WEEKDAY(Tabela3[[#This Row],[Data]],11)=7,Tabela3[[#This Row],[L. Rowrów]]*15,0)+Tabela3[[#This Row],[Cena roweru]]</f>
        <v>150</v>
      </c>
      <c r="E3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37" s="2">
        <f>F36+Tabela3[[#This Row],[Wydatek]]</f>
        <v>8900</v>
      </c>
      <c r="G37" s="2">
        <f>G36+Tabela3[[#This Row],[Zarobek]]</f>
        <v>1500</v>
      </c>
      <c r="H37" s="2">
        <f>H36-Tabela3[[#This Row],[Wydatek]]+Tabela3[[#This Row],[Zarobek]]</f>
        <v>-7400</v>
      </c>
      <c r="I37" s="2">
        <f>IF(MONTH(Tabela3[[#This Row],[Data]])=MONTH(A36),I36+Tabela3[[#This Row],[Zarobek]]-Tabela3[[#This Row],[Wydatek]],Tabela3[[#This Row],[Zarobek]]-Tabela3[[#This Row],[Wydatek]])</f>
        <v>30</v>
      </c>
      <c r="J37" s="2">
        <f>IF(C36=Tabela3[[#This Row],[L. Rowrów]],0,2400)</f>
        <v>0</v>
      </c>
    </row>
    <row r="38" spans="1:10" x14ac:dyDescent="0.25">
      <c r="A38" s="1">
        <v>44963</v>
      </c>
      <c r="B38" s="1" t="s">
        <v>4</v>
      </c>
      <c r="C38" s="2">
        <f t="shared" si="0"/>
        <v>10</v>
      </c>
      <c r="D38" s="2">
        <f>IF(WEEKDAY(Tabela3[[#This Row],[Data]],11)=7,Tabela3[[#This Row],[L. Rowrów]]*15,0)+Tabela3[[#This Row],[Cena roweru]]</f>
        <v>0</v>
      </c>
      <c r="E3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38" s="2">
        <f>F37+Tabela3[[#This Row],[Wydatek]]</f>
        <v>8900</v>
      </c>
      <c r="G38" s="2">
        <f>G37+Tabela3[[#This Row],[Zarobek]]</f>
        <v>1560</v>
      </c>
      <c r="H38" s="2">
        <f>H37-Tabela3[[#This Row],[Wydatek]]+Tabela3[[#This Row],[Zarobek]]</f>
        <v>-7340</v>
      </c>
      <c r="I38" s="2">
        <f>IF(MONTH(Tabela3[[#This Row],[Data]])=MONTH(A37),I37+Tabela3[[#This Row],[Zarobek]]-Tabela3[[#This Row],[Wydatek]],Tabela3[[#This Row],[Zarobek]]-Tabela3[[#This Row],[Wydatek]])</f>
        <v>90</v>
      </c>
      <c r="J38" s="2">
        <f>IF(C37=Tabela3[[#This Row],[L. Rowrów]],0,2400)</f>
        <v>0</v>
      </c>
    </row>
    <row r="39" spans="1:10" x14ac:dyDescent="0.25">
      <c r="A39" s="1">
        <v>44964</v>
      </c>
      <c r="B39" s="1" t="s">
        <v>4</v>
      </c>
      <c r="C39" s="2">
        <f t="shared" si="0"/>
        <v>10</v>
      </c>
      <c r="D39" s="2">
        <f>IF(WEEKDAY(Tabela3[[#This Row],[Data]],11)=7,Tabela3[[#This Row],[L. Rowrów]]*15,0)+Tabela3[[#This Row],[Cena roweru]]</f>
        <v>0</v>
      </c>
      <c r="E3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39" s="2">
        <f>F38+Tabela3[[#This Row],[Wydatek]]</f>
        <v>8900</v>
      </c>
      <c r="G39" s="2">
        <f>G38+Tabela3[[#This Row],[Zarobek]]</f>
        <v>1620</v>
      </c>
      <c r="H39" s="2">
        <f>H38-Tabela3[[#This Row],[Wydatek]]+Tabela3[[#This Row],[Zarobek]]</f>
        <v>-7280</v>
      </c>
      <c r="I39" s="2">
        <f>IF(MONTH(Tabela3[[#This Row],[Data]])=MONTH(A38),I38+Tabela3[[#This Row],[Zarobek]]-Tabela3[[#This Row],[Wydatek]],Tabela3[[#This Row],[Zarobek]]-Tabela3[[#This Row],[Wydatek]])</f>
        <v>150</v>
      </c>
      <c r="J39" s="2">
        <f>IF(C38=Tabela3[[#This Row],[L. Rowrów]],0,2400)</f>
        <v>0</v>
      </c>
    </row>
    <row r="40" spans="1:10" x14ac:dyDescent="0.25">
      <c r="A40" s="1">
        <v>44965</v>
      </c>
      <c r="B40" s="1" t="s">
        <v>4</v>
      </c>
      <c r="C40" s="2">
        <f t="shared" si="0"/>
        <v>10</v>
      </c>
      <c r="D40" s="2">
        <f>IF(WEEKDAY(Tabela3[[#This Row],[Data]],11)=7,Tabela3[[#This Row],[L. Rowrów]]*15,0)+Tabela3[[#This Row],[Cena roweru]]</f>
        <v>0</v>
      </c>
      <c r="E4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40" s="2">
        <f>F39+Tabela3[[#This Row],[Wydatek]]</f>
        <v>8900</v>
      </c>
      <c r="G40" s="2">
        <f>G39+Tabela3[[#This Row],[Zarobek]]</f>
        <v>1680</v>
      </c>
      <c r="H40" s="2">
        <f>H39-Tabela3[[#This Row],[Wydatek]]+Tabela3[[#This Row],[Zarobek]]</f>
        <v>-7220</v>
      </c>
      <c r="I40" s="2">
        <f>IF(MONTH(Tabela3[[#This Row],[Data]])=MONTH(A39),I39+Tabela3[[#This Row],[Zarobek]]-Tabela3[[#This Row],[Wydatek]],Tabela3[[#This Row],[Zarobek]]-Tabela3[[#This Row],[Wydatek]])</f>
        <v>210</v>
      </c>
      <c r="J40" s="2">
        <f>IF(C39=Tabela3[[#This Row],[L. Rowrów]],0,2400)</f>
        <v>0</v>
      </c>
    </row>
    <row r="41" spans="1:10" x14ac:dyDescent="0.25">
      <c r="A41" s="1">
        <v>44966</v>
      </c>
      <c r="B41" s="1" t="s">
        <v>4</v>
      </c>
      <c r="C41" s="2">
        <f t="shared" si="0"/>
        <v>10</v>
      </c>
      <c r="D41" s="2">
        <f>IF(WEEKDAY(Tabela3[[#This Row],[Data]],11)=7,Tabela3[[#This Row],[L. Rowrów]]*15,0)+Tabela3[[#This Row],[Cena roweru]]</f>
        <v>0</v>
      </c>
      <c r="E4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41" s="2">
        <f>F40+Tabela3[[#This Row],[Wydatek]]</f>
        <v>8900</v>
      </c>
      <c r="G41" s="2">
        <f>G40+Tabela3[[#This Row],[Zarobek]]</f>
        <v>1740</v>
      </c>
      <c r="H41" s="2">
        <f>H40-Tabela3[[#This Row],[Wydatek]]+Tabela3[[#This Row],[Zarobek]]</f>
        <v>-7160</v>
      </c>
      <c r="I41" s="2">
        <f>IF(MONTH(Tabela3[[#This Row],[Data]])=MONTH(A40),I40+Tabela3[[#This Row],[Zarobek]]-Tabela3[[#This Row],[Wydatek]],Tabela3[[#This Row],[Zarobek]]-Tabela3[[#This Row],[Wydatek]])</f>
        <v>270</v>
      </c>
      <c r="J41" s="2">
        <f>IF(C40=Tabela3[[#This Row],[L. Rowrów]],0,2400)</f>
        <v>0</v>
      </c>
    </row>
    <row r="42" spans="1:10" x14ac:dyDescent="0.25">
      <c r="A42" s="1">
        <v>44967</v>
      </c>
      <c r="B42" s="1" t="s">
        <v>4</v>
      </c>
      <c r="C42" s="2">
        <f t="shared" si="0"/>
        <v>10</v>
      </c>
      <c r="D42" s="2">
        <f>IF(WEEKDAY(Tabela3[[#This Row],[Data]],11)=7,Tabela3[[#This Row],[L. Rowrów]]*15,0)+Tabela3[[#This Row],[Cena roweru]]</f>
        <v>0</v>
      </c>
      <c r="E4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42" s="2">
        <f>F41+Tabela3[[#This Row],[Wydatek]]</f>
        <v>8900</v>
      </c>
      <c r="G42" s="2">
        <f>G41+Tabela3[[#This Row],[Zarobek]]</f>
        <v>1800</v>
      </c>
      <c r="H42" s="2">
        <f>H41-Tabela3[[#This Row],[Wydatek]]+Tabela3[[#This Row],[Zarobek]]</f>
        <v>-7100</v>
      </c>
      <c r="I42" s="2">
        <f>IF(MONTH(Tabela3[[#This Row],[Data]])=MONTH(A41),I41+Tabela3[[#This Row],[Zarobek]]-Tabela3[[#This Row],[Wydatek]],Tabela3[[#This Row],[Zarobek]]-Tabela3[[#This Row],[Wydatek]])</f>
        <v>330</v>
      </c>
      <c r="J42" s="2">
        <f>IF(C41=Tabela3[[#This Row],[L. Rowrów]],0,2400)</f>
        <v>0</v>
      </c>
    </row>
    <row r="43" spans="1:10" x14ac:dyDescent="0.25">
      <c r="A43" s="1">
        <v>44968</v>
      </c>
      <c r="B43" s="1" t="s">
        <v>4</v>
      </c>
      <c r="C43" s="2">
        <f t="shared" si="0"/>
        <v>10</v>
      </c>
      <c r="D43" s="2">
        <f>IF(WEEKDAY(Tabela3[[#This Row],[Data]],11)=7,Tabela3[[#This Row],[L. Rowrów]]*15,0)+Tabela3[[#This Row],[Cena roweru]]</f>
        <v>0</v>
      </c>
      <c r="E4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43" s="2">
        <f>F42+Tabela3[[#This Row],[Wydatek]]</f>
        <v>8900</v>
      </c>
      <c r="G43" s="2">
        <f>G42+Tabela3[[#This Row],[Zarobek]]</f>
        <v>1800</v>
      </c>
      <c r="H43" s="2">
        <f>H42-Tabela3[[#This Row],[Wydatek]]+Tabela3[[#This Row],[Zarobek]]</f>
        <v>-7100</v>
      </c>
      <c r="I43" s="2">
        <f>IF(MONTH(Tabela3[[#This Row],[Data]])=MONTH(A42),I42+Tabela3[[#This Row],[Zarobek]]-Tabela3[[#This Row],[Wydatek]],Tabela3[[#This Row],[Zarobek]]-Tabela3[[#This Row],[Wydatek]])</f>
        <v>330</v>
      </c>
      <c r="J43" s="2">
        <f>IF(C42=Tabela3[[#This Row],[L. Rowrów]],0,2400)</f>
        <v>0</v>
      </c>
    </row>
    <row r="44" spans="1:10" x14ac:dyDescent="0.25">
      <c r="A44" s="1">
        <v>44969</v>
      </c>
      <c r="B44" s="1" t="s">
        <v>4</v>
      </c>
      <c r="C44" s="2">
        <f t="shared" si="0"/>
        <v>10</v>
      </c>
      <c r="D44" s="2">
        <f>IF(WEEKDAY(Tabela3[[#This Row],[Data]],11)=7,Tabela3[[#This Row],[L. Rowrów]]*15,0)+Tabela3[[#This Row],[Cena roweru]]</f>
        <v>150</v>
      </c>
      <c r="E4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44" s="2">
        <f>F43+Tabela3[[#This Row],[Wydatek]]</f>
        <v>9050</v>
      </c>
      <c r="G44" s="2">
        <f>G43+Tabela3[[#This Row],[Zarobek]]</f>
        <v>1800</v>
      </c>
      <c r="H44" s="2">
        <f>H43-Tabela3[[#This Row],[Wydatek]]+Tabela3[[#This Row],[Zarobek]]</f>
        <v>-7250</v>
      </c>
      <c r="I44" s="2">
        <f>IF(MONTH(Tabela3[[#This Row],[Data]])=MONTH(A43),I43+Tabela3[[#This Row],[Zarobek]]-Tabela3[[#This Row],[Wydatek]],Tabela3[[#This Row],[Zarobek]]-Tabela3[[#This Row],[Wydatek]])</f>
        <v>180</v>
      </c>
      <c r="J44" s="2">
        <f>IF(C43=Tabela3[[#This Row],[L. Rowrów]],0,2400)</f>
        <v>0</v>
      </c>
    </row>
    <row r="45" spans="1:10" x14ac:dyDescent="0.25">
      <c r="A45" s="1">
        <v>44970</v>
      </c>
      <c r="B45" s="1" t="s">
        <v>4</v>
      </c>
      <c r="C45" s="2">
        <f t="shared" si="0"/>
        <v>10</v>
      </c>
      <c r="D45" s="2">
        <f>IF(WEEKDAY(Tabela3[[#This Row],[Data]],11)=7,Tabela3[[#This Row],[L. Rowrów]]*15,0)+Tabela3[[#This Row],[Cena roweru]]</f>
        <v>0</v>
      </c>
      <c r="E4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45" s="2">
        <f>F44+Tabela3[[#This Row],[Wydatek]]</f>
        <v>9050</v>
      </c>
      <c r="G45" s="2">
        <f>G44+Tabela3[[#This Row],[Zarobek]]</f>
        <v>1860</v>
      </c>
      <c r="H45" s="2">
        <f>H44-Tabela3[[#This Row],[Wydatek]]+Tabela3[[#This Row],[Zarobek]]</f>
        <v>-7190</v>
      </c>
      <c r="I45" s="2">
        <f>IF(MONTH(Tabela3[[#This Row],[Data]])=MONTH(A44),I44+Tabela3[[#This Row],[Zarobek]]-Tabela3[[#This Row],[Wydatek]],Tabela3[[#This Row],[Zarobek]]-Tabela3[[#This Row],[Wydatek]])</f>
        <v>240</v>
      </c>
      <c r="J45" s="2">
        <f>IF(C44=Tabela3[[#This Row],[L. Rowrów]],0,2400)</f>
        <v>0</v>
      </c>
    </row>
    <row r="46" spans="1:10" x14ac:dyDescent="0.25">
      <c r="A46" s="1">
        <v>44971</v>
      </c>
      <c r="B46" s="1" t="s">
        <v>4</v>
      </c>
      <c r="C46" s="2">
        <f t="shared" si="0"/>
        <v>10</v>
      </c>
      <c r="D46" s="2">
        <f>IF(WEEKDAY(Tabela3[[#This Row],[Data]],11)=7,Tabela3[[#This Row],[L. Rowrów]]*15,0)+Tabela3[[#This Row],[Cena roweru]]</f>
        <v>0</v>
      </c>
      <c r="E4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46" s="2">
        <f>F45+Tabela3[[#This Row],[Wydatek]]</f>
        <v>9050</v>
      </c>
      <c r="G46" s="2">
        <f>G45+Tabela3[[#This Row],[Zarobek]]</f>
        <v>1920</v>
      </c>
      <c r="H46" s="2">
        <f>H45-Tabela3[[#This Row],[Wydatek]]+Tabela3[[#This Row],[Zarobek]]</f>
        <v>-7130</v>
      </c>
      <c r="I46" s="2">
        <f>IF(MONTH(Tabela3[[#This Row],[Data]])=MONTH(A45),I45+Tabela3[[#This Row],[Zarobek]]-Tabela3[[#This Row],[Wydatek]],Tabela3[[#This Row],[Zarobek]]-Tabela3[[#This Row],[Wydatek]])</f>
        <v>300</v>
      </c>
      <c r="J46" s="2">
        <f>IF(C45=Tabela3[[#This Row],[L. Rowrów]],0,2400)</f>
        <v>0</v>
      </c>
    </row>
    <row r="47" spans="1:10" x14ac:dyDescent="0.25">
      <c r="A47" s="1">
        <v>44972</v>
      </c>
      <c r="B47" s="1" t="s">
        <v>4</v>
      </c>
      <c r="C47" s="2">
        <f t="shared" si="0"/>
        <v>10</v>
      </c>
      <c r="D47" s="2">
        <f>IF(WEEKDAY(Tabela3[[#This Row],[Data]],11)=7,Tabela3[[#This Row],[L. Rowrów]]*15,0)+Tabela3[[#This Row],[Cena roweru]]</f>
        <v>0</v>
      </c>
      <c r="E4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47" s="2">
        <f>F46+Tabela3[[#This Row],[Wydatek]]</f>
        <v>9050</v>
      </c>
      <c r="G47" s="2">
        <f>G46+Tabela3[[#This Row],[Zarobek]]</f>
        <v>1980</v>
      </c>
      <c r="H47" s="2">
        <f>H46-Tabela3[[#This Row],[Wydatek]]+Tabela3[[#This Row],[Zarobek]]</f>
        <v>-7070</v>
      </c>
      <c r="I47" s="2">
        <f>IF(MONTH(Tabela3[[#This Row],[Data]])=MONTH(A46),I46+Tabela3[[#This Row],[Zarobek]]-Tabela3[[#This Row],[Wydatek]],Tabela3[[#This Row],[Zarobek]]-Tabela3[[#This Row],[Wydatek]])</f>
        <v>360</v>
      </c>
      <c r="J47" s="2">
        <f>IF(C46=Tabela3[[#This Row],[L. Rowrów]],0,2400)</f>
        <v>0</v>
      </c>
    </row>
    <row r="48" spans="1:10" x14ac:dyDescent="0.25">
      <c r="A48" s="1">
        <v>44973</v>
      </c>
      <c r="B48" s="1" t="s">
        <v>4</v>
      </c>
      <c r="C48" s="2">
        <f t="shared" si="0"/>
        <v>10</v>
      </c>
      <c r="D48" s="2">
        <f>IF(WEEKDAY(Tabela3[[#This Row],[Data]],11)=7,Tabela3[[#This Row],[L. Rowrów]]*15,0)+Tabela3[[#This Row],[Cena roweru]]</f>
        <v>0</v>
      </c>
      <c r="E4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48" s="2">
        <f>F47+Tabela3[[#This Row],[Wydatek]]</f>
        <v>9050</v>
      </c>
      <c r="G48" s="2">
        <f>G47+Tabela3[[#This Row],[Zarobek]]</f>
        <v>2040</v>
      </c>
      <c r="H48" s="2">
        <f>H47-Tabela3[[#This Row],[Wydatek]]+Tabela3[[#This Row],[Zarobek]]</f>
        <v>-7010</v>
      </c>
      <c r="I48" s="2">
        <f>IF(MONTH(Tabela3[[#This Row],[Data]])=MONTH(A47),I47+Tabela3[[#This Row],[Zarobek]]-Tabela3[[#This Row],[Wydatek]],Tabela3[[#This Row],[Zarobek]]-Tabela3[[#This Row],[Wydatek]])</f>
        <v>420</v>
      </c>
      <c r="J48" s="2">
        <f>IF(C47=Tabela3[[#This Row],[L. Rowrów]],0,2400)</f>
        <v>0</v>
      </c>
    </row>
    <row r="49" spans="1:10" x14ac:dyDescent="0.25">
      <c r="A49" s="1">
        <v>44974</v>
      </c>
      <c r="B49" s="1" t="s">
        <v>4</v>
      </c>
      <c r="C49" s="2">
        <f t="shared" si="0"/>
        <v>10</v>
      </c>
      <c r="D49" s="2">
        <f>IF(WEEKDAY(Tabela3[[#This Row],[Data]],11)=7,Tabela3[[#This Row],[L. Rowrów]]*15,0)+Tabela3[[#This Row],[Cena roweru]]</f>
        <v>0</v>
      </c>
      <c r="E4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49" s="2">
        <f>F48+Tabela3[[#This Row],[Wydatek]]</f>
        <v>9050</v>
      </c>
      <c r="G49" s="2">
        <f>G48+Tabela3[[#This Row],[Zarobek]]</f>
        <v>2100</v>
      </c>
      <c r="H49" s="2">
        <f>H48-Tabela3[[#This Row],[Wydatek]]+Tabela3[[#This Row],[Zarobek]]</f>
        <v>-6950</v>
      </c>
      <c r="I49" s="2">
        <f>IF(MONTH(Tabela3[[#This Row],[Data]])=MONTH(A48),I48+Tabela3[[#This Row],[Zarobek]]-Tabela3[[#This Row],[Wydatek]],Tabela3[[#This Row],[Zarobek]]-Tabela3[[#This Row],[Wydatek]])</f>
        <v>480</v>
      </c>
      <c r="J49" s="2">
        <f>IF(C48=Tabela3[[#This Row],[L. Rowrów]],0,2400)</f>
        <v>0</v>
      </c>
    </row>
    <row r="50" spans="1:10" x14ac:dyDescent="0.25">
      <c r="A50" s="1">
        <v>44975</v>
      </c>
      <c r="B50" s="1" t="s">
        <v>4</v>
      </c>
      <c r="C50" s="2">
        <f t="shared" si="0"/>
        <v>10</v>
      </c>
      <c r="D50" s="2">
        <f>IF(WEEKDAY(Tabela3[[#This Row],[Data]],11)=7,Tabela3[[#This Row],[L. Rowrów]]*15,0)+Tabela3[[#This Row],[Cena roweru]]</f>
        <v>0</v>
      </c>
      <c r="E5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50" s="2">
        <f>F49+Tabela3[[#This Row],[Wydatek]]</f>
        <v>9050</v>
      </c>
      <c r="G50" s="2">
        <f>G49+Tabela3[[#This Row],[Zarobek]]</f>
        <v>2100</v>
      </c>
      <c r="H50" s="2">
        <f>H49-Tabela3[[#This Row],[Wydatek]]+Tabela3[[#This Row],[Zarobek]]</f>
        <v>-6950</v>
      </c>
      <c r="I50" s="2">
        <f>IF(MONTH(Tabela3[[#This Row],[Data]])=MONTH(A49),I49+Tabela3[[#This Row],[Zarobek]]-Tabela3[[#This Row],[Wydatek]],Tabela3[[#This Row],[Zarobek]]-Tabela3[[#This Row],[Wydatek]])</f>
        <v>480</v>
      </c>
      <c r="J50" s="2">
        <f>IF(C49=Tabela3[[#This Row],[L. Rowrów]],0,2400)</f>
        <v>0</v>
      </c>
    </row>
    <row r="51" spans="1:10" x14ac:dyDescent="0.25">
      <c r="A51" s="1">
        <v>44976</v>
      </c>
      <c r="B51" s="1" t="s">
        <v>4</v>
      </c>
      <c r="C51" s="2">
        <f t="shared" si="0"/>
        <v>10</v>
      </c>
      <c r="D51" s="2">
        <f>IF(WEEKDAY(Tabela3[[#This Row],[Data]],11)=7,Tabela3[[#This Row],[L. Rowrów]]*15,0)+Tabela3[[#This Row],[Cena roweru]]</f>
        <v>150</v>
      </c>
      <c r="E5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51" s="2">
        <f>F50+Tabela3[[#This Row],[Wydatek]]</f>
        <v>9200</v>
      </c>
      <c r="G51" s="2">
        <f>G50+Tabela3[[#This Row],[Zarobek]]</f>
        <v>2100</v>
      </c>
      <c r="H51" s="2">
        <f>H50-Tabela3[[#This Row],[Wydatek]]+Tabela3[[#This Row],[Zarobek]]</f>
        <v>-7100</v>
      </c>
      <c r="I51" s="2">
        <f>IF(MONTH(Tabela3[[#This Row],[Data]])=MONTH(A50),I50+Tabela3[[#This Row],[Zarobek]]-Tabela3[[#This Row],[Wydatek]],Tabela3[[#This Row],[Zarobek]]-Tabela3[[#This Row],[Wydatek]])</f>
        <v>330</v>
      </c>
      <c r="J51" s="2">
        <f>IF(C50=Tabela3[[#This Row],[L. Rowrów]],0,2400)</f>
        <v>0</v>
      </c>
    </row>
    <row r="52" spans="1:10" x14ac:dyDescent="0.25">
      <c r="A52" s="1">
        <v>44977</v>
      </c>
      <c r="B52" s="1" t="s">
        <v>4</v>
      </c>
      <c r="C52" s="2">
        <f t="shared" si="0"/>
        <v>10</v>
      </c>
      <c r="D52" s="2">
        <f>IF(WEEKDAY(Tabela3[[#This Row],[Data]],11)=7,Tabela3[[#This Row],[L. Rowrów]]*15,0)+Tabela3[[#This Row],[Cena roweru]]</f>
        <v>0</v>
      </c>
      <c r="E5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52" s="2">
        <f>F51+Tabela3[[#This Row],[Wydatek]]</f>
        <v>9200</v>
      </c>
      <c r="G52" s="2">
        <f>G51+Tabela3[[#This Row],[Zarobek]]</f>
        <v>2160</v>
      </c>
      <c r="H52" s="2">
        <f>H51-Tabela3[[#This Row],[Wydatek]]+Tabela3[[#This Row],[Zarobek]]</f>
        <v>-7040</v>
      </c>
      <c r="I52" s="2">
        <f>IF(MONTH(Tabela3[[#This Row],[Data]])=MONTH(A51),I51+Tabela3[[#This Row],[Zarobek]]-Tabela3[[#This Row],[Wydatek]],Tabela3[[#This Row],[Zarobek]]-Tabela3[[#This Row],[Wydatek]])</f>
        <v>390</v>
      </c>
      <c r="J52" s="2">
        <f>IF(C51=Tabela3[[#This Row],[L. Rowrów]],0,2400)</f>
        <v>0</v>
      </c>
    </row>
    <row r="53" spans="1:10" x14ac:dyDescent="0.25">
      <c r="A53" s="1">
        <v>44978</v>
      </c>
      <c r="B53" s="1" t="s">
        <v>4</v>
      </c>
      <c r="C53" s="2">
        <f t="shared" si="0"/>
        <v>10</v>
      </c>
      <c r="D53" s="2">
        <f>IF(WEEKDAY(Tabela3[[#This Row],[Data]],11)=7,Tabela3[[#This Row],[L. Rowrów]]*15,0)+Tabela3[[#This Row],[Cena roweru]]</f>
        <v>0</v>
      </c>
      <c r="E5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53" s="2">
        <f>F52+Tabela3[[#This Row],[Wydatek]]</f>
        <v>9200</v>
      </c>
      <c r="G53" s="2">
        <f>G52+Tabela3[[#This Row],[Zarobek]]</f>
        <v>2220</v>
      </c>
      <c r="H53" s="2">
        <f>H52-Tabela3[[#This Row],[Wydatek]]+Tabela3[[#This Row],[Zarobek]]</f>
        <v>-6980</v>
      </c>
      <c r="I53" s="2">
        <f>IF(MONTH(Tabela3[[#This Row],[Data]])=MONTH(A52),I52+Tabela3[[#This Row],[Zarobek]]-Tabela3[[#This Row],[Wydatek]],Tabela3[[#This Row],[Zarobek]]-Tabela3[[#This Row],[Wydatek]])</f>
        <v>450</v>
      </c>
      <c r="J53" s="2">
        <f>IF(C52=Tabela3[[#This Row],[L. Rowrów]],0,2400)</f>
        <v>0</v>
      </c>
    </row>
    <row r="54" spans="1:10" x14ac:dyDescent="0.25">
      <c r="A54" s="1">
        <v>44979</v>
      </c>
      <c r="B54" s="1" t="s">
        <v>4</v>
      </c>
      <c r="C54" s="2">
        <f t="shared" si="0"/>
        <v>10</v>
      </c>
      <c r="D54" s="2">
        <f>IF(WEEKDAY(Tabela3[[#This Row],[Data]],11)=7,Tabela3[[#This Row],[L. Rowrów]]*15,0)+Tabela3[[#This Row],[Cena roweru]]</f>
        <v>0</v>
      </c>
      <c r="E5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54" s="2">
        <f>F53+Tabela3[[#This Row],[Wydatek]]</f>
        <v>9200</v>
      </c>
      <c r="G54" s="2">
        <f>G53+Tabela3[[#This Row],[Zarobek]]</f>
        <v>2280</v>
      </c>
      <c r="H54" s="2">
        <f>H53-Tabela3[[#This Row],[Wydatek]]+Tabela3[[#This Row],[Zarobek]]</f>
        <v>-6920</v>
      </c>
      <c r="I54" s="2">
        <f>IF(MONTH(Tabela3[[#This Row],[Data]])=MONTH(A53),I53+Tabela3[[#This Row],[Zarobek]]-Tabela3[[#This Row],[Wydatek]],Tabela3[[#This Row],[Zarobek]]-Tabela3[[#This Row],[Wydatek]])</f>
        <v>510</v>
      </c>
      <c r="J54" s="2">
        <f>IF(C53=Tabela3[[#This Row],[L. Rowrów]],0,2400)</f>
        <v>0</v>
      </c>
    </row>
    <row r="55" spans="1:10" x14ac:dyDescent="0.25">
      <c r="A55" s="1">
        <v>44980</v>
      </c>
      <c r="B55" s="1" t="s">
        <v>4</v>
      </c>
      <c r="C55" s="2">
        <f t="shared" si="0"/>
        <v>10</v>
      </c>
      <c r="D55" s="2">
        <f>IF(WEEKDAY(Tabela3[[#This Row],[Data]],11)=7,Tabela3[[#This Row],[L. Rowrów]]*15,0)+Tabela3[[#This Row],[Cena roweru]]</f>
        <v>0</v>
      </c>
      <c r="E5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55" s="2">
        <f>F54+Tabela3[[#This Row],[Wydatek]]</f>
        <v>9200</v>
      </c>
      <c r="G55" s="2">
        <f>G54+Tabela3[[#This Row],[Zarobek]]</f>
        <v>2340</v>
      </c>
      <c r="H55" s="2">
        <f>H54-Tabela3[[#This Row],[Wydatek]]+Tabela3[[#This Row],[Zarobek]]</f>
        <v>-6860</v>
      </c>
      <c r="I55" s="2">
        <f>IF(MONTH(Tabela3[[#This Row],[Data]])=MONTH(A54),I54+Tabela3[[#This Row],[Zarobek]]-Tabela3[[#This Row],[Wydatek]],Tabela3[[#This Row],[Zarobek]]-Tabela3[[#This Row],[Wydatek]])</f>
        <v>570</v>
      </c>
      <c r="J55" s="2">
        <f>IF(C54=Tabela3[[#This Row],[L. Rowrów]],0,2400)</f>
        <v>0</v>
      </c>
    </row>
    <row r="56" spans="1:10" x14ac:dyDescent="0.25">
      <c r="A56" s="1">
        <v>44981</v>
      </c>
      <c r="B56" s="1" t="s">
        <v>4</v>
      </c>
      <c r="C56" s="2">
        <f t="shared" si="0"/>
        <v>10</v>
      </c>
      <c r="D56" s="2">
        <f>IF(WEEKDAY(Tabela3[[#This Row],[Data]],11)=7,Tabela3[[#This Row],[L. Rowrów]]*15,0)+Tabela3[[#This Row],[Cena roweru]]</f>
        <v>0</v>
      </c>
      <c r="E5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56" s="2">
        <f>F55+Tabela3[[#This Row],[Wydatek]]</f>
        <v>9200</v>
      </c>
      <c r="G56" s="2">
        <f>G55+Tabela3[[#This Row],[Zarobek]]</f>
        <v>2400</v>
      </c>
      <c r="H56" s="2">
        <f>H55-Tabela3[[#This Row],[Wydatek]]+Tabela3[[#This Row],[Zarobek]]</f>
        <v>-6800</v>
      </c>
      <c r="I56" s="2">
        <f>IF(MONTH(Tabela3[[#This Row],[Data]])=MONTH(A55),I55+Tabela3[[#This Row],[Zarobek]]-Tabela3[[#This Row],[Wydatek]],Tabela3[[#This Row],[Zarobek]]-Tabela3[[#This Row],[Wydatek]])</f>
        <v>630</v>
      </c>
      <c r="J56" s="2">
        <f>IF(C55=Tabela3[[#This Row],[L. Rowrów]],0,2400)</f>
        <v>0</v>
      </c>
    </row>
    <row r="57" spans="1:10" x14ac:dyDescent="0.25">
      <c r="A57" s="1">
        <v>44982</v>
      </c>
      <c r="B57" s="1" t="s">
        <v>4</v>
      </c>
      <c r="C57" s="2">
        <f t="shared" si="0"/>
        <v>10</v>
      </c>
      <c r="D57" s="2">
        <f>IF(WEEKDAY(Tabela3[[#This Row],[Data]],11)=7,Tabela3[[#This Row],[L. Rowrów]]*15,0)+Tabela3[[#This Row],[Cena roweru]]</f>
        <v>0</v>
      </c>
      <c r="E5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57" s="2">
        <f>F56+Tabela3[[#This Row],[Wydatek]]</f>
        <v>9200</v>
      </c>
      <c r="G57" s="2">
        <f>G56+Tabela3[[#This Row],[Zarobek]]</f>
        <v>2400</v>
      </c>
      <c r="H57" s="2">
        <f>H56-Tabela3[[#This Row],[Wydatek]]+Tabela3[[#This Row],[Zarobek]]</f>
        <v>-6800</v>
      </c>
      <c r="I57" s="2">
        <f>IF(MONTH(Tabela3[[#This Row],[Data]])=MONTH(A56),I56+Tabela3[[#This Row],[Zarobek]]-Tabela3[[#This Row],[Wydatek]],Tabela3[[#This Row],[Zarobek]]-Tabela3[[#This Row],[Wydatek]])</f>
        <v>630</v>
      </c>
      <c r="J57" s="2">
        <f>IF(C56=Tabela3[[#This Row],[L. Rowrów]],0,2400)</f>
        <v>0</v>
      </c>
    </row>
    <row r="58" spans="1:10" x14ac:dyDescent="0.25">
      <c r="A58" s="1">
        <v>44983</v>
      </c>
      <c r="B58" s="1" t="s">
        <v>4</v>
      </c>
      <c r="C58" s="2">
        <f t="shared" si="0"/>
        <v>10</v>
      </c>
      <c r="D58" s="2">
        <f>IF(WEEKDAY(Tabela3[[#This Row],[Data]],11)=7,Tabela3[[#This Row],[L. Rowrów]]*15,0)+Tabela3[[#This Row],[Cena roweru]]</f>
        <v>150</v>
      </c>
      <c r="E5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58" s="2">
        <f>F57+Tabela3[[#This Row],[Wydatek]]</f>
        <v>9350</v>
      </c>
      <c r="G58" s="2">
        <f>G57+Tabela3[[#This Row],[Zarobek]]</f>
        <v>2400</v>
      </c>
      <c r="H58" s="2">
        <f>H57-Tabela3[[#This Row],[Wydatek]]+Tabela3[[#This Row],[Zarobek]]</f>
        <v>-6950</v>
      </c>
      <c r="I58" s="2">
        <f>IF(MONTH(Tabela3[[#This Row],[Data]])=MONTH(A57),I57+Tabela3[[#This Row],[Zarobek]]-Tabela3[[#This Row],[Wydatek]],Tabela3[[#This Row],[Zarobek]]-Tabela3[[#This Row],[Wydatek]])</f>
        <v>480</v>
      </c>
      <c r="J58" s="2">
        <f>IF(C57=Tabela3[[#This Row],[L. Rowrów]],0,2400)</f>
        <v>0</v>
      </c>
    </row>
    <row r="59" spans="1:10" x14ac:dyDescent="0.25">
      <c r="A59" s="1">
        <v>44984</v>
      </c>
      <c r="B59" s="1" t="s">
        <v>4</v>
      </c>
      <c r="C59" s="2">
        <f t="shared" si="0"/>
        <v>10</v>
      </c>
      <c r="D59" s="2">
        <f>IF(WEEKDAY(Tabela3[[#This Row],[Data]],11)=7,Tabela3[[#This Row],[L. Rowrów]]*15,0)+Tabela3[[#This Row],[Cena roweru]]</f>
        <v>0</v>
      </c>
      <c r="E5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59" s="2">
        <f>F58+Tabela3[[#This Row],[Wydatek]]</f>
        <v>9350</v>
      </c>
      <c r="G59" s="2">
        <f>G58+Tabela3[[#This Row],[Zarobek]]</f>
        <v>2460</v>
      </c>
      <c r="H59" s="2">
        <f>H58-Tabela3[[#This Row],[Wydatek]]+Tabela3[[#This Row],[Zarobek]]</f>
        <v>-6890</v>
      </c>
      <c r="I59" s="2">
        <f>IF(MONTH(Tabela3[[#This Row],[Data]])=MONTH(A58),I58+Tabela3[[#This Row],[Zarobek]]-Tabela3[[#This Row],[Wydatek]],Tabela3[[#This Row],[Zarobek]]-Tabela3[[#This Row],[Wydatek]])</f>
        <v>540</v>
      </c>
      <c r="J59" s="2">
        <f>IF(C58=Tabela3[[#This Row],[L. Rowrów]],0,2400)</f>
        <v>0</v>
      </c>
    </row>
    <row r="60" spans="1:10" x14ac:dyDescent="0.25">
      <c r="A60" s="1">
        <v>44985</v>
      </c>
      <c r="B60" s="1" t="s">
        <v>4</v>
      </c>
      <c r="C60" s="2">
        <f t="shared" si="0"/>
        <v>10</v>
      </c>
      <c r="D60" s="2">
        <f>IF(WEEKDAY(Tabela3[[#This Row],[Data]],11)=7,Tabela3[[#This Row],[L. Rowrów]]*15,0)+Tabela3[[#This Row],[Cena roweru]]</f>
        <v>0</v>
      </c>
      <c r="E6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60" s="2">
        <f>F59+Tabela3[[#This Row],[Wydatek]]</f>
        <v>9350</v>
      </c>
      <c r="G60" s="2">
        <f>G59+Tabela3[[#This Row],[Zarobek]]</f>
        <v>2520</v>
      </c>
      <c r="H60" s="2">
        <f>H59-Tabela3[[#This Row],[Wydatek]]+Tabela3[[#This Row],[Zarobek]]</f>
        <v>-6830</v>
      </c>
      <c r="I60" s="2">
        <f>IF(MONTH(Tabela3[[#This Row],[Data]])=MONTH(A59),I59+Tabela3[[#This Row],[Zarobek]]-Tabela3[[#This Row],[Wydatek]],Tabela3[[#This Row],[Zarobek]]-Tabela3[[#This Row],[Wydatek]])</f>
        <v>600</v>
      </c>
      <c r="J60" s="2">
        <f>IF(C59=Tabela3[[#This Row],[L. Rowrów]],0,2400)</f>
        <v>0</v>
      </c>
    </row>
    <row r="61" spans="1:10" x14ac:dyDescent="0.25">
      <c r="A61" s="1">
        <v>44986</v>
      </c>
      <c r="B61" s="1" t="s">
        <v>4</v>
      </c>
      <c r="C61" s="2">
        <f t="shared" si="0"/>
        <v>10</v>
      </c>
      <c r="D61" s="2">
        <f>IF(WEEKDAY(Tabela3[[#This Row],[Data]],11)=7,Tabela3[[#This Row],[L. Rowrów]]*15,0)+Tabela3[[#This Row],[Cena roweru]]</f>
        <v>0</v>
      </c>
      <c r="E6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61" s="2">
        <f>F60+Tabela3[[#This Row],[Wydatek]]</f>
        <v>9350</v>
      </c>
      <c r="G61" s="2">
        <f>G60+Tabela3[[#This Row],[Zarobek]]</f>
        <v>2580</v>
      </c>
      <c r="H61" s="2">
        <f>H60-Tabela3[[#This Row],[Wydatek]]+Tabela3[[#This Row],[Zarobek]]</f>
        <v>-6770</v>
      </c>
      <c r="I61" s="2">
        <f>IF(MONTH(Tabela3[[#This Row],[Data]])=MONTH(A60),I60+Tabela3[[#This Row],[Zarobek]]-Tabela3[[#This Row],[Wydatek]],Tabela3[[#This Row],[Zarobek]]-Tabela3[[#This Row],[Wydatek]])</f>
        <v>60</v>
      </c>
      <c r="J61" s="2">
        <f>IF(C60=Tabela3[[#This Row],[L. Rowrów]],0,2400)</f>
        <v>0</v>
      </c>
    </row>
    <row r="62" spans="1:10" x14ac:dyDescent="0.25">
      <c r="A62" s="1">
        <v>44987</v>
      </c>
      <c r="B62" s="1" t="s">
        <v>4</v>
      </c>
      <c r="C62" s="2">
        <f t="shared" si="0"/>
        <v>10</v>
      </c>
      <c r="D62" s="2">
        <f>IF(WEEKDAY(Tabela3[[#This Row],[Data]],11)=7,Tabela3[[#This Row],[L. Rowrów]]*15,0)+Tabela3[[#This Row],[Cena roweru]]</f>
        <v>0</v>
      </c>
      <c r="E6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62" s="2">
        <f>F61+Tabela3[[#This Row],[Wydatek]]</f>
        <v>9350</v>
      </c>
      <c r="G62" s="2">
        <f>G61+Tabela3[[#This Row],[Zarobek]]</f>
        <v>2640</v>
      </c>
      <c r="H62" s="2">
        <f>H61-Tabela3[[#This Row],[Wydatek]]+Tabela3[[#This Row],[Zarobek]]</f>
        <v>-6710</v>
      </c>
      <c r="I62" s="2">
        <f>IF(MONTH(Tabela3[[#This Row],[Data]])=MONTH(A61),I61+Tabela3[[#This Row],[Zarobek]]-Tabela3[[#This Row],[Wydatek]],Tabela3[[#This Row],[Zarobek]]-Tabela3[[#This Row],[Wydatek]])</f>
        <v>120</v>
      </c>
      <c r="J62" s="2">
        <f>IF(C61=Tabela3[[#This Row],[L. Rowrów]],0,2400)</f>
        <v>0</v>
      </c>
    </row>
    <row r="63" spans="1:10" x14ac:dyDescent="0.25">
      <c r="A63" s="1">
        <v>44988</v>
      </c>
      <c r="B63" s="1" t="s">
        <v>4</v>
      </c>
      <c r="C63" s="2">
        <f t="shared" si="0"/>
        <v>10</v>
      </c>
      <c r="D63" s="2">
        <f>IF(WEEKDAY(Tabela3[[#This Row],[Data]],11)=7,Tabela3[[#This Row],[L. Rowrów]]*15,0)+Tabela3[[#This Row],[Cena roweru]]</f>
        <v>0</v>
      </c>
      <c r="E6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63" s="2">
        <f>F62+Tabela3[[#This Row],[Wydatek]]</f>
        <v>9350</v>
      </c>
      <c r="G63" s="2">
        <f>G62+Tabela3[[#This Row],[Zarobek]]</f>
        <v>2700</v>
      </c>
      <c r="H63" s="2">
        <f>H62-Tabela3[[#This Row],[Wydatek]]+Tabela3[[#This Row],[Zarobek]]</f>
        <v>-6650</v>
      </c>
      <c r="I63" s="2">
        <f>IF(MONTH(Tabela3[[#This Row],[Data]])=MONTH(A62),I62+Tabela3[[#This Row],[Zarobek]]-Tabela3[[#This Row],[Wydatek]],Tabela3[[#This Row],[Zarobek]]-Tabela3[[#This Row],[Wydatek]])</f>
        <v>180</v>
      </c>
      <c r="J63" s="2">
        <f>IF(C62=Tabela3[[#This Row],[L. Rowrów]],0,2400)</f>
        <v>0</v>
      </c>
    </row>
    <row r="64" spans="1:10" x14ac:dyDescent="0.25">
      <c r="A64" s="1">
        <v>44989</v>
      </c>
      <c r="B64" s="1" t="s">
        <v>4</v>
      </c>
      <c r="C64" s="2">
        <f t="shared" si="0"/>
        <v>10</v>
      </c>
      <c r="D64" s="2">
        <f>IF(WEEKDAY(Tabela3[[#This Row],[Data]],11)=7,Tabela3[[#This Row],[L. Rowrów]]*15,0)+Tabela3[[#This Row],[Cena roweru]]</f>
        <v>0</v>
      </c>
      <c r="E6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64" s="2">
        <f>F63+Tabela3[[#This Row],[Wydatek]]</f>
        <v>9350</v>
      </c>
      <c r="G64" s="2">
        <f>G63+Tabela3[[#This Row],[Zarobek]]</f>
        <v>2700</v>
      </c>
      <c r="H64" s="2">
        <f>H63-Tabela3[[#This Row],[Wydatek]]+Tabela3[[#This Row],[Zarobek]]</f>
        <v>-6650</v>
      </c>
      <c r="I64" s="2">
        <f>IF(MONTH(Tabela3[[#This Row],[Data]])=MONTH(A63),I63+Tabela3[[#This Row],[Zarobek]]-Tabela3[[#This Row],[Wydatek]],Tabela3[[#This Row],[Zarobek]]-Tabela3[[#This Row],[Wydatek]])</f>
        <v>180</v>
      </c>
      <c r="J64" s="2">
        <f>IF(C63=Tabela3[[#This Row],[L. Rowrów]],0,2400)</f>
        <v>0</v>
      </c>
    </row>
    <row r="65" spans="1:10" x14ac:dyDescent="0.25">
      <c r="A65" s="1">
        <v>44990</v>
      </c>
      <c r="B65" s="1" t="s">
        <v>4</v>
      </c>
      <c r="C65" s="2">
        <f t="shared" si="0"/>
        <v>10</v>
      </c>
      <c r="D65" s="2">
        <f>IF(WEEKDAY(Tabela3[[#This Row],[Data]],11)=7,Tabela3[[#This Row],[L. Rowrów]]*15,0)+Tabela3[[#This Row],[Cena roweru]]</f>
        <v>150</v>
      </c>
      <c r="E6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65" s="2">
        <f>F64+Tabela3[[#This Row],[Wydatek]]</f>
        <v>9500</v>
      </c>
      <c r="G65" s="2">
        <f>G64+Tabela3[[#This Row],[Zarobek]]</f>
        <v>2700</v>
      </c>
      <c r="H65" s="2">
        <f>H64-Tabela3[[#This Row],[Wydatek]]+Tabela3[[#This Row],[Zarobek]]</f>
        <v>-6800</v>
      </c>
      <c r="I65" s="2">
        <f>IF(MONTH(Tabela3[[#This Row],[Data]])=MONTH(A64),I64+Tabela3[[#This Row],[Zarobek]]-Tabela3[[#This Row],[Wydatek]],Tabela3[[#This Row],[Zarobek]]-Tabela3[[#This Row],[Wydatek]])</f>
        <v>30</v>
      </c>
      <c r="J65" s="2">
        <f>IF(C64=Tabela3[[#This Row],[L. Rowrów]],0,2400)</f>
        <v>0</v>
      </c>
    </row>
    <row r="66" spans="1:10" x14ac:dyDescent="0.25">
      <c r="A66" s="1">
        <v>44991</v>
      </c>
      <c r="B66" s="1" t="s">
        <v>4</v>
      </c>
      <c r="C66" s="2">
        <f t="shared" si="0"/>
        <v>10</v>
      </c>
      <c r="D66" s="2">
        <f>IF(WEEKDAY(Tabela3[[#This Row],[Data]],11)=7,Tabela3[[#This Row],[L. Rowrów]]*15,0)+Tabela3[[#This Row],[Cena roweru]]</f>
        <v>0</v>
      </c>
      <c r="E6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66" s="2">
        <f>F65+Tabela3[[#This Row],[Wydatek]]</f>
        <v>9500</v>
      </c>
      <c r="G66" s="2">
        <f>G65+Tabela3[[#This Row],[Zarobek]]</f>
        <v>2760</v>
      </c>
      <c r="H66" s="2">
        <f>H65-Tabela3[[#This Row],[Wydatek]]+Tabela3[[#This Row],[Zarobek]]</f>
        <v>-6740</v>
      </c>
      <c r="I66" s="2">
        <f>IF(MONTH(Tabela3[[#This Row],[Data]])=MONTH(A65),I65+Tabela3[[#This Row],[Zarobek]]-Tabela3[[#This Row],[Wydatek]],Tabela3[[#This Row],[Zarobek]]-Tabela3[[#This Row],[Wydatek]])</f>
        <v>90</v>
      </c>
      <c r="J66" s="2">
        <f>IF(C65=Tabela3[[#This Row],[L. Rowrów]],0,2400)</f>
        <v>0</v>
      </c>
    </row>
    <row r="67" spans="1:10" x14ac:dyDescent="0.25">
      <c r="A67" s="1">
        <v>44992</v>
      </c>
      <c r="B67" s="1" t="s">
        <v>4</v>
      </c>
      <c r="C67" s="2">
        <f t="shared" si="0"/>
        <v>10</v>
      </c>
      <c r="D67" s="2">
        <f>IF(WEEKDAY(Tabela3[[#This Row],[Data]],11)=7,Tabela3[[#This Row],[L. Rowrów]]*15,0)+Tabela3[[#This Row],[Cena roweru]]</f>
        <v>0</v>
      </c>
      <c r="E6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67" s="2">
        <f>F66+Tabela3[[#This Row],[Wydatek]]</f>
        <v>9500</v>
      </c>
      <c r="G67" s="2">
        <f>G66+Tabela3[[#This Row],[Zarobek]]</f>
        <v>2820</v>
      </c>
      <c r="H67" s="2">
        <f>H66-Tabela3[[#This Row],[Wydatek]]+Tabela3[[#This Row],[Zarobek]]</f>
        <v>-6680</v>
      </c>
      <c r="I67" s="2">
        <f>IF(MONTH(Tabela3[[#This Row],[Data]])=MONTH(A66),I66+Tabela3[[#This Row],[Zarobek]]-Tabela3[[#This Row],[Wydatek]],Tabela3[[#This Row],[Zarobek]]-Tabela3[[#This Row],[Wydatek]])</f>
        <v>150</v>
      </c>
      <c r="J67" s="2">
        <f>IF(C66=Tabela3[[#This Row],[L. Rowrów]],0,2400)</f>
        <v>0</v>
      </c>
    </row>
    <row r="68" spans="1:10" x14ac:dyDescent="0.25">
      <c r="A68" s="1">
        <v>44993</v>
      </c>
      <c r="B68" s="1" t="s">
        <v>4</v>
      </c>
      <c r="C68" s="2">
        <f t="shared" si="0"/>
        <v>10</v>
      </c>
      <c r="D68" s="2">
        <f>IF(WEEKDAY(Tabela3[[#This Row],[Data]],11)=7,Tabela3[[#This Row],[L. Rowrów]]*15,0)+Tabela3[[#This Row],[Cena roweru]]</f>
        <v>0</v>
      </c>
      <c r="E6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68" s="2">
        <f>F67+Tabela3[[#This Row],[Wydatek]]</f>
        <v>9500</v>
      </c>
      <c r="G68" s="2">
        <f>G67+Tabela3[[#This Row],[Zarobek]]</f>
        <v>2880</v>
      </c>
      <c r="H68" s="2">
        <f>H67-Tabela3[[#This Row],[Wydatek]]+Tabela3[[#This Row],[Zarobek]]</f>
        <v>-6620</v>
      </c>
      <c r="I68" s="2">
        <f>IF(MONTH(Tabela3[[#This Row],[Data]])=MONTH(A67),I67+Tabela3[[#This Row],[Zarobek]]-Tabela3[[#This Row],[Wydatek]],Tabela3[[#This Row],[Zarobek]]-Tabela3[[#This Row],[Wydatek]])</f>
        <v>210</v>
      </c>
      <c r="J68" s="2">
        <f>IF(C67=Tabela3[[#This Row],[L. Rowrów]],0,2400)</f>
        <v>0</v>
      </c>
    </row>
    <row r="69" spans="1:10" x14ac:dyDescent="0.25">
      <c r="A69" s="1">
        <v>44994</v>
      </c>
      <c r="B69" s="1" t="s">
        <v>4</v>
      </c>
      <c r="C69" s="2">
        <f t="shared" ref="C69:C132" si="1">IF(AND(H67&gt;1200,DAY(A69)=1),C68+3,C68)</f>
        <v>10</v>
      </c>
      <c r="D69" s="2">
        <f>IF(WEEKDAY(Tabela3[[#This Row],[Data]],11)=7,Tabela3[[#This Row],[L. Rowrów]]*15,0)+Tabela3[[#This Row],[Cena roweru]]</f>
        <v>0</v>
      </c>
      <c r="E6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69" s="2">
        <f>F68+Tabela3[[#This Row],[Wydatek]]</f>
        <v>9500</v>
      </c>
      <c r="G69" s="2">
        <f>G68+Tabela3[[#This Row],[Zarobek]]</f>
        <v>2940</v>
      </c>
      <c r="H69" s="2">
        <f>H68-Tabela3[[#This Row],[Wydatek]]+Tabela3[[#This Row],[Zarobek]]</f>
        <v>-6560</v>
      </c>
      <c r="I69" s="2">
        <f>IF(MONTH(Tabela3[[#This Row],[Data]])=MONTH(A68),I68+Tabela3[[#This Row],[Zarobek]]-Tabela3[[#This Row],[Wydatek]],Tabela3[[#This Row],[Zarobek]]-Tabela3[[#This Row],[Wydatek]])</f>
        <v>270</v>
      </c>
      <c r="J69" s="2">
        <f>IF(C68=Tabela3[[#This Row],[L. Rowrów]],0,2400)</f>
        <v>0</v>
      </c>
    </row>
    <row r="70" spans="1:10" x14ac:dyDescent="0.25">
      <c r="A70" s="1">
        <v>44995</v>
      </c>
      <c r="B70" s="1" t="s">
        <v>4</v>
      </c>
      <c r="C70" s="2">
        <f t="shared" si="1"/>
        <v>10</v>
      </c>
      <c r="D70" s="2">
        <f>IF(WEEKDAY(Tabela3[[#This Row],[Data]],11)=7,Tabela3[[#This Row],[L. Rowrów]]*15,0)+Tabela3[[#This Row],[Cena roweru]]</f>
        <v>0</v>
      </c>
      <c r="E7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70" s="2">
        <f>F69+Tabela3[[#This Row],[Wydatek]]</f>
        <v>9500</v>
      </c>
      <c r="G70" s="2">
        <f>G69+Tabela3[[#This Row],[Zarobek]]</f>
        <v>3000</v>
      </c>
      <c r="H70" s="2">
        <f>H69-Tabela3[[#This Row],[Wydatek]]+Tabela3[[#This Row],[Zarobek]]</f>
        <v>-6500</v>
      </c>
      <c r="I70" s="2">
        <f>IF(MONTH(Tabela3[[#This Row],[Data]])=MONTH(A69),I69+Tabela3[[#This Row],[Zarobek]]-Tabela3[[#This Row],[Wydatek]],Tabela3[[#This Row],[Zarobek]]-Tabela3[[#This Row],[Wydatek]])</f>
        <v>330</v>
      </c>
      <c r="J70" s="2">
        <f>IF(C69=Tabela3[[#This Row],[L. Rowrów]],0,2400)</f>
        <v>0</v>
      </c>
    </row>
    <row r="71" spans="1:10" x14ac:dyDescent="0.25">
      <c r="A71" s="1">
        <v>44996</v>
      </c>
      <c r="B71" s="1" t="s">
        <v>4</v>
      </c>
      <c r="C71" s="2">
        <f t="shared" si="1"/>
        <v>10</v>
      </c>
      <c r="D71" s="2">
        <f>IF(WEEKDAY(Tabela3[[#This Row],[Data]],11)=7,Tabela3[[#This Row],[L. Rowrów]]*15,0)+Tabela3[[#This Row],[Cena roweru]]</f>
        <v>0</v>
      </c>
      <c r="E7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71" s="2">
        <f>F70+Tabela3[[#This Row],[Wydatek]]</f>
        <v>9500</v>
      </c>
      <c r="G71" s="2">
        <f>G70+Tabela3[[#This Row],[Zarobek]]</f>
        <v>3000</v>
      </c>
      <c r="H71" s="2">
        <f>H70-Tabela3[[#This Row],[Wydatek]]+Tabela3[[#This Row],[Zarobek]]</f>
        <v>-6500</v>
      </c>
      <c r="I71" s="2">
        <f>IF(MONTH(Tabela3[[#This Row],[Data]])=MONTH(A70),I70+Tabela3[[#This Row],[Zarobek]]-Tabela3[[#This Row],[Wydatek]],Tabela3[[#This Row],[Zarobek]]-Tabela3[[#This Row],[Wydatek]])</f>
        <v>330</v>
      </c>
      <c r="J71" s="2">
        <f>IF(C70=Tabela3[[#This Row],[L. Rowrów]],0,2400)</f>
        <v>0</v>
      </c>
    </row>
    <row r="72" spans="1:10" x14ac:dyDescent="0.25">
      <c r="A72" s="1">
        <v>44997</v>
      </c>
      <c r="B72" s="1" t="s">
        <v>4</v>
      </c>
      <c r="C72" s="2">
        <f t="shared" si="1"/>
        <v>10</v>
      </c>
      <c r="D72" s="2">
        <f>IF(WEEKDAY(Tabela3[[#This Row],[Data]],11)=7,Tabela3[[#This Row],[L. Rowrów]]*15,0)+Tabela3[[#This Row],[Cena roweru]]</f>
        <v>150</v>
      </c>
      <c r="E7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72" s="2">
        <f>F71+Tabela3[[#This Row],[Wydatek]]</f>
        <v>9650</v>
      </c>
      <c r="G72" s="2">
        <f>G71+Tabela3[[#This Row],[Zarobek]]</f>
        <v>3000</v>
      </c>
      <c r="H72" s="2">
        <f>H71-Tabela3[[#This Row],[Wydatek]]+Tabela3[[#This Row],[Zarobek]]</f>
        <v>-6650</v>
      </c>
      <c r="I72" s="2">
        <f>IF(MONTH(Tabela3[[#This Row],[Data]])=MONTH(A71),I71+Tabela3[[#This Row],[Zarobek]]-Tabela3[[#This Row],[Wydatek]],Tabela3[[#This Row],[Zarobek]]-Tabela3[[#This Row],[Wydatek]])</f>
        <v>180</v>
      </c>
      <c r="J72" s="2">
        <f>IF(C71=Tabela3[[#This Row],[L. Rowrów]],0,2400)</f>
        <v>0</v>
      </c>
    </row>
    <row r="73" spans="1:10" x14ac:dyDescent="0.25">
      <c r="A73" s="1">
        <v>44998</v>
      </c>
      <c r="B73" s="1" t="s">
        <v>4</v>
      </c>
      <c r="C73" s="2">
        <f t="shared" si="1"/>
        <v>10</v>
      </c>
      <c r="D73" s="2">
        <f>IF(WEEKDAY(Tabela3[[#This Row],[Data]],11)=7,Tabela3[[#This Row],[L. Rowrów]]*15,0)+Tabela3[[#This Row],[Cena roweru]]</f>
        <v>0</v>
      </c>
      <c r="E7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73" s="2">
        <f>F72+Tabela3[[#This Row],[Wydatek]]</f>
        <v>9650</v>
      </c>
      <c r="G73" s="2">
        <f>G72+Tabela3[[#This Row],[Zarobek]]</f>
        <v>3060</v>
      </c>
      <c r="H73" s="2">
        <f>H72-Tabela3[[#This Row],[Wydatek]]+Tabela3[[#This Row],[Zarobek]]</f>
        <v>-6590</v>
      </c>
      <c r="I73" s="2">
        <f>IF(MONTH(Tabela3[[#This Row],[Data]])=MONTH(A72),I72+Tabela3[[#This Row],[Zarobek]]-Tabela3[[#This Row],[Wydatek]],Tabela3[[#This Row],[Zarobek]]-Tabela3[[#This Row],[Wydatek]])</f>
        <v>240</v>
      </c>
      <c r="J73" s="2">
        <f>IF(C72=Tabela3[[#This Row],[L. Rowrów]],0,2400)</f>
        <v>0</v>
      </c>
    </row>
    <row r="74" spans="1:10" x14ac:dyDescent="0.25">
      <c r="A74" s="1">
        <v>44999</v>
      </c>
      <c r="B74" s="1" t="s">
        <v>4</v>
      </c>
      <c r="C74" s="2">
        <f t="shared" si="1"/>
        <v>10</v>
      </c>
      <c r="D74" s="2">
        <f>IF(WEEKDAY(Tabela3[[#This Row],[Data]],11)=7,Tabela3[[#This Row],[L. Rowrów]]*15,0)+Tabela3[[#This Row],[Cena roweru]]</f>
        <v>0</v>
      </c>
      <c r="E7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74" s="2">
        <f>F73+Tabela3[[#This Row],[Wydatek]]</f>
        <v>9650</v>
      </c>
      <c r="G74" s="2">
        <f>G73+Tabela3[[#This Row],[Zarobek]]</f>
        <v>3120</v>
      </c>
      <c r="H74" s="2">
        <f>H73-Tabela3[[#This Row],[Wydatek]]+Tabela3[[#This Row],[Zarobek]]</f>
        <v>-6530</v>
      </c>
      <c r="I74" s="2">
        <f>IF(MONTH(Tabela3[[#This Row],[Data]])=MONTH(A73),I73+Tabela3[[#This Row],[Zarobek]]-Tabela3[[#This Row],[Wydatek]],Tabela3[[#This Row],[Zarobek]]-Tabela3[[#This Row],[Wydatek]])</f>
        <v>300</v>
      </c>
      <c r="J74" s="2">
        <f>IF(C73=Tabela3[[#This Row],[L. Rowrów]],0,2400)</f>
        <v>0</v>
      </c>
    </row>
    <row r="75" spans="1:10" x14ac:dyDescent="0.25">
      <c r="A75" s="1">
        <v>45000</v>
      </c>
      <c r="B75" s="1" t="s">
        <v>4</v>
      </c>
      <c r="C75" s="2">
        <f t="shared" si="1"/>
        <v>10</v>
      </c>
      <c r="D75" s="2">
        <f>IF(WEEKDAY(Tabela3[[#This Row],[Data]],11)=7,Tabela3[[#This Row],[L. Rowrów]]*15,0)+Tabela3[[#This Row],[Cena roweru]]</f>
        <v>0</v>
      </c>
      <c r="E7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75" s="2">
        <f>F74+Tabela3[[#This Row],[Wydatek]]</f>
        <v>9650</v>
      </c>
      <c r="G75" s="2">
        <f>G74+Tabela3[[#This Row],[Zarobek]]</f>
        <v>3180</v>
      </c>
      <c r="H75" s="2">
        <f>H74-Tabela3[[#This Row],[Wydatek]]+Tabela3[[#This Row],[Zarobek]]</f>
        <v>-6470</v>
      </c>
      <c r="I75" s="2">
        <f>IF(MONTH(Tabela3[[#This Row],[Data]])=MONTH(A74),I74+Tabela3[[#This Row],[Zarobek]]-Tabela3[[#This Row],[Wydatek]],Tabela3[[#This Row],[Zarobek]]-Tabela3[[#This Row],[Wydatek]])</f>
        <v>360</v>
      </c>
      <c r="J75" s="2">
        <f>IF(C74=Tabela3[[#This Row],[L. Rowrów]],0,2400)</f>
        <v>0</v>
      </c>
    </row>
    <row r="76" spans="1:10" x14ac:dyDescent="0.25">
      <c r="A76" s="1">
        <v>45001</v>
      </c>
      <c r="B76" s="1" t="s">
        <v>4</v>
      </c>
      <c r="C76" s="2">
        <f t="shared" si="1"/>
        <v>10</v>
      </c>
      <c r="D76" s="2">
        <f>IF(WEEKDAY(Tabela3[[#This Row],[Data]],11)=7,Tabela3[[#This Row],[L. Rowrów]]*15,0)+Tabela3[[#This Row],[Cena roweru]]</f>
        <v>0</v>
      </c>
      <c r="E7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76" s="2">
        <f>F75+Tabela3[[#This Row],[Wydatek]]</f>
        <v>9650</v>
      </c>
      <c r="G76" s="2">
        <f>G75+Tabela3[[#This Row],[Zarobek]]</f>
        <v>3240</v>
      </c>
      <c r="H76" s="2">
        <f>H75-Tabela3[[#This Row],[Wydatek]]+Tabela3[[#This Row],[Zarobek]]</f>
        <v>-6410</v>
      </c>
      <c r="I76" s="2">
        <f>IF(MONTH(Tabela3[[#This Row],[Data]])=MONTH(A75),I75+Tabela3[[#This Row],[Zarobek]]-Tabela3[[#This Row],[Wydatek]],Tabela3[[#This Row],[Zarobek]]-Tabela3[[#This Row],[Wydatek]])</f>
        <v>420</v>
      </c>
      <c r="J76" s="2">
        <f>IF(C75=Tabela3[[#This Row],[L. Rowrów]],0,2400)</f>
        <v>0</v>
      </c>
    </row>
    <row r="77" spans="1:10" x14ac:dyDescent="0.25">
      <c r="A77" s="1">
        <v>45002</v>
      </c>
      <c r="B77" s="1" t="s">
        <v>4</v>
      </c>
      <c r="C77" s="2">
        <f t="shared" si="1"/>
        <v>10</v>
      </c>
      <c r="D77" s="2">
        <f>IF(WEEKDAY(Tabela3[[#This Row],[Data]],11)=7,Tabela3[[#This Row],[L. Rowrów]]*15,0)+Tabela3[[#This Row],[Cena roweru]]</f>
        <v>0</v>
      </c>
      <c r="E7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77" s="2">
        <f>F76+Tabela3[[#This Row],[Wydatek]]</f>
        <v>9650</v>
      </c>
      <c r="G77" s="2">
        <f>G76+Tabela3[[#This Row],[Zarobek]]</f>
        <v>3300</v>
      </c>
      <c r="H77" s="2">
        <f>H76-Tabela3[[#This Row],[Wydatek]]+Tabela3[[#This Row],[Zarobek]]</f>
        <v>-6350</v>
      </c>
      <c r="I77" s="2">
        <f>IF(MONTH(Tabela3[[#This Row],[Data]])=MONTH(A76),I76+Tabela3[[#This Row],[Zarobek]]-Tabela3[[#This Row],[Wydatek]],Tabela3[[#This Row],[Zarobek]]-Tabela3[[#This Row],[Wydatek]])</f>
        <v>480</v>
      </c>
      <c r="J77" s="2">
        <f>IF(C76=Tabela3[[#This Row],[L. Rowrów]],0,2400)</f>
        <v>0</v>
      </c>
    </row>
    <row r="78" spans="1:10" x14ac:dyDescent="0.25">
      <c r="A78" s="1">
        <v>45003</v>
      </c>
      <c r="B78" s="1" t="s">
        <v>4</v>
      </c>
      <c r="C78" s="2">
        <f t="shared" si="1"/>
        <v>10</v>
      </c>
      <c r="D78" s="2">
        <f>IF(WEEKDAY(Tabela3[[#This Row],[Data]],11)=7,Tabela3[[#This Row],[L. Rowrów]]*15,0)+Tabela3[[#This Row],[Cena roweru]]</f>
        <v>0</v>
      </c>
      <c r="E7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78" s="2">
        <f>F77+Tabela3[[#This Row],[Wydatek]]</f>
        <v>9650</v>
      </c>
      <c r="G78" s="2">
        <f>G77+Tabela3[[#This Row],[Zarobek]]</f>
        <v>3300</v>
      </c>
      <c r="H78" s="2">
        <f>H77-Tabela3[[#This Row],[Wydatek]]+Tabela3[[#This Row],[Zarobek]]</f>
        <v>-6350</v>
      </c>
      <c r="I78" s="2">
        <f>IF(MONTH(Tabela3[[#This Row],[Data]])=MONTH(A77),I77+Tabela3[[#This Row],[Zarobek]]-Tabela3[[#This Row],[Wydatek]],Tabela3[[#This Row],[Zarobek]]-Tabela3[[#This Row],[Wydatek]])</f>
        <v>480</v>
      </c>
      <c r="J78" s="2">
        <f>IF(C77=Tabela3[[#This Row],[L. Rowrów]],0,2400)</f>
        <v>0</v>
      </c>
    </row>
    <row r="79" spans="1:10" x14ac:dyDescent="0.25">
      <c r="A79" s="1">
        <v>45004</v>
      </c>
      <c r="B79" s="1" t="s">
        <v>4</v>
      </c>
      <c r="C79" s="2">
        <f t="shared" si="1"/>
        <v>10</v>
      </c>
      <c r="D79" s="2">
        <f>IF(WEEKDAY(Tabela3[[#This Row],[Data]],11)=7,Tabela3[[#This Row],[L. Rowrów]]*15,0)+Tabela3[[#This Row],[Cena roweru]]</f>
        <v>150</v>
      </c>
      <c r="E7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79" s="2">
        <f>F78+Tabela3[[#This Row],[Wydatek]]</f>
        <v>9800</v>
      </c>
      <c r="G79" s="2">
        <f>G78+Tabela3[[#This Row],[Zarobek]]</f>
        <v>3300</v>
      </c>
      <c r="H79" s="2">
        <f>H78-Tabela3[[#This Row],[Wydatek]]+Tabela3[[#This Row],[Zarobek]]</f>
        <v>-6500</v>
      </c>
      <c r="I79" s="2">
        <f>IF(MONTH(Tabela3[[#This Row],[Data]])=MONTH(A78),I78+Tabela3[[#This Row],[Zarobek]]-Tabela3[[#This Row],[Wydatek]],Tabela3[[#This Row],[Zarobek]]-Tabela3[[#This Row],[Wydatek]])</f>
        <v>330</v>
      </c>
      <c r="J79" s="2">
        <f>IF(C78=Tabela3[[#This Row],[L. Rowrów]],0,2400)</f>
        <v>0</v>
      </c>
    </row>
    <row r="80" spans="1:10" x14ac:dyDescent="0.25">
      <c r="A80" s="1">
        <v>45005</v>
      </c>
      <c r="B80" s="1" t="s">
        <v>4</v>
      </c>
      <c r="C80" s="2">
        <f t="shared" si="1"/>
        <v>10</v>
      </c>
      <c r="D80" s="2">
        <f>IF(WEEKDAY(Tabela3[[#This Row],[Data]],11)=7,Tabela3[[#This Row],[L. Rowrów]]*15,0)+Tabela3[[#This Row],[Cena roweru]]</f>
        <v>0</v>
      </c>
      <c r="E8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</v>
      </c>
      <c r="F80" s="2">
        <f>F79+Tabela3[[#This Row],[Wydatek]]</f>
        <v>9800</v>
      </c>
      <c r="G80" s="2">
        <f>G79+Tabela3[[#This Row],[Zarobek]]</f>
        <v>3360</v>
      </c>
      <c r="H80" s="2">
        <f>H79-Tabela3[[#This Row],[Wydatek]]+Tabela3[[#This Row],[Zarobek]]</f>
        <v>-6440</v>
      </c>
      <c r="I80" s="2">
        <f>IF(MONTH(Tabela3[[#This Row],[Data]])=MONTH(A79),I79+Tabela3[[#This Row],[Zarobek]]-Tabela3[[#This Row],[Wydatek]],Tabela3[[#This Row],[Zarobek]]-Tabela3[[#This Row],[Wydatek]])</f>
        <v>390</v>
      </c>
      <c r="J80" s="2">
        <f>IF(C79=Tabela3[[#This Row],[L. Rowrów]],0,2400)</f>
        <v>0</v>
      </c>
    </row>
    <row r="81" spans="1:10" x14ac:dyDescent="0.25">
      <c r="A81" s="1">
        <v>45006</v>
      </c>
      <c r="B81" s="1" t="s">
        <v>0</v>
      </c>
      <c r="C81" s="2">
        <f t="shared" si="1"/>
        <v>10</v>
      </c>
      <c r="D81" s="2">
        <f>IF(WEEKDAY(Tabela3[[#This Row],[Data]],11)=7,Tabela3[[#This Row],[L. Rowrów]]*15,0)+Tabela3[[#This Row],[Cena roweru]]</f>
        <v>0</v>
      </c>
      <c r="E8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81" s="2">
        <f>F80+Tabela3[[#This Row],[Wydatek]]</f>
        <v>9800</v>
      </c>
      <c r="G81" s="2">
        <f>G80+Tabela3[[#This Row],[Zarobek]]</f>
        <v>3510</v>
      </c>
      <c r="H81" s="2">
        <f>H80-Tabela3[[#This Row],[Wydatek]]+Tabela3[[#This Row],[Zarobek]]</f>
        <v>-6290</v>
      </c>
      <c r="I81" s="2">
        <f>IF(MONTH(Tabela3[[#This Row],[Data]])=MONTH(A80),I80+Tabela3[[#This Row],[Zarobek]]-Tabela3[[#This Row],[Wydatek]],Tabela3[[#This Row],[Zarobek]]-Tabela3[[#This Row],[Wydatek]])</f>
        <v>540</v>
      </c>
      <c r="J81" s="2">
        <f>IF(C80=Tabela3[[#This Row],[L. Rowrów]],0,2400)</f>
        <v>0</v>
      </c>
    </row>
    <row r="82" spans="1:10" x14ac:dyDescent="0.25">
      <c r="A82" s="1">
        <v>45007</v>
      </c>
      <c r="B82" s="1" t="s">
        <v>0</v>
      </c>
      <c r="C82" s="2">
        <f t="shared" si="1"/>
        <v>10</v>
      </c>
      <c r="D82" s="2">
        <f>IF(WEEKDAY(Tabela3[[#This Row],[Data]],11)=7,Tabela3[[#This Row],[L. Rowrów]]*15,0)+Tabela3[[#This Row],[Cena roweru]]</f>
        <v>0</v>
      </c>
      <c r="E8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82" s="2">
        <f>F81+Tabela3[[#This Row],[Wydatek]]</f>
        <v>9800</v>
      </c>
      <c r="G82" s="2">
        <f>G81+Tabela3[[#This Row],[Zarobek]]</f>
        <v>3660</v>
      </c>
      <c r="H82" s="2">
        <f>H81-Tabela3[[#This Row],[Wydatek]]+Tabela3[[#This Row],[Zarobek]]</f>
        <v>-6140</v>
      </c>
      <c r="I82" s="2">
        <f>IF(MONTH(Tabela3[[#This Row],[Data]])=MONTH(A81),I81+Tabela3[[#This Row],[Zarobek]]-Tabela3[[#This Row],[Wydatek]],Tabela3[[#This Row],[Zarobek]]-Tabela3[[#This Row],[Wydatek]])</f>
        <v>690</v>
      </c>
      <c r="J82" s="2">
        <f>IF(C81=Tabela3[[#This Row],[L. Rowrów]],0,2400)</f>
        <v>0</v>
      </c>
    </row>
    <row r="83" spans="1:10" x14ac:dyDescent="0.25">
      <c r="A83" s="1">
        <v>45008</v>
      </c>
      <c r="B83" s="1" t="s">
        <v>0</v>
      </c>
      <c r="C83" s="2">
        <f t="shared" si="1"/>
        <v>10</v>
      </c>
      <c r="D83" s="2">
        <f>IF(WEEKDAY(Tabela3[[#This Row],[Data]],11)=7,Tabela3[[#This Row],[L. Rowrów]]*15,0)+Tabela3[[#This Row],[Cena roweru]]</f>
        <v>0</v>
      </c>
      <c r="E8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83" s="2">
        <f>F82+Tabela3[[#This Row],[Wydatek]]</f>
        <v>9800</v>
      </c>
      <c r="G83" s="2">
        <f>G82+Tabela3[[#This Row],[Zarobek]]</f>
        <v>3810</v>
      </c>
      <c r="H83" s="2">
        <f>H82-Tabela3[[#This Row],[Wydatek]]+Tabela3[[#This Row],[Zarobek]]</f>
        <v>-5990</v>
      </c>
      <c r="I83" s="2">
        <f>IF(MONTH(Tabela3[[#This Row],[Data]])=MONTH(A82),I82+Tabela3[[#This Row],[Zarobek]]-Tabela3[[#This Row],[Wydatek]],Tabela3[[#This Row],[Zarobek]]-Tabela3[[#This Row],[Wydatek]])</f>
        <v>840</v>
      </c>
      <c r="J83" s="2">
        <f>IF(C82=Tabela3[[#This Row],[L. Rowrów]],0,2400)</f>
        <v>0</v>
      </c>
    </row>
    <row r="84" spans="1:10" x14ac:dyDescent="0.25">
      <c r="A84" s="1">
        <v>45009</v>
      </c>
      <c r="B84" s="1" t="s">
        <v>0</v>
      </c>
      <c r="C84" s="2">
        <f t="shared" si="1"/>
        <v>10</v>
      </c>
      <c r="D84" s="2">
        <f>IF(WEEKDAY(Tabela3[[#This Row],[Data]],11)=7,Tabela3[[#This Row],[L. Rowrów]]*15,0)+Tabela3[[#This Row],[Cena roweru]]</f>
        <v>0</v>
      </c>
      <c r="E8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84" s="2">
        <f>F83+Tabela3[[#This Row],[Wydatek]]</f>
        <v>9800</v>
      </c>
      <c r="G84" s="2">
        <f>G83+Tabela3[[#This Row],[Zarobek]]</f>
        <v>3960</v>
      </c>
      <c r="H84" s="2">
        <f>H83-Tabela3[[#This Row],[Wydatek]]+Tabela3[[#This Row],[Zarobek]]</f>
        <v>-5840</v>
      </c>
      <c r="I84" s="2">
        <f>IF(MONTH(Tabela3[[#This Row],[Data]])=MONTH(A83),I83+Tabela3[[#This Row],[Zarobek]]-Tabela3[[#This Row],[Wydatek]],Tabela3[[#This Row],[Zarobek]]-Tabela3[[#This Row],[Wydatek]])</f>
        <v>990</v>
      </c>
      <c r="J84" s="2">
        <f>IF(C83=Tabela3[[#This Row],[L. Rowrów]],0,2400)</f>
        <v>0</v>
      </c>
    </row>
    <row r="85" spans="1:10" x14ac:dyDescent="0.25">
      <c r="A85" s="1">
        <v>45010</v>
      </c>
      <c r="B85" s="1" t="s">
        <v>0</v>
      </c>
      <c r="C85" s="2">
        <f t="shared" si="1"/>
        <v>10</v>
      </c>
      <c r="D85" s="2">
        <f>IF(WEEKDAY(Tabela3[[#This Row],[Data]],11)=7,Tabela3[[#This Row],[L. Rowrów]]*15,0)+Tabela3[[#This Row],[Cena roweru]]</f>
        <v>0</v>
      </c>
      <c r="E8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85" s="2">
        <f>F84+Tabela3[[#This Row],[Wydatek]]</f>
        <v>9800</v>
      </c>
      <c r="G85" s="2">
        <f>G84+Tabela3[[#This Row],[Zarobek]]</f>
        <v>3960</v>
      </c>
      <c r="H85" s="2">
        <f>H84-Tabela3[[#This Row],[Wydatek]]+Tabela3[[#This Row],[Zarobek]]</f>
        <v>-5840</v>
      </c>
      <c r="I85" s="2">
        <f>IF(MONTH(Tabela3[[#This Row],[Data]])=MONTH(A84),I84+Tabela3[[#This Row],[Zarobek]]-Tabela3[[#This Row],[Wydatek]],Tabela3[[#This Row],[Zarobek]]-Tabela3[[#This Row],[Wydatek]])</f>
        <v>990</v>
      </c>
      <c r="J85" s="2">
        <f>IF(C84=Tabela3[[#This Row],[L. Rowrów]],0,2400)</f>
        <v>0</v>
      </c>
    </row>
    <row r="86" spans="1:10" x14ac:dyDescent="0.25">
      <c r="A86" s="1">
        <v>45011</v>
      </c>
      <c r="B86" s="1" t="s">
        <v>0</v>
      </c>
      <c r="C86" s="2">
        <f t="shared" si="1"/>
        <v>10</v>
      </c>
      <c r="D86" s="2">
        <f>IF(WEEKDAY(Tabela3[[#This Row],[Data]],11)=7,Tabela3[[#This Row],[L. Rowrów]]*15,0)+Tabela3[[#This Row],[Cena roweru]]</f>
        <v>150</v>
      </c>
      <c r="E8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86" s="2">
        <f>F85+Tabela3[[#This Row],[Wydatek]]</f>
        <v>9950</v>
      </c>
      <c r="G86" s="2">
        <f>G85+Tabela3[[#This Row],[Zarobek]]</f>
        <v>3960</v>
      </c>
      <c r="H86" s="2">
        <f>H85-Tabela3[[#This Row],[Wydatek]]+Tabela3[[#This Row],[Zarobek]]</f>
        <v>-5990</v>
      </c>
      <c r="I86" s="2">
        <f>IF(MONTH(Tabela3[[#This Row],[Data]])=MONTH(A85),I85+Tabela3[[#This Row],[Zarobek]]-Tabela3[[#This Row],[Wydatek]],Tabela3[[#This Row],[Zarobek]]-Tabela3[[#This Row],[Wydatek]])</f>
        <v>840</v>
      </c>
      <c r="J86" s="2">
        <f>IF(C85=Tabela3[[#This Row],[L. Rowrów]],0,2400)</f>
        <v>0</v>
      </c>
    </row>
    <row r="87" spans="1:10" x14ac:dyDescent="0.25">
      <c r="A87" s="1">
        <v>45012</v>
      </c>
      <c r="B87" s="1" t="s">
        <v>0</v>
      </c>
      <c r="C87" s="2">
        <f t="shared" si="1"/>
        <v>10</v>
      </c>
      <c r="D87" s="2">
        <f>IF(WEEKDAY(Tabela3[[#This Row],[Data]],11)=7,Tabela3[[#This Row],[L. Rowrów]]*15,0)+Tabela3[[#This Row],[Cena roweru]]</f>
        <v>0</v>
      </c>
      <c r="E8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87" s="2">
        <f>F86+Tabela3[[#This Row],[Wydatek]]</f>
        <v>9950</v>
      </c>
      <c r="G87" s="2">
        <f>G86+Tabela3[[#This Row],[Zarobek]]</f>
        <v>4110</v>
      </c>
      <c r="H87" s="2">
        <f>H86-Tabela3[[#This Row],[Wydatek]]+Tabela3[[#This Row],[Zarobek]]</f>
        <v>-5840</v>
      </c>
      <c r="I87" s="2">
        <f>IF(MONTH(Tabela3[[#This Row],[Data]])=MONTH(A86),I86+Tabela3[[#This Row],[Zarobek]]-Tabela3[[#This Row],[Wydatek]],Tabela3[[#This Row],[Zarobek]]-Tabela3[[#This Row],[Wydatek]])</f>
        <v>990</v>
      </c>
      <c r="J87" s="2">
        <f>IF(C86=Tabela3[[#This Row],[L. Rowrów]],0,2400)</f>
        <v>0</v>
      </c>
    </row>
    <row r="88" spans="1:10" x14ac:dyDescent="0.25">
      <c r="A88" s="1">
        <v>45013</v>
      </c>
      <c r="B88" s="1" t="s">
        <v>0</v>
      </c>
      <c r="C88" s="2">
        <f t="shared" si="1"/>
        <v>10</v>
      </c>
      <c r="D88" s="2">
        <f>IF(WEEKDAY(Tabela3[[#This Row],[Data]],11)=7,Tabela3[[#This Row],[L. Rowrów]]*15,0)+Tabela3[[#This Row],[Cena roweru]]</f>
        <v>0</v>
      </c>
      <c r="E8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88" s="2">
        <f>F87+Tabela3[[#This Row],[Wydatek]]</f>
        <v>9950</v>
      </c>
      <c r="G88" s="2">
        <f>G87+Tabela3[[#This Row],[Zarobek]]</f>
        <v>4260</v>
      </c>
      <c r="H88" s="2">
        <f>H87-Tabela3[[#This Row],[Wydatek]]+Tabela3[[#This Row],[Zarobek]]</f>
        <v>-5690</v>
      </c>
      <c r="I88" s="2">
        <f>IF(MONTH(Tabela3[[#This Row],[Data]])=MONTH(A87),I87+Tabela3[[#This Row],[Zarobek]]-Tabela3[[#This Row],[Wydatek]],Tabela3[[#This Row],[Zarobek]]-Tabela3[[#This Row],[Wydatek]])</f>
        <v>1140</v>
      </c>
      <c r="J88" s="2">
        <f>IF(C87=Tabela3[[#This Row],[L. Rowrów]],0,2400)</f>
        <v>0</v>
      </c>
    </row>
    <row r="89" spans="1:10" x14ac:dyDescent="0.25">
      <c r="A89" s="1">
        <v>45014</v>
      </c>
      <c r="B89" s="1" t="s">
        <v>0</v>
      </c>
      <c r="C89" s="2">
        <f t="shared" si="1"/>
        <v>10</v>
      </c>
      <c r="D89" s="2">
        <f>IF(WEEKDAY(Tabela3[[#This Row],[Data]],11)=7,Tabela3[[#This Row],[L. Rowrów]]*15,0)+Tabela3[[#This Row],[Cena roweru]]</f>
        <v>0</v>
      </c>
      <c r="E8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89" s="2">
        <f>F88+Tabela3[[#This Row],[Wydatek]]</f>
        <v>9950</v>
      </c>
      <c r="G89" s="2">
        <f>G88+Tabela3[[#This Row],[Zarobek]]</f>
        <v>4410</v>
      </c>
      <c r="H89" s="2">
        <f>H88-Tabela3[[#This Row],[Wydatek]]+Tabela3[[#This Row],[Zarobek]]</f>
        <v>-5540</v>
      </c>
      <c r="I89" s="2">
        <f>IF(MONTH(Tabela3[[#This Row],[Data]])=MONTH(A88),I88+Tabela3[[#This Row],[Zarobek]]-Tabela3[[#This Row],[Wydatek]],Tabela3[[#This Row],[Zarobek]]-Tabela3[[#This Row],[Wydatek]])</f>
        <v>1290</v>
      </c>
      <c r="J89" s="2">
        <f>IF(C88=Tabela3[[#This Row],[L. Rowrów]],0,2400)</f>
        <v>0</v>
      </c>
    </row>
    <row r="90" spans="1:10" x14ac:dyDescent="0.25">
      <c r="A90" s="1">
        <v>45015</v>
      </c>
      <c r="B90" s="1" t="s">
        <v>0</v>
      </c>
      <c r="C90" s="2">
        <f t="shared" si="1"/>
        <v>10</v>
      </c>
      <c r="D90" s="2">
        <f>IF(WEEKDAY(Tabela3[[#This Row],[Data]],11)=7,Tabela3[[#This Row],[L. Rowrów]]*15,0)+Tabela3[[#This Row],[Cena roweru]]</f>
        <v>0</v>
      </c>
      <c r="E9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90" s="2">
        <f>F89+Tabela3[[#This Row],[Wydatek]]</f>
        <v>9950</v>
      </c>
      <c r="G90" s="2">
        <f>G89+Tabela3[[#This Row],[Zarobek]]</f>
        <v>4560</v>
      </c>
      <c r="H90" s="2">
        <f>H89-Tabela3[[#This Row],[Wydatek]]+Tabela3[[#This Row],[Zarobek]]</f>
        <v>-5390</v>
      </c>
      <c r="I90" s="2">
        <f>IF(MONTH(Tabela3[[#This Row],[Data]])=MONTH(A89),I89+Tabela3[[#This Row],[Zarobek]]-Tabela3[[#This Row],[Wydatek]],Tabela3[[#This Row],[Zarobek]]-Tabela3[[#This Row],[Wydatek]])</f>
        <v>1440</v>
      </c>
      <c r="J90" s="2">
        <f>IF(C89=Tabela3[[#This Row],[L. Rowrów]],0,2400)</f>
        <v>0</v>
      </c>
    </row>
    <row r="91" spans="1:10" x14ac:dyDescent="0.25">
      <c r="A91" s="1">
        <v>45016</v>
      </c>
      <c r="B91" s="1" t="s">
        <v>0</v>
      </c>
      <c r="C91" s="2">
        <f t="shared" si="1"/>
        <v>10</v>
      </c>
      <c r="D91" s="2">
        <f>IF(WEEKDAY(Tabela3[[#This Row],[Data]],11)=7,Tabela3[[#This Row],[L. Rowrów]]*15,0)+Tabela3[[#This Row],[Cena roweru]]</f>
        <v>0</v>
      </c>
      <c r="E9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91" s="2">
        <f>F90+Tabela3[[#This Row],[Wydatek]]</f>
        <v>9950</v>
      </c>
      <c r="G91" s="2">
        <f>G90+Tabela3[[#This Row],[Zarobek]]</f>
        <v>4710</v>
      </c>
      <c r="H91" s="2">
        <f>H90-Tabela3[[#This Row],[Wydatek]]+Tabela3[[#This Row],[Zarobek]]</f>
        <v>-5240</v>
      </c>
      <c r="I91" s="2">
        <f>IF(MONTH(Tabela3[[#This Row],[Data]])=MONTH(A90),I90+Tabela3[[#This Row],[Zarobek]]-Tabela3[[#This Row],[Wydatek]],Tabela3[[#This Row],[Zarobek]]-Tabela3[[#This Row],[Wydatek]])</f>
        <v>1590</v>
      </c>
      <c r="J91" s="2">
        <f>IF(C90=Tabela3[[#This Row],[L. Rowrów]],0,2400)</f>
        <v>0</v>
      </c>
    </row>
    <row r="92" spans="1:10" x14ac:dyDescent="0.25">
      <c r="A92" s="1">
        <v>45017</v>
      </c>
      <c r="B92" s="1" t="s">
        <v>0</v>
      </c>
      <c r="C92" s="2">
        <f t="shared" si="1"/>
        <v>10</v>
      </c>
      <c r="D92" s="2">
        <f>IF(WEEKDAY(Tabela3[[#This Row],[Data]],11)=7,Tabela3[[#This Row],[L. Rowrów]]*15,0)+Tabela3[[#This Row],[Cena roweru]]</f>
        <v>0</v>
      </c>
      <c r="E9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92" s="2">
        <f>F91+Tabela3[[#This Row],[Wydatek]]</f>
        <v>9950</v>
      </c>
      <c r="G92" s="2">
        <f>G91+Tabela3[[#This Row],[Zarobek]]</f>
        <v>4710</v>
      </c>
      <c r="H92" s="2">
        <f>H91-Tabela3[[#This Row],[Wydatek]]+Tabela3[[#This Row],[Zarobek]]</f>
        <v>-5240</v>
      </c>
      <c r="I92" s="2">
        <f>IF(MONTH(Tabela3[[#This Row],[Data]])=MONTH(A91),I91+Tabela3[[#This Row],[Zarobek]]-Tabela3[[#This Row],[Wydatek]],Tabela3[[#This Row],[Zarobek]]-Tabela3[[#This Row],[Wydatek]])</f>
        <v>0</v>
      </c>
      <c r="J92" s="2">
        <f>IF(C91=Tabela3[[#This Row],[L. Rowrów]],0,2400)</f>
        <v>0</v>
      </c>
    </row>
    <row r="93" spans="1:10" x14ac:dyDescent="0.25">
      <c r="A93" s="1">
        <v>45018</v>
      </c>
      <c r="B93" s="1" t="s">
        <v>0</v>
      </c>
      <c r="C93" s="2">
        <f t="shared" si="1"/>
        <v>10</v>
      </c>
      <c r="D93" s="2">
        <f>IF(WEEKDAY(Tabela3[[#This Row],[Data]],11)=7,Tabela3[[#This Row],[L. Rowrów]]*15,0)+Tabela3[[#This Row],[Cena roweru]]</f>
        <v>150</v>
      </c>
      <c r="E9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93" s="2">
        <f>F92+Tabela3[[#This Row],[Wydatek]]</f>
        <v>10100</v>
      </c>
      <c r="G93" s="2">
        <f>G92+Tabela3[[#This Row],[Zarobek]]</f>
        <v>4710</v>
      </c>
      <c r="H93" s="2">
        <f>H92-Tabela3[[#This Row],[Wydatek]]+Tabela3[[#This Row],[Zarobek]]</f>
        <v>-5390</v>
      </c>
      <c r="I93" s="2">
        <f>IF(MONTH(Tabela3[[#This Row],[Data]])=MONTH(A92),I92+Tabela3[[#This Row],[Zarobek]]-Tabela3[[#This Row],[Wydatek]],Tabela3[[#This Row],[Zarobek]]-Tabela3[[#This Row],[Wydatek]])</f>
        <v>-150</v>
      </c>
      <c r="J93" s="2">
        <f>IF(C92=Tabela3[[#This Row],[L. Rowrów]],0,2400)</f>
        <v>0</v>
      </c>
    </row>
    <row r="94" spans="1:10" x14ac:dyDescent="0.25">
      <c r="A94" s="1">
        <v>45019</v>
      </c>
      <c r="B94" s="1" t="s">
        <v>0</v>
      </c>
      <c r="C94" s="2">
        <f t="shared" si="1"/>
        <v>10</v>
      </c>
      <c r="D94" s="2">
        <f>IF(WEEKDAY(Tabela3[[#This Row],[Data]],11)=7,Tabela3[[#This Row],[L. Rowrów]]*15,0)+Tabela3[[#This Row],[Cena roweru]]</f>
        <v>0</v>
      </c>
      <c r="E9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94" s="2">
        <f>F93+Tabela3[[#This Row],[Wydatek]]</f>
        <v>10100</v>
      </c>
      <c r="G94" s="2">
        <f>G93+Tabela3[[#This Row],[Zarobek]]</f>
        <v>4860</v>
      </c>
      <c r="H94" s="2">
        <f>H93-Tabela3[[#This Row],[Wydatek]]+Tabela3[[#This Row],[Zarobek]]</f>
        <v>-5240</v>
      </c>
      <c r="I94" s="2">
        <f>IF(MONTH(Tabela3[[#This Row],[Data]])=MONTH(A93),I93+Tabela3[[#This Row],[Zarobek]]-Tabela3[[#This Row],[Wydatek]],Tabela3[[#This Row],[Zarobek]]-Tabela3[[#This Row],[Wydatek]])</f>
        <v>0</v>
      </c>
      <c r="J94" s="2">
        <f>IF(C93=Tabela3[[#This Row],[L. Rowrów]],0,2400)</f>
        <v>0</v>
      </c>
    </row>
    <row r="95" spans="1:10" x14ac:dyDescent="0.25">
      <c r="A95" s="1">
        <v>45020</v>
      </c>
      <c r="B95" s="1" t="s">
        <v>0</v>
      </c>
      <c r="C95" s="2">
        <f t="shared" si="1"/>
        <v>10</v>
      </c>
      <c r="D95" s="2">
        <f>IF(WEEKDAY(Tabela3[[#This Row],[Data]],11)=7,Tabela3[[#This Row],[L. Rowrów]]*15,0)+Tabela3[[#This Row],[Cena roweru]]</f>
        <v>0</v>
      </c>
      <c r="E9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95" s="2">
        <f>F94+Tabela3[[#This Row],[Wydatek]]</f>
        <v>10100</v>
      </c>
      <c r="G95" s="2">
        <f>G94+Tabela3[[#This Row],[Zarobek]]</f>
        <v>5010</v>
      </c>
      <c r="H95" s="2">
        <f>H94-Tabela3[[#This Row],[Wydatek]]+Tabela3[[#This Row],[Zarobek]]</f>
        <v>-5090</v>
      </c>
      <c r="I95" s="2">
        <f>IF(MONTH(Tabela3[[#This Row],[Data]])=MONTH(A94),I94+Tabela3[[#This Row],[Zarobek]]-Tabela3[[#This Row],[Wydatek]],Tabela3[[#This Row],[Zarobek]]-Tabela3[[#This Row],[Wydatek]])</f>
        <v>150</v>
      </c>
      <c r="J95" s="2">
        <f>IF(C94=Tabela3[[#This Row],[L. Rowrów]],0,2400)</f>
        <v>0</v>
      </c>
    </row>
    <row r="96" spans="1:10" x14ac:dyDescent="0.25">
      <c r="A96" s="1">
        <v>45021</v>
      </c>
      <c r="B96" s="1" t="s">
        <v>0</v>
      </c>
      <c r="C96" s="2">
        <f t="shared" si="1"/>
        <v>10</v>
      </c>
      <c r="D96" s="2">
        <f>IF(WEEKDAY(Tabela3[[#This Row],[Data]],11)=7,Tabela3[[#This Row],[L. Rowrów]]*15,0)+Tabela3[[#This Row],[Cena roweru]]</f>
        <v>0</v>
      </c>
      <c r="E9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96" s="2">
        <f>F95+Tabela3[[#This Row],[Wydatek]]</f>
        <v>10100</v>
      </c>
      <c r="G96" s="2">
        <f>G95+Tabela3[[#This Row],[Zarobek]]</f>
        <v>5160</v>
      </c>
      <c r="H96" s="2">
        <f>H95-Tabela3[[#This Row],[Wydatek]]+Tabela3[[#This Row],[Zarobek]]</f>
        <v>-4940</v>
      </c>
      <c r="I96" s="2">
        <f>IF(MONTH(Tabela3[[#This Row],[Data]])=MONTH(A95),I95+Tabela3[[#This Row],[Zarobek]]-Tabela3[[#This Row],[Wydatek]],Tabela3[[#This Row],[Zarobek]]-Tabela3[[#This Row],[Wydatek]])</f>
        <v>300</v>
      </c>
      <c r="J96" s="2">
        <f>IF(C95=Tabela3[[#This Row],[L. Rowrów]],0,2400)</f>
        <v>0</v>
      </c>
    </row>
    <row r="97" spans="1:10" x14ac:dyDescent="0.25">
      <c r="A97" s="1">
        <v>45022</v>
      </c>
      <c r="B97" s="1" t="s">
        <v>0</v>
      </c>
      <c r="C97" s="2">
        <f t="shared" si="1"/>
        <v>10</v>
      </c>
      <c r="D97" s="2">
        <f>IF(WEEKDAY(Tabela3[[#This Row],[Data]],11)=7,Tabela3[[#This Row],[L. Rowrów]]*15,0)+Tabela3[[#This Row],[Cena roweru]]</f>
        <v>0</v>
      </c>
      <c r="E9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97" s="2">
        <f>F96+Tabela3[[#This Row],[Wydatek]]</f>
        <v>10100</v>
      </c>
      <c r="G97" s="2">
        <f>G96+Tabela3[[#This Row],[Zarobek]]</f>
        <v>5310</v>
      </c>
      <c r="H97" s="2">
        <f>H96-Tabela3[[#This Row],[Wydatek]]+Tabela3[[#This Row],[Zarobek]]</f>
        <v>-4790</v>
      </c>
      <c r="I97" s="2">
        <f>IF(MONTH(Tabela3[[#This Row],[Data]])=MONTH(A96),I96+Tabela3[[#This Row],[Zarobek]]-Tabela3[[#This Row],[Wydatek]],Tabela3[[#This Row],[Zarobek]]-Tabela3[[#This Row],[Wydatek]])</f>
        <v>450</v>
      </c>
      <c r="J97" s="2">
        <f>IF(C96=Tabela3[[#This Row],[L. Rowrów]],0,2400)</f>
        <v>0</v>
      </c>
    </row>
    <row r="98" spans="1:10" x14ac:dyDescent="0.25">
      <c r="A98" s="1">
        <v>45023</v>
      </c>
      <c r="B98" s="1" t="s">
        <v>0</v>
      </c>
      <c r="C98" s="2">
        <f t="shared" si="1"/>
        <v>10</v>
      </c>
      <c r="D98" s="2">
        <f>IF(WEEKDAY(Tabela3[[#This Row],[Data]],11)=7,Tabela3[[#This Row],[L. Rowrów]]*15,0)+Tabela3[[#This Row],[Cena roweru]]</f>
        <v>0</v>
      </c>
      <c r="E9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98" s="2">
        <f>F97+Tabela3[[#This Row],[Wydatek]]</f>
        <v>10100</v>
      </c>
      <c r="G98" s="2">
        <f>G97+Tabela3[[#This Row],[Zarobek]]</f>
        <v>5460</v>
      </c>
      <c r="H98" s="2">
        <f>H97-Tabela3[[#This Row],[Wydatek]]+Tabela3[[#This Row],[Zarobek]]</f>
        <v>-4640</v>
      </c>
      <c r="I98" s="2">
        <f>IF(MONTH(Tabela3[[#This Row],[Data]])=MONTH(A97),I97+Tabela3[[#This Row],[Zarobek]]-Tabela3[[#This Row],[Wydatek]],Tabela3[[#This Row],[Zarobek]]-Tabela3[[#This Row],[Wydatek]])</f>
        <v>600</v>
      </c>
      <c r="J98" s="2">
        <f>IF(C97=Tabela3[[#This Row],[L. Rowrów]],0,2400)</f>
        <v>0</v>
      </c>
    </row>
    <row r="99" spans="1:10" x14ac:dyDescent="0.25">
      <c r="A99" s="1">
        <v>45024</v>
      </c>
      <c r="B99" s="1" t="s">
        <v>0</v>
      </c>
      <c r="C99" s="2">
        <f t="shared" si="1"/>
        <v>10</v>
      </c>
      <c r="D99" s="2">
        <f>IF(WEEKDAY(Tabela3[[#This Row],[Data]],11)=7,Tabela3[[#This Row],[L. Rowrów]]*15,0)+Tabela3[[#This Row],[Cena roweru]]</f>
        <v>0</v>
      </c>
      <c r="E9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99" s="2">
        <f>F98+Tabela3[[#This Row],[Wydatek]]</f>
        <v>10100</v>
      </c>
      <c r="G99" s="2">
        <f>G98+Tabela3[[#This Row],[Zarobek]]</f>
        <v>5460</v>
      </c>
      <c r="H99" s="2">
        <f>H98-Tabela3[[#This Row],[Wydatek]]+Tabela3[[#This Row],[Zarobek]]</f>
        <v>-4640</v>
      </c>
      <c r="I99" s="2">
        <f>IF(MONTH(Tabela3[[#This Row],[Data]])=MONTH(A98),I98+Tabela3[[#This Row],[Zarobek]]-Tabela3[[#This Row],[Wydatek]],Tabela3[[#This Row],[Zarobek]]-Tabela3[[#This Row],[Wydatek]])</f>
        <v>600</v>
      </c>
      <c r="J99" s="2">
        <f>IF(C98=Tabela3[[#This Row],[L. Rowrów]],0,2400)</f>
        <v>0</v>
      </c>
    </row>
    <row r="100" spans="1:10" x14ac:dyDescent="0.25">
      <c r="A100" s="1">
        <v>45025</v>
      </c>
      <c r="B100" s="1" t="s">
        <v>0</v>
      </c>
      <c r="C100" s="2">
        <f t="shared" si="1"/>
        <v>10</v>
      </c>
      <c r="D100" s="2">
        <f>IF(WEEKDAY(Tabela3[[#This Row],[Data]],11)=7,Tabela3[[#This Row],[L. Rowrów]]*15,0)+Tabela3[[#This Row],[Cena roweru]]</f>
        <v>150</v>
      </c>
      <c r="E10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100" s="2">
        <f>F99+Tabela3[[#This Row],[Wydatek]]</f>
        <v>10250</v>
      </c>
      <c r="G100" s="2">
        <f>G99+Tabela3[[#This Row],[Zarobek]]</f>
        <v>5460</v>
      </c>
      <c r="H100" s="2">
        <f>H99-Tabela3[[#This Row],[Wydatek]]+Tabela3[[#This Row],[Zarobek]]</f>
        <v>-4790</v>
      </c>
      <c r="I100" s="2">
        <f>IF(MONTH(Tabela3[[#This Row],[Data]])=MONTH(A99),I99+Tabela3[[#This Row],[Zarobek]]-Tabela3[[#This Row],[Wydatek]],Tabela3[[#This Row],[Zarobek]]-Tabela3[[#This Row],[Wydatek]])</f>
        <v>450</v>
      </c>
      <c r="J100" s="2">
        <f>IF(C99=Tabela3[[#This Row],[L. Rowrów]],0,2400)</f>
        <v>0</v>
      </c>
    </row>
    <row r="101" spans="1:10" x14ac:dyDescent="0.25">
      <c r="A101" s="1">
        <v>45026</v>
      </c>
      <c r="B101" s="1" t="s">
        <v>0</v>
      </c>
      <c r="C101" s="2">
        <f t="shared" si="1"/>
        <v>10</v>
      </c>
      <c r="D101" s="2">
        <f>IF(WEEKDAY(Tabela3[[#This Row],[Data]],11)=7,Tabela3[[#This Row],[L. Rowrów]]*15,0)+Tabela3[[#This Row],[Cena roweru]]</f>
        <v>0</v>
      </c>
      <c r="E10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01" s="2">
        <f>F100+Tabela3[[#This Row],[Wydatek]]</f>
        <v>10250</v>
      </c>
      <c r="G101" s="2">
        <f>G100+Tabela3[[#This Row],[Zarobek]]</f>
        <v>5610</v>
      </c>
      <c r="H101" s="2">
        <f>H100-Tabela3[[#This Row],[Wydatek]]+Tabela3[[#This Row],[Zarobek]]</f>
        <v>-4640</v>
      </c>
      <c r="I101" s="2">
        <f>IF(MONTH(Tabela3[[#This Row],[Data]])=MONTH(A100),I100+Tabela3[[#This Row],[Zarobek]]-Tabela3[[#This Row],[Wydatek]],Tabela3[[#This Row],[Zarobek]]-Tabela3[[#This Row],[Wydatek]])</f>
        <v>600</v>
      </c>
      <c r="J101" s="2">
        <f>IF(C100=Tabela3[[#This Row],[L. Rowrów]],0,2400)</f>
        <v>0</v>
      </c>
    </row>
    <row r="102" spans="1:10" x14ac:dyDescent="0.25">
      <c r="A102" s="1">
        <v>45027</v>
      </c>
      <c r="B102" s="1" t="s">
        <v>0</v>
      </c>
      <c r="C102" s="2">
        <f t="shared" si="1"/>
        <v>10</v>
      </c>
      <c r="D102" s="2">
        <f>IF(WEEKDAY(Tabela3[[#This Row],[Data]],11)=7,Tabela3[[#This Row],[L. Rowrów]]*15,0)+Tabela3[[#This Row],[Cena roweru]]</f>
        <v>0</v>
      </c>
      <c r="E10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02" s="2">
        <f>F101+Tabela3[[#This Row],[Wydatek]]</f>
        <v>10250</v>
      </c>
      <c r="G102" s="2">
        <f>G101+Tabela3[[#This Row],[Zarobek]]</f>
        <v>5760</v>
      </c>
      <c r="H102" s="2">
        <f>H101-Tabela3[[#This Row],[Wydatek]]+Tabela3[[#This Row],[Zarobek]]</f>
        <v>-4490</v>
      </c>
      <c r="I102" s="2">
        <f>IF(MONTH(Tabela3[[#This Row],[Data]])=MONTH(A101),I101+Tabela3[[#This Row],[Zarobek]]-Tabela3[[#This Row],[Wydatek]],Tabela3[[#This Row],[Zarobek]]-Tabela3[[#This Row],[Wydatek]])</f>
        <v>750</v>
      </c>
      <c r="J102" s="2">
        <f>IF(C101=Tabela3[[#This Row],[L. Rowrów]],0,2400)</f>
        <v>0</v>
      </c>
    </row>
    <row r="103" spans="1:10" x14ac:dyDescent="0.25">
      <c r="A103" s="1">
        <v>45028</v>
      </c>
      <c r="B103" s="1" t="s">
        <v>0</v>
      </c>
      <c r="C103" s="2">
        <f t="shared" si="1"/>
        <v>10</v>
      </c>
      <c r="D103" s="2">
        <f>IF(WEEKDAY(Tabela3[[#This Row],[Data]],11)=7,Tabela3[[#This Row],[L. Rowrów]]*15,0)+Tabela3[[#This Row],[Cena roweru]]</f>
        <v>0</v>
      </c>
      <c r="E10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03" s="2">
        <f>F102+Tabela3[[#This Row],[Wydatek]]</f>
        <v>10250</v>
      </c>
      <c r="G103" s="2">
        <f>G102+Tabela3[[#This Row],[Zarobek]]</f>
        <v>5910</v>
      </c>
      <c r="H103" s="2">
        <f>H102-Tabela3[[#This Row],[Wydatek]]+Tabela3[[#This Row],[Zarobek]]</f>
        <v>-4340</v>
      </c>
      <c r="I103" s="2">
        <f>IF(MONTH(Tabela3[[#This Row],[Data]])=MONTH(A102),I102+Tabela3[[#This Row],[Zarobek]]-Tabela3[[#This Row],[Wydatek]],Tabela3[[#This Row],[Zarobek]]-Tabela3[[#This Row],[Wydatek]])</f>
        <v>900</v>
      </c>
      <c r="J103" s="2">
        <f>IF(C102=Tabela3[[#This Row],[L. Rowrów]],0,2400)</f>
        <v>0</v>
      </c>
    </row>
    <row r="104" spans="1:10" x14ac:dyDescent="0.25">
      <c r="A104" s="1">
        <v>45029</v>
      </c>
      <c r="B104" s="1" t="s">
        <v>0</v>
      </c>
      <c r="C104" s="2">
        <f t="shared" si="1"/>
        <v>10</v>
      </c>
      <c r="D104" s="2">
        <f>IF(WEEKDAY(Tabela3[[#This Row],[Data]],11)=7,Tabela3[[#This Row],[L. Rowrów]]*15,0)+Tabela3[[#This Row],[Cena roweru]]</f>
        <v>0</v>
      </c>
      <c r="E10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04" s="2">
        <f>F103+Tabela3[[#This Row],[Wydatek]]</f>
        <v>10250</v>
      </c>
      <c r="G104" s="2">
        <f>G103+Tabela3[[#This Row],[Zarobek]]</f>
        <v>6060</v>
      </c>
      <c r="H104" s="2">
        <f>H103-Tabela3[[#This Row],[Wydatek]]+Tabela3[[#This Row],[Zarobek]]</f>
        <v>-4190</v>
      </c>
      <c r="I104" s="2">
        <f>IF(MONTH(Tabela3[[#This Row],[Data]])=MONTH(A103),I103+Tabela3[[#This Row],[Zarobek]]-Tabela3[[#This Row],[Wydatek]],Tabela3[[#This Row],[Zarobek]]-Tabela3[[#This Row],[Wydatek]])</f>
        <v>1050</v>
      </c>
      <c r="J104" s="2">
        <f>IF(C103=Tabela3[[#This Row],[L. Rowrów]],0,2400)</f>
        <v>0</v>
      </c>
    </row>
    <row r="105" spans="1:10" x14ac:dyDescent="0.25">
      <c r="A105" s="1">
        <v>45030</v>
      </c>
      <c r="B105" s="1" t="s">
        <v>0</v>
      </c>
      <c r="C105" s="2">
        <f t="shared" si="1"/>
        <v>10</v>
      </c>
      <c r="D105" s="2">
        <f>IF(WEEKDAY(Tabela3[[#This Row],[Data]],11)=7,Tabela3[[#This Row],[L. Rowrów]]*15,0)+Tabela3[[#This Row],[Cena roweru]]</f>
        <v>0</v>
      </c>
      <c r="E10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05" s="2">
        <f>F104+Tabela3[[#This Row],[Wydatek]]</f>
        <v>10250</v>
      </c>
      <c r="G105" s="2">
        <f>G104+Tabela3[[#This Row],[Zarobek]]</f>
        <v>6210</v>
      </c>
      <c r="H105" s="2">
        <f>H104-Tabela3[[#This Row],[Wydatek]]+Tabela3[[#This Row],[Zarobek]]</f>
        <v>-4040</v>
      </c>
      <c r="I105" s="2">
        <f>IF(MONTH(Tabela3[[#This Row],[Data]])=MONTH(A104),I104+Tabela3[[#This Row],[Zarobek]]-Tabela3[[#This Row],[Wydatek]],Tabela3[[#This Row],[Zarobek]]-Tabela3[[#This Row],[Wydatek]])</f>
        <v>1200</v>
      </c>
      <c r="J105" s="2">
        <f>IF(C104=Tabela3[[#This Row],[L. Rowrów]],0,2400)</f>
        <v>0</v>
      </c>
    </row>
    <row r="106" spans="1:10" x14ac:dyDescent="0.25">
      <c r="A106" s="1">
        <v>45031</v>
      </c>
      <c r="B106" s="1" t="s">
        <v>0</v>
      </c>
      <c r="C106" s="2">
        <f t="shared" si="1"/>
        <v>10</v>
      </c>
      <c r="D106" s="2">
        <f>IF(WEEKDAY(Tabela3[[#This Row],[Data]],11)=7,Tabela3[[#This Row],[L. Rowrów]]*15,0)+Tabela3[[#This Row],[Cena roweru]]</f>
        <v>0</v>
      </c>
      <c r="E10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106" s="2">
        <f>F105+Tabela3[[#This Row],[Wydatek]]</f>
        <v>10250</v>
      </c>
      <c r="G106" s="2">
        <f>G105+Tabela3[[#This Row],[Zarobek]]</f>
        <v>6210</v>
      </c>
      <c r="H106" s="2">
        <f>H105-Tabela3[[#This Row],[Wydatek]]+Tabela3[[#This Row],[Zarobek]]</f>
        <v>-4040</v>
      </c>
      <c r="I106" s="2">
        <f>IF(MONTH(Tabela3[[#This Row],[Data]])=MONTH(A105),I105+Tabela3[[#This Row],[Zarobek]]-Tabela3[[#This Row],[Wydatek]],Tabela3[[#This Row],[Zarobek]]-Tabela3[[#This Row],[Wydatek]])</f>
        <v>1200</v>
      </c>
      <c r="J106" s="2">
        <f>IF(C105=Tabela3[[#This Row],[L. Rowrów]],0,2400)</f>
        <v>0</v>
      </c>
    </row>
    <row r="107" spans="1:10" x14ac:dyDescent="0.25">
      <c r="A107" s="1">
        <v>45032</v>
      </c>
      <c r="B107" s="1" t="s">
        <v>0</v>
      </c>
      <c r="C107" s="2">
        <f t="shared" si="1"/>
        <v>10</v>
      </c>
      <c r="D107" s="2">
        <f>IF(WEEKDAY(Tabela3[[#This Row],[Data]],11)=7,Tabela3[[#This Row],[L. Rowrów]]*15,0)+Tabela3[[#This Row],[Cena roweru]]</f>
        <v>150</v>
      </c>
      <c r="E10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107" s="2">
        <f>F106+Tabela3[[#This Row],[Wydatek]]</f>
        <v>10400</v>
      </c>
      <c r="G107" s="2">
        <f>G106+Tabela3[[#This Row],[Zarobek]]</f>
        <v>6210</v>
      </c>
      <c r="H107" s="2">
        <f>H106-Tabela3[[#This Row],[Wydatek]]+Tabela3[[#This Row],[Zarobek]]</f>
        <v>-4190</v>
      </c>
      <c r="I107" s="2">
        <f>IF(MONTH(Tabela3[[#This Row],[Data]])=MONTH(A106),I106+Tabela3[[#This Row],[Zarobek]]-Tabela3[[#This Row],[Wydatek]],Tabela3[[#This Row],[Zarobek]]-Tabela3[[#This Row],[Wydatek]])</f>
        <v>1050</v>
      </c>
      <c r="J107" s="2">
        <f>IF(C106=Tabela3[[#This Row],[L. Rowrów]],0,2400)</f>
        <v>0</v>
      </c>
    </row>
    <row r="108" spans="1:10" x14ac:dyDescent="0.25">
      <c r="A108" s="1">
        <v>45033</v>
      </c>
      <c r="B108" s="1" t="s">
        <v>0</v>
      </c>
      <c r="C108" s="2">
        <f t="shared" si="1"/>
        <v>10</v>
      </c>
      <c r="D108" s="2">
        <f>IF(WEEKDAY(Tabela3[[#This Row],[Data]],11)=7,Tabela3[[#This Row],[L. Rowrów]]*15,0)+Tabela3[[#This Row],[Cena roweru]]</f>
        <v>0</v>
      </c>
      <c r="E10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08" s="2">
        <f>F107+Tabela3[[#This Row],[Wydatek]]</f>
        <v>10400</v>
      </c>
      <c r="G108" s="2">
        <f>G107+Tabela3[[#This Row],[Zarobek]]</f>
        <v>6360</v>
      </c>
      <c r="H108" s="2">
        <f>H107-Tabela3[[#This Row],[Wydatek]]+Tabela3[[#This Row],[Zarobek]]</f>
        <v>-4040</v>
      </c>
      <c r="I108" s="2">
        <f>IF(MONTH(Tabela3[[#This Row],[Data]])=MONTH(A107),I107+Tabela3[[#This Row],[Zarobek]]-Tabela3[[#This Row],[Wydatek]],Tabela3[[#This Row],[Zarobek]]-Tabela3[[#This Row],[Wydatek]])</f>
        <v>1200</v>
      </c>
      <c r="J108" s="2">
        <f>IF(C107=Tabela3[[#This Row],[L. Rowrów]],0,2400)</f>
        <v>0</v>
      </c>
    </row>
    <row r="109" spans="1:10" x14ac:dyDescent="0.25">
      <c r="A109" s="1">
        <v>45034</v>
      </c>
      <c r="B109" s="1" t="s">
        <v>0</v>
      </c>
      <c r="C109" s="2">
        <f t="shared" si="1"/>
        <v>10</v>
      </c>
      <c r="D109" s="2">
        <f>IF(WEEKDAY(Tabela3[[#This Row],[Data]],11)=7,Tabela3[[#This Row],[L. Rowrów]]*15,0)+Tabela3[[#This Row],[Cena roweru]]</f>
        <v>0</v>
      </c>
      <c r="E10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09" s="2">
        <f>F108+Tabela3[[#This Row],[Wydatek]]</f>
        <v>10400</v>
      </c>
      <c r="G109" s="2">
        <f>G108+Tabela3[[#This Row],[Zarobek]]</f>
        <v>6510</v>
      </c>
      <c r="H109" s="2">
        <f>H108-Tabela3[[#This Row],[Wydatek]]+Tabela3[[#This Row],[Zarobek]]</f>
        <v>-3890</v>
      </c>
      <c r="I109" s="2">
        <f>IF(MONTH(Tabela3[[#This Row],[Data]])=MONTH(A108),I108+Tabela3[[#This Row],[Zarobek]]-Tabela3[[#This Row],[Wydatek]],Tabela3[[#This Row],[Zarobek]]-Tabela3[[#This Row],[Wydatek]])</f>
        <v>1350</v>
      </c>
      <c r="J109" s="2">
        <f>IF(C108=Tabela3[[#This Row],[L. Rowrów]],0,2400)</f>
        <v>0</v>
      </c>
    </row>
    <row r="110" spans="1:10" x14ac:dyDescent="0.25">
      <c r="A110" s="1">
        <v>45035</v>
      </c>
      <c r="B110" s="1" t="s">
        <v>0</v>
      </c>
      <c r="C110" s="2">
        <f t="shared" si="1"/>
        <v>10</v>
      </c>
      <c r="D110" s="2">
        <f>IF(WEEKDAY(Tabela3[[#This Row],[Data]],11)=7,Tabela3[[#This Row],[L. Rowrów]]*15,0)+Tabela3[[#This Row],[Cena roweru]]</f>
        <v>0</v>
      </c>
      <c r="E11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10" s="2">
        <f>F109+Tabela3[[#This Row],[Wydatek]]</f>
        <v>10400</v>
      </c>
      <c r="G110" s="2">
        <f>G109+Tabela3[[#This Row],[Zarobek]]</f>
        <v>6660</v>
      </c>
      <c r="H110" s="2">
        <f>H109-Tabela3[[#This Row],[Wydatek]]+Tabela3[[#This Row],[Zarobek]]</f>
        <v>-3740</v>
      </c>
      <c r="I110" s="2">
        <f>IF(MONTH(Tabela3[[#This Row],[Data]])=MONTH(A109),I109+Tabela3[[#This Row],[Zarobek]]-Tabela3[[#This Row],[Wydatek]],Tabela3[[#This Row],[Zarobek]]-Tabela3[[#This Row],[Wydatek]])</f>
        <v>1500</v>
      </c>
      <c r="J110" s="2">
        <f>IF(C109=Tabela3[[#This Row],[L. Rowrów]],0,2400)</f>
        <v>0</v>
      </c>
    </row>
    <row r="111" spans="1:10" x14ac:dyDescent="0.25">
      <c r="A111" s="1">
        <v>45036</v>
      </c>
      <c r="B111" s="1" t="s">
        <v>0</v>
      </c>
      <c r="C111" s="2">
        <f t="shared" si="1"/>
        <v>10</v>
      </c>
      <c r="D111" s="2">
        <f>IF(WEEKDAY(Tabela3[[#This Row],[Data]],11)=7,Tabela3[[#This Row],[L. Rowrów]]*15,0)+Tabela3[[#This Row],[Cena roweru]]</f>
        <v>0</v>
      </c>
      <c r="E11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11" s="2">
        <f>F110+Tabela3[[#This Row],[Wydatek]]</f>
        <v>10400</v>
      </c>
      <c r="G111" s="2">
        <f>G110+Tabela3[[#This Row],[Zarobek]]</f>
        <v>6810</v>
      </c>
      <c r="H111" s="2">
        <f>H110-Tabela3[[#This Row],[Wydatek]]+Tabela3[[#This Row],[Zarobek]]</f>
        <v>-3590</v>
      </c>
      <c r="I111" s="2">
        <f>IF(MONTH(Tabela3[[#This Row],[Data]])=MONTH(A110),I110+Tabela3[[#This Row],[Zarobek]]-Tabela3[[#This Row],[Wydatek]],Tabela3[[#This Row],[Zarobek]]-Tabela3[[#This Row],[Wydatek]])</f>
        <v>1650</v>
      </c>
      <c r="J111" s="2">
        <f>IF(C110=Tabela3[[#This Row],[L. Rowrów]],0,2400)</f>
        <v>0</v>
      </c>
    </row>
    <row r="112" spans="1:10" x14ac:dyDescent="0.25">
      <c r="A112" s="1">
        <v>45037</v>
      </c>
      <c r="B112" s="1" t="s">
        <v>0</v>
      </c>
      <c r="C112" s="2">
        <f t="shared" si="1"/>
        <v>10</v>
      </c>
      <c r="D112" s="2">
        <f>IF(WEEKDAY(Tabela3[[#This Row],[Data]],11)=7,Tabela3[[#This Row],[L. Rowrów]]*15,0)+Tabela3[[#This Row],[Cena roweru]]</f>
        <v>0</v>
      </c>
      <c r="E11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12" s="2">
        <f>F111+Tabela3[[#This Row],[Wydatek]]</f>
        <v>10400</v>
      </c>
      <c r="G112" s="2">
        <f>G111+Tabela3[[#This Row],[Zarobek]]</f>
        <v>6960</v>
      </c>
      <c r="H112" s="2">
        <f>H111-Tabela3[[#This Row],[Wydatek]]+Tabela3[[#This Row],[Zarobek]]</f>
        <v>-3440</v>
      </c>
      <c r="I112" s="2">
        <f>IF(MONTH(Tabela3[[#This Row],[Data]])=MONTH(A111),I111+Tabela3[[#This Row],[Zarobek]]-Tabela3[[#This Row],[Wydatek]],Tabela3[[#This Row],[Zarobek]]-Tabela3[[#This Row],[Wydatek]])</f>
        <v>1800</v>
      </c>
      <c r="J112" s="2">
        <f>IF(C111=Tabela3[[#This Row],[L. Rowrów]],0,2400)</f>
        <v>0</v>
      </c>
    </row>
    <row r="113" spans="1:10" x14ac:dyDescent="0.25">
      <c r="A113" s="1">
        <v>45038</v>
      </c>
      <c r="B113" s="1" t="s">
        <v>0</v>
      </c>
      <c r="C113" s="2">
        <f t="shared" si="1"/>
        <v>10</v>
      </c>
      <c r="D113" s="2">
        <f>IF(WEEKDAY(Tabela3[[#This Row],[Data]],11)=7,Tabela3[[#This Row],[L. Rowrów]]*15,0)+Tabela3[[#This Row],[Cena roweru]]</f>
        <v>0</v>
      </c>
      <c r="E11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113" s="2">
        <f>F112+Tabela3[[#This Row],[Wydatek]]</f>
        <v>10400</v>
      </c>
      <c r="G113" s="2">
        <f>G112+Tabela3[[#This Row],[Zarobek]]</f>
        <v>6960</v>
      </c>
      <c r="H113" s="2">
        <f>H112-Tabela3[[#This Row],[Wydatek]]+Tabela3[[#This Row],[Zarobek]]</f>
        <v>-3440</v>
      </c>
      <c r="I113" s="2">
        <f>IF(MONTH(Tabela3[[#This Row],[Data]])=MONTH(A112),I112+Tabela3[[#This Row],[Zarobek]]-Tabela3[[#This Row],[Wydatek]],Tabela3[[#This Row],[Zarobek]]-Tabela3[[#This Row],[Wydatek]])</f>
        <v>1800</v>
      </c>
      <c r="J113" s="2">
        <f>IF(C112=Tabela3[[#This Row],[L. Rowrów]],0,2400)</f>
        <v>0</v>
      </c>
    </row>
    <row r="114" spans="1:10" x14ac:dyDescent="0.25">
      <c r="A114" s="1">
        <v>45039</v>
      </c>
      <c r="B114" s="1" t="s">
        <v>0</v>
      </c>
      <c r="C114" s="2">
        <f t="shared" si="1"/>
        <v>10</v>
      </c>
      <c r="D114" s="2">
        <f>IF(WEEKDAY(Tabela3[[#This Row],[Data]],11)=7,Tabela3[[#This Row],[L. Rowrów]]*15,0)+Tabela3[[#This Row],[Cena roweru]]</f>
        <v>150</v>
      </c>
      <c r="E11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114" s="2">
        <f>F113+Tabela3[[#This Row],[Wydatek]]</f>
        <v>10550</v>
      </c>
      <c r="G114" s="2">
        <f>G113+Tabela3[[#This Row],[Zarobek]]</f>
        <v>6960</v>
      </c>
      <c r="H114" s="2">
        <f>H113-Tabela3[[#This Row],[Wydatek]]+Tabela3[[#This Row],[Zarobek]]</f>
        <v>-3590</v>
      </c>
      <c r="I114" s="2">
        <f>IF(MONTH(Tabela3[[#This Row],[Data]])=MONTH(A113),I113+Tabela3[[#This Row],[Zarobek]]-Tabela3[[#This Row],[Wydatek]],Tabela3[[#This Row],[Zarobek]]-Tabela3[[#This Row],[Wydatek]])</f>
        <v>1650</v>
      </c>
      <c r="J114" s="2">
        <f>IF(C113=Tabela3[[#This Row],[L. Rowrów]],0,2400)</f>
        <v>0</v>
      </c>
    </row>
    <row r="115" spans="1:10" x14ac:dyDescent="0.25">
      <c r="A115" s="1">
        <v>45040</v>
      </c>
      <c r="B115" s="1" t="s">
        <v>0</v>
      </c>
      <c r="C115" s="2">
        <f t="shared" si="1"/>
        <v>10</v>
      </c>
      <c r="D115" s="2">
        <f>IF(WEEKDAY(Tabela3[[#This Row],[Data]],11)=7,Tabela3[[#This Row],[L. Rowrów]]*15,0)+Tabela3[[#This Row],[Cena roweru]]</f>
        <v>0</v>
      </c>
      <c r="E11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15" s="2">
        <f>F114+Tabela3[[#This Row],[Wydatek]]</f>
        <v>10550</v>
      </c>
      <c r="G115" s="2">
        <f>G114+Tabela3[[#This Row],[Zarobek]]</f>
        <v>7110</v>
      </c>
      <c r="H115" s="2">
        <f>H114-Tabela3[[#This Row],[Wydatek]]+Tabela3[[#This Row],[Zarobek]]</f>
        <v>-3440</v>
      </c>
      <c r="I115" s="2">
        <f>IF(MONTH(Tabela3[[#This Row],[Data]])=MONTH(A114),I114+Tabela3[[#This Row],[Zarobek]]-Tabela3[[#This Row],[Wydatek]],Tabela3[[#This Row],[Zarobek]]-Tabela3[[#This Row],[Wydatek]])</f>
        <v>1800</v>
      </c>
      <c r="J115" s="2">
        <f>IF(C114=Tabela3[[#This Row],[L. Rowrów]],0,2400)</f>
        <v>0</v>
      </c>
    </row>
    <row r="116" spans="1:10" x14ac:dyDescent="0.25">
      <c r="A116" s="1">
        <v>45041</v>
      </c>
      <c r="B116" s="1" t="s">
        <v>0</v>
      </c>
      <c r="C116" s="2">
        <f t="shared" si="1"/>
        <v>10</v>
      </c>
      <c r="D116" s="2">
        <f>IF(WEEKDAY(Tabela3[[#This Row],[Data]],11)=7,Tabela3[[#This Row],[L. Rowrów]]*15,0)+Tabela3[[#This Row],[Cena roweru]]</f>
        <v>0</v>
      </c>
      <c r="E11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16" s="2">
        <f>F115+Tabela3[[#This Row],[Wydatek]]</f>
        <v>10550</v>
      </c>
      <c r="G116" s="2">
        <f>G115+Tabela3[[#This Row],[Zarobek]]</f>
        <v>7260</v>
      </c>
      <c r="H116" s="2">
        <f>H115-Tabela3[[#This Row],[Wydatek]]+Tabela3[[#This Row],[Zarobek]]</f>
        <v>-3290</v>
      </c>
      <c r="I116" s="2">
        <f>IF(MONTH(Tabela3[[#This Row],[Data]])=MONTH(A115),I115+Tabela3[[#This Row],[Zarobek]]-Tabela3[[#This Row],[Wydatek]],Tabela3[[#This Row],[Zarobek]]-Tabela3[[#This Row],[Wydatek]])</f>
        <v>1950</v>
      </c>
      <c r="J116" s="2">
        <f>IF(C115=Tabela3[[#This Row],[L. Rowrów]],0,2400)</f>
        <v>0</v>
      </c>
    </row>
    <row r="117" spans="1:10" x14ac:dyDescent="0.25">
      <c r="A117" s="1">
        <v>45042</v>
      </c>
      <c r="B117" s="1" t="s">
        <v>0</v>
      </c>
      <c r="C117" s="2">
        <f t="shared" si="1"/>
        <v>10</v>
      </c>
      <c r="D117" s="2">
        <f>IF(WEEKDAY(Tabela3[[#This Row],[Data]],11)=7,Tabela3[[#This Row],[L. Rowrów]]*15,0)+Tabela3[[#This Row],[Cena roweru]]</f>
        <v>0</v>
      </c>
      <c r="E11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17" s="2">
        <f>F116+Tabela3[[#This Row],[Wydatek]]</f>
        <v>10550</v>
      </c>
      <c r="G117" s="2">
        <f>G116+Tabela3[[#This Row],[Zarobek]]</f>
        <v>7410</v>
      </c>
      <c r="H117" s="2">
        <f>H116-Tabela3[[#This Row],[Wydatek]]+Tabela3[[#This Row],[Zarobek]]</f>
        <v>-3140</v>
      </c>
      <c r="I117" s="2">
        <f>IF(MONTH(Tabela3[[#This Row],[Data]])=MONTH(A116),I116+Tabela3[[#This Row],[Zarobek]]-Tabela3[[#This Row],[Wydatek]],Tabela3[[#This Row],[Zarobek]]-Tabela3[[#This Row],[Wydatek]])</f>
        <v>2100</v>
      </c>
      <c r="J117" s="2">
        <f>IF(C116=Tabela3[[#This Row],[L. Rowrów]],0,2400)</f>
        <v>0</v>
      </c>
    </row>
    <row r="118" spans="1:10" x14ac:dyDescent="0.25">
      <c r="A118" s="1">
        <v>45043</v>
      </c>
      <c r="B118" s="1" t="s">
        <v>0</v>
      </c>
      <c r="C118" s="2">
        <f t="shared" si="1"/>
        <v>10</v>
      </c>
      <c r="D118" s="2">
        <f>IF(WEEKDAY(Tabela3[[#This Row],[Data]],11)=7,Tabela3[[#This Row],[L. Rowrów]]*15,0)+Tabela3[[#This Row],[Cena roweru]]</f>
        <v>0</v>
      </c>
      <c r="E11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18" s="2">
        <f>F117+Tabela3[[#This Row],[Wydatek]]</f>
        <v>10550</v>
      </c>
      <c r="G118" s="2">
        <f>G117+Tabela3[[#This Row],[Zarobek]]</f>
        <v>7560</v>
      </c>
      <c r="H118" s="2">
        <f>H117-Tabela3[[#This Row],[Wydatek]]+Tabela3[[#This Row],[Zarobek]]</f>
        <v>-2990</v>
      </c>
      <c r="I118" s="2">
        <f>IF(MONTH(Tabela3[[#This Row],[Data]])=MONTH(A117),I117+Tabela3[[#This Row],[Zarobek]]-Tabela3[[#This Row],[Wydatek]],Tabela3[[#This Row],[Zarobek]]-Tabela3[[#This Row],[Wydatek]])</f>
        <v>2250</v>
      </c>
      <c r="J118" s="2">
        <f>IF(C117=Tabela3[[#This Row],[L. Rowrów]],0,2400)</f>
        <v>0</v>
      </c>
    </row>
    <row r="119" spans="1:10" x14ac:dyDescent="0.25">
      <c r="A119" s="1">
        <v>45044</v>
      </c>
      <c r="B119" s="1" t="s">
        <v>0</v>
      </c>
      <c r="C119" s="2">
        <f t="shared" si="1"/>
        <v>10</v>
      </c>
      <c r="D119" s="2">
        <f>IF(WEEKDAY(Tabela3[[#This Row],[Data]],11)=7,Tabela3[[#This Row],[L. Rowrów]]*15,0)+Tabela3[[#This Row],[Cena roweru]]</f>
        <v>0</v>
      </c>
      <c r="E11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19" s="2">
        <f>F118+Tabela3[[#This Row],[Wydatek]]</f>
        <v>10550</v>
      </c>
      <c r="G119" s="2">
        <f>G118+Tabela3[[#This Row],[Zarobek]]</f>
        <v>7710</v>
      </c>
      <c r="H119" s="2">
        <f>H118-Tabela3[[#This Row],[Wydatek]]+Tabela3[[#This Row],[Zarobek]]</f>
        <v>-2840</v>
      </c>
      <c r="I119" s="2">
        <f>IF(MONTH(Tabela3[[#This Row],[Data]])=MONTH(A118),I118+Tabela3[[#This Row],[Zarobek]]-Tabela3[[#This Row],[Wydatek]],Tabela3[[#This Row],[Zarobek]]-Tabela3[[#This Row],[Wydatek]])</f>
        <v>2400</v>
      </c>
      <c r="J119" s="2">
        <f>IF(C118=Tabela3[[#This Row],[L. Rowrów]],0,2400)</f>
        <v>0</v>
      </c>
    </row>
    <row r="120" spans="1:10" x14ac:dyDescent="0.25">
      <c r="A120" s="1">
        <v>45045</v>
      </c>
      <c r="B120" s="1" t="s">
        <v>0</v>
      </c>
      <c r="C120" s="2">
        <f t="shared" si="1"/>
        <v>10</v>
      </c>
      <c r="D120" s="2">
        <f>IF(WEEKDAY(Tabela3[[#This Row],[Data]],11)=7,Tabela3[[#This Row],[L. Rowrów]]*15,0)+Tabela3[[#This Row],[Cena roweru]]</f>
        <v>0</v>
      </c>
      <c r="E12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120" s="2">
        <f>F119+Tabela3[[#This Row],[Wydatek]]</f>
        <v>10550</v>
      </c>
      <c r="G120" s="2">
        <f>G119+Tabela3[[#This Row],[Zarobek]]</f>
        <v>7710</v>
      </c>
      <c r="H120" s="2">
        <f>H119-Tabela3[[#This Row],[Wydatek]]+Tabela3[[#This Row],[Zarobek]]</f>
        <v>-2840</v>
      </c>
      <c r="I120" s="2">
        <f>IF(MONTH(Tabela3[[#This Row],[Data]])=MONTH(A119),I119+Tabela3[[#This Row],[Zarobek]]-Tabela3[[#This Row],[Wydatek]],Tabela3[[#This Row],[Zarobek]]-Tabela3[[#This Row],[Wydatek]])</f>
        <v>2400</v>
      </c>
      <c r="J120" s="2">
        <f>IF(C119=Tabela3[[#This Row],[L. Rowrów]],0,2400)</f>
        <v>0</v>
      </c>
    </row>
    <row r="121" spans="1:10" x14ac:dyDescent="0.25">
      <c r="A121" s="1">
        <v>45046</v>
      </c>
      <c r="B121" s="1" t="s">
        <v>0</v>
      </c>
      <c r="C121" s="2">
        <f t="shared" si="1"/>
        <v>10</v>
      </c>
      <c r="D121" s="2">
        <f>IF(WEEKDAY(Tabela3[[#This Row],[Data]],11)=7,Tabela3[[#This Row],[L. Rowrów]]*15,0)+Tabela3[[#This Row],[Cena roweru]]</f>
        <v>150</v>
      </c>
      <c r="E12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121" s="2">
        <f>F120+Tabela3[[#This Row],[Wydatek]]</f>
        <v>10700</v>
      </c>
      <c r="G121" s="2">
        <f>G120+Tabela3[[#This Row],[Zarobek]]</f>
        <v>7710</v>
      </c>
      <c r="H121" s="2">
        <f>H120-Tabela3[[#This Row],[Wydatek]]+Tabela3[[#This Row],[Zarobek]]</f>
        <v>-2990</v>
      </c>
      <c r="I121" s="2">
        <f>IF(MONTH(Tabela3[[#This Row],[Data]])=MONTH(A120),I120+Tabela3[[#This Row],[Zarobek]]-Tabela3[[#This Row],[Wydatek]],Tabela3[[#This Row],[Zarobek]]-Tabela3[[#This Row],[Wydatek]])</f>
        <v>2250</v>
      </c>
      <c r="J121" s="2">
        <f>IF(C120=Tabela3[[#This Row],[L. Rowrów]],0,2400)</f>
        <v>0</v>
      </c>
    </row>
    <row r="122" spans="1:10" x14ac:dyDescent="0.25">
      <c r="A122" s="1">
        <v>45047</v>
      </c>
      <c r="B122" s="1" t="s">
        <v>0</v>
      </c>
      <c r="C122" s="2">
        <f t="shared" si="1"/>
        <v>10</v>
      </c>
      <c r="D122" s="2">
        <f>IF(WEEKDAY(Tabela3[[#This Row],[Data]],11)=7,Tabela3[[#This Row],[L. Rowrów]]*15,0)+Tabela3[[#This Row],[Cena roweru]]</f>
        <v>0</v>
      </c>
      <c r="E12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22" s="2">
        <f>F121+Tabela3[[#This Row],[Wydatek]]</f>
        <v>10700</v>
      </c>
      <c r="G122" s="2">
        <f>G121+Tabela3[[#This Row],[Zarobek]]</f>
        <v>7860</v>
      </c>
      <c r="H122" s="2">
        <f>H121-Tabela3[[#This Row],[Wydatek]]+Tabela3[[#This Row],[Zarobek]]</f>
        <v>-2840</v>
      </c>
      <c r="I122" s="2">
        <f>IF(MONTH(Tabela3[[#This Row],[Data]])=MONTH(A121),I121+Tabela3[[#This Row],[Zarobek]]-Tabela3[[#This Row],[Wydatek]],Tabela3[[#This Row],[Zarobek]]-Tabela3[[#This Row],[Wydatek]])</f>
        <v>150</v>
      </c>
      <c r="J122" s="2">
        <f>IF(C121=Tabela3[[#This Row],[L. Rowrów]],0,2400)</f>
        <v>0</v>
      </c>
    </row>
    <row r="123" spans="1:10" x14ac:dyDescent="0.25">
      <c r="A123" s="1">
        <v>45048</v>
      </c>
      <c r="B123" s="1" t="s">
        <v>0</v>
      </c>
      <c r="C123" s="2">
        <f t="shared" si="1"/>
        <v>10</v>
      </c>
      <c r="D123" s="2">
        <f>IF(WEEKDAY(Tabela3[[#This Row],[Data]],11)=7,Tabela3[[#This Row],[L. Rowrów]]*15,0)+Tabela3[[#This Row],[Cena roweru]]</f>
        <v>0</v>
      </c>
      <c r="E12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23" s="2">
        <f>F122+Tabela3[[#This Row],[Wydatek]]</f>
        <v>10700</v>
      </c>
      <c r="G123" s="2">
        <f>G122+Tabela3[[#This Row],[Zarobek]]</f>
        <v>8010</v>
      </c>
      <c r="H123" s="2">
        <f>H122-Tabela3[[#This Row],[Wydatek]]+Tabela3[[#This Row],[Zarobek]]</f>
        <v>-2690</v>
      </c>
      <c r="I123" s="2">
        <f>IF(MONTH(Tabela3[[#This Row],[Data]])=MONTH(A122),I122+Tabela3[[#This Row],[Zarobek]]-Tabela3[[#This Row],[Wydatek]],Tabela3[[#This Row],[Zarobek]]-Tabela3[[#This Row],[Wydatek]])</f>
        <v>300</v>
      </c>
      <c r="J123" s="2">
        <f>IF(C122=Tabela3[[#This Row],[L. Rowrów]],0,2400)</f>
        <v>0</v>
      </c>
    </row>
    <row r="124" spans="1:10" x14ac:dyDescent="0.25">
      <c r="A124" s="1">
        <v>45049</v>
      </c>
      <c r="B124" s="1" t="s">
        <v>0</v>
      </c>
      <c r="C124" s="2">
        <f t="shared" si="1"/>
        <v>10</v>
      </c>
      <c r="D124" s="2">
        <f>IF(WEEKDAY(Tabela3[[#This Row],[Data]],11)=7,Tabela3[[#This Row],[L. Rowrów]]*15,0)+Tabela3[[#This Row],[Cena roweru]]</f>
        <v>0</v>
      </c>
      <c r="E12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24" s="2">
        <f>F123+Tabela3[[#This Row],[Wydatek]]</f>
        <v>10700</v>
      </c>
      <c r="G124" s="2">
        <f>G123+Tabela3[[#This Row],[Zarobek]]</f>
        <v>8160</v>
      </c>
      <c r="H124" s="2">
        <f>H123-Tabela3[[#This Row],[Wydatek]]+Tabela3[[#This Row],[Zarobek]]</f>
        <v>-2540</v>
      </c>
      <c r="I124" s="2">
        <f>IF(MONTH(Tabela3[[#This Row],[Data]])=MONTH(A123),I123+Tabela3[[#This Row],[Zarobek]]-Tabela3[[#This Row],[Wydatek]],Tabela3[[#This Row],[Zarobek]]-Tabela3[[#This Row],[Wydatek]])</f>
        <v>450</v>
      </c>
      <c r="J124" s="2">
        <f>IF(C123=Tabela3[[#This Row],[L. Rowrów]],0,2400)</f>
        <v>0</v>
      </c>
    </row>
    <row r="125" spans="1:10" x14ac:dyDescent="0.25">
      <c r="A125" s="1">
        <v>45050</v>
      </c>
      <c r="B125" s="1" t="s">
        <v>0</v>
      </c>
      <c r="C125" s="2">
        <f t="shared" si="1"/>
        <v>10</v>
      </c>
      <c r="D125" s="2">
        <f>IF(WEEKDAY(Tabela3[[#This Row],[Data]],11)=7,Tabela3[[#This Row],[L. Rowrów]]*15,0)+Tabela3[[#This Row],[Cena roweru]]</f>
        <v>0</v>
      </c>
      <c r="E12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25" s="2">
        <f>F124+Tabela3[[#This Row],[Wydatek]]</f>
        <v>10700</v>
      </c>
      <c r="G125" s="2">
        <f>G124+Tabela3[[#This Row],[Zarobek]]</f>
        <v>8310</v>
      </c>
      <c r="H125" s="2">
        <f>H124-Tabela3[[#This Row],[Wydatek]]+Tabela3[[#This Row],[Zarobek]]</f>
        <v>-2390</v>
      </c>
      <c r="I125" s="2">
        <f>IF(MONTH(Tabela3[[#This Row],[Data]])=MONTH(A124),I124+Tabela3[[#This Row],[Zarobek]]-Tabela3[[#This Row],[Wydatek]],Tabela3[[#This Row],[Zarobek]]-Tabela3[[#This Row],[Wydatek]])</f>
        <v>600</v>
      </c>
      <c r="J125" s="2">
        <f>IF(C124=Tabela3[[#This Row],[L. Rowrów]],0,2400)</f>
        <v>0</v>
      </c>
    </row>
    <row r="126" spans="1:10" x14ac:dyDescent="0.25">
      <c r="A126" s="1">
        <v>45051</v>
      </c>
      <c r="B126" s="1" t="s">
        <v>0</v>
      </c>
      <c r="C126" s="2">
        <f t="shared" si="1"/>
        <v>10</v>
      </c>
      <c r="D126" s="2">
        <f>IF(WEEKDAY(Tabela3[[#This Row],[Data]],11)=7,Tabela3[[#This Row],[L. Rowrów]]*15,0)+Tabela3[[#This Row],[Cena roweru]]</f>
        <v>0</v>
      </c>
      <c r="E12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26" s="2">
        <f>F125+Tabela3[[#This Row],[Wydatek]]</f>
        <v>10700</v>
      </c>
      <c r="G126" s="2">
        <f>G125+Tabela3[[#This Row],[Zarobek]]</f>
        <v>8460</v>
      </c>
      <c r="H126" s="2">
        <f>H125-Tabela3[[#This Row],[Wydatek]]+Tabela3[[#This Row],[Zarobek]]</f>
        <v>-2240</v>
      </c>
      <c r="I126" s="2">
        <f>IF(MONTH(Tabela3[[#This Row],[Data]])=MONTH(A125),I125+Tabela3[[#This Row],[Zarobek]]-Tabela3[[#This Row],[Wydatek]],Tabela3[[#This Row],[Zarobek]]-Tabela3[[#This Row],[Wydatek]])</f>
        <v>750</v>
      </c>
      <c r="J126" s="2">
        <f>IF(C125=Tabela3[[#This Row],[L. Rowrów]],0,2400)</f>
        <v>0</v>
      </c>
    </row>
    <row r="127" spans="1:10" x14ac:dyDescent="0.25">
      <c r="A127" s="1">
        <v>45052</v>
      </c>
      <c r="B127" s="1" t="s">
        <v>0</v>
      </c>
      <c r="C127" s="2">
        <f t="shared" si="1"/>
        <v>10</v>
      </c>
      <c r="D127" s="2">
        <f>IF(WEEKDAY(Tabela3[[#This Row],[Data]],11)=7,Tabela3[[#This Row],[L. Rowrów]]*15,0)+Tabela3[[#This Row],[Cena roweru]]</f>
        <v>0</v>
      </c>
      <c r="E12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127" s="2">
        <f>F126+Tabela3[[#This Row],[Wydatek]]</f>
        <v>10700</v>
      </c>
      <c r="G127" s="2">
        <f>G126+Tabela3[[#This Row],[Zarobek]]</f>
        <v>8460</v>
      </c>
      <c r="H127" s="2">
        <f>H126-Tabela3[[#This Row],[Wydatek]]+Tabela3[[#This Row],[Zarobek]]</f>
        <v>-2240</v>
      </c>
      <c r="I127" s="2">
        <f>IF(MONTH(Tabela3[[#This Row],[Data]])=MONTH(A126),I126+Tabela3[[#This Row],[Zarobek]]-Tabela3[[#This Row],[Wydatek]],Tabela3[[#This Row],[Zarobek]]-Tabela3[[#This Row],[Wydatek]])</f>
        <v>750</v>
      </c>
      <c r="J127" s="2">
        <f>IF(C126=Tabela3[[#This Row],[L. Rowrów]],0,2400)</f>
        <v>0</v>
      </c>
    </row>
    <row r="128" spans="1:10" x14ac:dyDescent="0.25">
      <c r="A128" s="1">
        <v>45053</v>
      </c>
      <c r="B128" s="1" t="s">
        <v>0</v>
      </c>
      <c r="C128" s="2">
        <f t="shared" si="1"/>
        <v>10</v>
      </c>
      <c r="D128" s="2">
        <f>IF(WEEKDAY(Tabela3[[#This Row],[Data]],11)=7,Tabela3[[#This Row],[L. Rowrów]]*15,0)+Tabela3[[#This Row],[Cena roweru]]</f>
        <v>150</v>
      </c>
      <c r="E12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128" s="2">
        <f>F127+Tabela3[[#This Row],[Wydatek]]</f>
        <v>10850</v>
      </c>
      <c r="G128" s="2">
        <f>G127+Tabela3[[#This Row],[Zarobek]]</f>
        <v>8460</v>
      </c>
      <c r="H128" s="2">
        <f>H127-Tabela3[[#This Row],[Wydatek]]+Tabela3[[#This Row],[Zarobek]]</f>
        <v>-2390</v>
      </c>
      <c r="I128" s="2">
        <f>IF(MONTH(Tabela3[[#This Row],[Data]])=MONTH(A127),I127+Tabela3[[#This Row],[Zarobek]]-Tabela3[[#This Row],[Wydatek]],Tabela3[[#This Row],[Zarobek]]-Tabela3[[#This Row],[Wydatek]])</f>
        <v>600</v>
      </c>
      <c r="J128" s="2">
        <f>IF(C127=Tabela3[[#This Row],[L. Rowrów]],0,2400)</f>
        <v>0</v>
      </c>
    </row>
    <row r="129" spans="1:10" x14ac:dyDescent="0.25">
      <c r="A129" s="1">
        <v>45054</v>
      </c>
      <c r="B129" s="1" t="s">
        <v>0</v>
      </c>
      <c r="C129" s="2">
        <f t="shared" si="1"/>
        <v>10</v>
      </c>
      <c r="D129" s="2">
        <f>IF(WEEKDAY(Tabela3[[#This Row],[Data]],11)=7,Tabela3[[#This Row],[L. Rowrów]]*15,0)+Tabela3[[#This Row],[Cena roweru]]</f>
        <v>0</v>
      </c>
      <c r="E12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29" s="2">
        <f>F128+Tabela3[[#This Row],[Wydatek]]</f>
        <v>10850</v>
      </c>
      <c r="G129" s="2">
        <f>G128+Tabela3[[#This Row],[Zarobek]]</f>
        <v>8610</v>
      </c>
      <c r="H129" s="2">
        <f>H128-Tabela3[[#This Row],[Wydatek]]+Tabela3[[#This Row],[Zarobek]]</f>
        <v>-2240</v>
      </c>
      <c r="I129" s="2">
        <f>IF(MONTH(Tabela3[[#This Row],[Data]])=MONTH(A128),I128+Tabela3[[#This Row],[Zarobek]]-Tabela3[[#This Row],[Wydatek]],Tabela3[[#This Row],[Zarobek]]-Tabela3[[#This Row],[Wydatek]])</f>
        <v>750</v>
      </c>
      <c r="J129" s="2">
        <f>IF(C128=Tabela3[[#This Row],[L. Rowrów]],0,2400)</f>
        <v>0</v>
      </c>
    </row>
    <row r="130" spans="1:10" x14ac:dyDescent="0.25">
      <c r="A130" s="1">
        <v>45055</v>
      </c>
      <c r="B130" s="1" t="s">
        <v>0</v>
      </c>
      <c r="C130" s="2">
        <f t="shared" si="1"/>
        <v>10</v>
      </c>
      <c r="D130" s="2">
        <f>IF(WEEKDAY(Tabela3[[#This Row],[Data]],11)=7,Tabela3[[#This Row],[L. Rowrów]]*15,0)+Tabela3[[#This Row],[Cena roweru]]</f>
        <v>0</v>
      </c>
      <c r="E13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30" s="2">
        <f>F129+Tabela3[[#This Row],[Wydatek]]</f>
        <v>10850</v>
      </c>
      <c r="G130" s="2">
        <f>G129+Tabela3[[#This Row],[Zarobek]]</f>
        <v>8760</v>
      </c>
      <c r="H130" s="2">
        <f>H129-Tabela3[[#This Row],[Wydatek]]+Tabela3[[#This Row],[Zarobek]]</f>
        <v>-2090</v>
      </c>
      <c r="I130" s="2">
        <f>IF(MONTH(Tabela3[[#This Row],[Data]])=MONTH(A129),I129+Tabela3[[#This Row],[Zarobek]]-Tabela3[[#This Row],[Wydatek]],Tabela3[[#This Row],[Zarobek]]-Tabela3[[#This Row],[Wydatek]])</f>
        <v>900</v>
      </c>
      <c r="J130" s="2">
        <f>IF(C129=Tabela3[[#This Row],[L. Rowrów]],0,2400)</f>
        <v>0</v>
      </c>
    </row>
    <row r="131" spans="1:10" x14ac:dyDescent="0.25">
      <c r="A131" s="1">
        <v>45056</v>
      </c>
      <c r="B131" s="1" t="s">
        <v>0</v>
      </c>
      <c r="C131" s="2">
        <f t="shared" si="1"/>
        <v>10</v>
      </c>
      <c r="D131" s="2">
        <f>IF(WEEKDAY(Tabela3[[#This Row],[Data]],11)=7,Tabela3[[#This Row],[L. Rowrów]]*15,0)+Tabela3[[#This Row],[Cena roweru]]</f>
        <v>0</v>
      </c>
      <c r="E13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31" s="2">
        <f>F130+Tabela3[[#This Row],[Wydatek]]</f>
        <v>10850</v>
      </c>
      <c r="G131" s="2">
        <f>G130+Tabela3[[#This Row],[Zarobek]]</f>
        <v>8910</v>
      </c>
      <c r="H131" s="2">
        <f>H130-Tabela3[[#This Row],[Wydatek]]+Tabela3[[#This Row],[Zarobek]]</f>
        <v>-1940</v>
      </c>
      <c r="I131" s="2">
        <f>IF(MONTH(Tabela3[[#This Row],[Data]])=MONTH(A130),I130+Tabela3[[#This Row],[Zarobek]]-Tabela3[[#This Row],[Wydatek]],Tabela3[[#This Row],[Zarobek]]-Tabela3[[#This Row],[Wydatek]])</f>
        <v>1050</v>
      </c>
      <c r="J131" s="2">
        <f>IF(C130=Tabela3[[#This Row],[L. Rowrów]],0,2400)</f>
        <v>0</v>
      </c>
    </row>
    <row r="132" spans="1:10" x14ac:dyDescent="0.25">
      <c r="A132" s="1">
        <v>45057</v>
      </c>
      <c r="B132" s="1" t="s">
        <v>0</v>
      </c>
      <c r="C132" s="2">
        <f t="shared" si="1"/>
        <v>10</v>
      </c>
      <c r="D132" s="2">
        <f>IF(WEEKDAY(Tabela3[[#This Row],[Data]],11)=7,Tabela3[[#This Row],[L. Rowrów]]*15,0)+Tabela3[[#This Row],[Cena roweru]]</f>
        <v>0</v>
      </c>
      <c r="E13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32" s="2">
        <f>F131+Tabela3[[#This Row],[Wydatek]]</f>
        <v>10850</v>
      </c>
      <c r="G132" s="2">
        <f>G131+Tabela3[[#This Row],[Zarobek]]</f>
        <v>9060</v>
      </c>
      <c r="H132" s="2">
        <f>H131-Tabela3[[#This Row],[Wydatek]]+Tabela3[[#This Row],[Zarobek]]</f>
        <v>-1790</v>
      </c>
      <c r="I132" s="2">
        <f>IF(MONTH(Tabela3[[#This Row],[Data]])=MONTH(A131),I131+Tabela3[[#This Row],[Zarobek]]-Tabela3[[#This Row],[Wydatek]],Tabela3[[#This Row],[Zarobek]]-Tabela3[[#This Row],[Wydatek]])</f>
        <v>1200</v>
      </c>
      <c r="J132" s="2">
        <f>IF(C131=Tabela3[[#This Row],[L. Rowrów]],0,2400)</f>
        <v>0</v>
      </c>
    </row>
    <row r="133" spans="1:10" x14ac:dyDescent="0.25">
      <c r="A133" s="1">
        <v>45058</v>
      </c>
      <c r="B133" s="1" t="s">
        <v>0</v>
      </c>
      <c r="C133" s="2">
        <f t="shared" ref="C133:C196" si="2">IF(AND(H131&gt;1200,DAY(A133)=1),C132+3,C132)</f>
        <v>10</v>
      </c>
      <c r="D133" s="2">
        <f>IF(WEEKDAY(Tabela3[[#This Row],[Data]],11)=7,Tabela3[[#This Row],[L. Rowrów]]*15,0)+Tabela3[[#This Row],[Cena roweru]]</f>
        <v>0</v>
      </c>
      <c r="E13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33" s="2">
        <f>F132+Tabela3[[#This Row],[Wydatek]]</f>
        <v>10850</v>
      </c>
      <c r="G133" s="2">
        <f>G132+Tabela3[[#This Row],[Zarobek]]</f>
        <v>9210</v>
      </c>
      <c r="H133" s="2">
        <f>H132-Tabela3[[#This Row],[Wydatek]]+Tabela3[[#This Row],[Zarobek]]</f>
        <v>-1640</v>
      </c>
      <c r="I133" s="2">
        <f>IF(MONTH(Tabela3[[#This Row],[Data]])=MONTH(A132),I132+Tabela3[[#This Row],[Zarobek]]-Tabela3[[#This Row],[Wydatek]],Tabela3[[#This Row],[Zarobek]]-Tabela3[[#This Row],[Wydatek]])</f>
        <v>1350</v>
      </c>
      <c r="J133" s="2">
        <f>IF(C132=Tabela3[[#This Row],[L. Rowrów]],0,2400)</f>
        <v>0</v>
      </c>
    </row>
    <row r="134" spans="1:10" x14ac:dyDescent="0.25">
      <c r="A134" s="1">
        <v>45059</v>
      </c>
      <c r="B134" s="1" t="s">
        <v>0</v>
      </c>
      <c r="C134" s="2">
        <f t="shared" si="2"/>
        <v>10</v>
      </c>
      <c r="D134" s="2">
        <f>IF(WEEKDAY(Tabela3[[#This Row],[Data]],11)=7,Tabela3[[#This Row],[L. Rowrów]]*15,0)+Tabela3[[#This Row],[Cena roweru]]</f>
        <v>0</v>
      </c>
      <c r="E13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134" s="2">
        <f>F133+Tabela3[[#This Row],[Wydatek]]</f>
        <v>10850</v>
      </c>
      <c r="G134" s="2">
        <f>G133+Tabela3[[#This Row],[Zarobek]]</f>
        <v>9210</v>
      </c>
      <c r="H134" s="2">
        <f>H133-Tabela3[[#This Row],[Wydatek]]+Tabela3[[#This Row],[Zarobek]]</f>
        <v>-1640</v>
      </c>
      <c r="I134" s="2">
        <f>IF(MONTH(Tabela3[[#This Row],[Data]])=MONTH(A133),I133+Tabela3[[#This Row],[Zarobek]]-Tabela3[[#This Row],[Wydatek]],Tabela3[[#This Row],[Zarobek]]-Tabela3[[#This Row],[Wydatek]])</f>
        <v>1350</v>
      </c>
      <c r="J134" s="2">
        <f>IF(C133=Tabela3[[#This Row],[L. Rowrów]],0,2400)</f>
        <v>0</v>
      </c>
    </row>
    <row r="135" spans="1:10" x14ac:dyDescent="0.25">
      <c r="A135" s="1">
        <v>45060</v>
      </c>
      <c r="B135" s="1" t="s">
        <v>0</v>
      </c>
      <c r="C135" s="2">
        <f t="shared" si="2"/>
        <v>10</v>
      </c>
      <c r="D135" s="2">
        <f>IF(WEEKDAY(Tabela3[[#This Row],[Data]],11)=7,Tabela3[[#This Row],[L. Rowrów]]*15,0)+Tabela3[[#This Row],[Cena roweru]]</f>
        <v>150</v>
      </c>
      <c r="E13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135" s="2">
        <f>F134+Tabela3[[#This Row],[Wydatek]]</f>
        <v>11000</v>
      </c>
      <c r="G135" s="2">
        <f>G134+Tabela3[[#This Row],[Zarobek]]</f>
        <v>9210</v>
      </c>
      <c r="H135" s="2">
        <f>H134-Tabela3[[#This Row],[Wydatek]]+Tabela3[[#This Row],[Zarobek]]</f>
        <v>-1790</v>
      </c>
      <c r="I135" s="2">
        <f>IF(MONTH(Tabela3[[#This Row],[Data]])=MONTH(A134),I134+Tabela3[[#This Row],[Zarobek]]-Tabela3[[#This Row],[Wydatek]],Tabela3[[#This Row],[Zarobek]]-Tabela3[[#This Row],[Wydatek]])</f>
        <v>1200</v>
      </c>
      <c r="J135" s="2">
        <f>IF(C134=Tabela3[[#This Row],[L. Rowrów]],0,2400)</f>
        <v>0</v>
      </c>
    </row>
    <row r="136" spans="1:10" x14ac:dyDescent="0.25">
      <c r="A136" s="1">
        <v>45061</v>
      </c>
      <c r="B136" s="1" t="s">
        <v>0</v>
      </c>
      <c r="C136" s="2">
        <f t="shared" si="2"/>
        <v>10</v>
      </c>
      <c r="D136" s="2">
        <f>IF(WEEKDAY(Tabela3[[#This Row],[Data]],11)=7,Tabela3[[#This Row],[L. Rowrów]]*15,0)+Tabela3[[#This Row],[Cena roweru]]</f>
        <v>0</v>
      </c>
      <c r="E13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36" s="2">
        <f>F135+Tabela3[[#This Row],[Wydatek]]</f>
        <v>11000</v>
      </c>
      <c r="G136" s="2">
        <f>G135+Tabela3[[#This Row],[Zarobek]]</f>
        <v>9360</v>
      </c>
      <c r="H136" s="2">
        <f>H135-Tabela3[[#This Row],[Wydatek]]+Tabela3[[#This Row],[Zarobek]]</f>
        <v>-1640</v>
      </c>
      <c r="I136" s="2">
        <f>IF(MONTH(Tabela3[[#This Row],[Data]])=MONTH(A135),I135+Tabela3[[#This Row],[Zarobek]]-Tabela3[[#This Row],[Wydatek]],Tabela3[[#This Row],[Zarobek]]-Tabela3[[#This Row],[Wydatek]])</f>
        <v>1350</v>
      </c>
      <c r="J136" s="2">
        <f>IF(C135=Tabela3[[#This Row],[L. Rowrów]],0,2400)</f>
        <v>0</v>
      </c>
    </row>
    <row r="137" spans="1:10" x14ac:dyDescent="0.25">
      <c r="A137" s="1">
        <v>45062</v>
      </c>
      <c r="B137" s="1" t="s">
        <v>0</v>
      </c>
      <c r="C137" s="2">
        <f t="shared" si="2"/>
        <v>10</v>
      </c>
      <c r="D137" s="2">
        <f>IF(WEEKDAY(Tabela3[[#This Row],[Data]],11)=7,Tabela3[[#This Row],[L. Rowrów]]*15,0)+Tabela3[[#This Row],[Cena roweru]]</f>
        <v>0</v>
      </c>
      <c r="E13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37" s="2">
        <f>F136+Tabela3[[#This Row],[Wydatek]]</f>
        <v>11000</v>
      </c>
      <c r="G137" s="2">
        <f>G136+Tabela3[[#This Row],[Zarobek]]</f>
        <v>9510</v>
      </c>
      <c r="H137" s="2">
        <f>H136-Tabela3[[#This Row],[Wydatek]]+Tabela3[[#This Row],[Zarobek]]</f>
        <v>-1490</v>
      </c>
      <c r="I137" s="2">
        <f>IF(MONTH(Tabela3[[#This Row],[Data]])=MONTH(A136),I136+Tabela3[[#This Row],[Zarobek]]-Tabela3[[#This Row],[Wydatek]],Tabela3[[#This Row],[Zarobek]]-Tabela3[[#This Row],[Wydatek]])</f>
        <v>1500</v>
      </c>
      <c r="J137" s="2">
        <f>IF(C136=Tabela3[[#This Row],[L. Rowrów]],0,2400)</f>
        <v>0</v>
      </c>
    </row>
    <row r="138" spans="1:10" x14ac:dyDescent="0.25">
      <c r="A138" s="1">
        <v>45063</v>
      </c>
      <c r="B138" s="1" t="s">
        <v>0</v>
      </c>
      <c r="C138" s="2">
        <f t="shared" si="2"/>
        <v>10</v>
      </c>
      <c r="D138" s="2">
        <f>IF(WEEKDAY(Tabela3[[#This Row],[Data]],11)=7,Tabela3[[#This Row],[L. Rowrów]]*15,0)+Tabela3[[#This Row],[Cena roweru]]</f>
        <v>0</v>
      </c>
      <c r="E13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38" s="2">
        <f>F137+Tabela3[[#This Row],[Wydatek]]</f>
        <v>11000</v>
      </c>
      <c r="G138" s="2">
        <f>G137+Tabela3[[#This Row],[Zarobek]]</f>
        <v>9660</v>
      </c>
      <c r="H138" s="2">
        <f>H137-Tabela3[[#This Row],[Wydatek]]+Tabela3[[#This Row],[Zarobek]]</f>
        <v>-1340</v>
      </c>
      <c r="I138" s="2">
        <f>IF(MONTH(Tabela3[[#This Row],[Data]])=MONTH(A137),I137+Tabela3[[#This Row],[Zarobek]]-Tabela3[[#This Row],[Wydatek]],Tabela3[[#This Row],[Zarobek]]-Tabela3[[#This Row],[Wydatek]])</f>
        <v>1650</v>
      </c>
      <c r="J138" s="2">
        <f>IF(C137=Tabela3[[#This Row],[L. Rowrów]],0,2400)</f>
        <v>0</v>
      </c>
    </row>
    <row r="139" spans="1:10" x14ac:dyDescent="0.25">
      <c r="A139" s="1">
        <v>45064</v>
      </c>
      <c r="B139" s="1" t="s">
        <v>0</v>
      </c>
      <c r="C139" s="2">
        <f t="shared" si="2"/>
        <v>10</v>
      </c>
      <c r="D139" s="2">
        <f>IF(WEEKDAY(Tabela3[[#This Row],[Data]],11)=7,Tabela3[[#This Row],[L. Rowrów]]*15,0)+Tabela3[[#This Row],[Cena roweru]]</f>
        <v>0</v>
      </c>
      <c r="E13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39" s="2">
        <f>F138+Tabela3[[#This Row],[Wydatek]]</f>
        <v>11000</v>
      </c>
      <c r="G139" s="2">
        <f>G138+Tabela3[[#This Row],[Zarobek]]</f>
        <v>9810</v>
      </c>
      <c r="H139" s="2">
        <f>H138-Tabela3[[#This Row],[Wydatek]]+Tabela3[[#This Row],[Zarobek]]</f>
        <v>-1190</v>
      </c>
      <c r="I139" s="2">
        <f>IF(MONTH(Tabela3[[#This Row],[Data]])=MONTH(A138),I138+Tabela3[[#This Row],[Zarobek]]-Tabela3[[#This Row],[Wydatek]],Tabela3[[#This Row],[Zarobek]]-Tabela3[[#This Row],[Wydatek]])</f>
        <v>1800</v>
      </c>
      <c r="J139" s="2">
        <f>IF(C138=Tabela3[[#This Row],[L. Rowrów]],0,2400)</f>
        <v>0</v>
      </c>
    </row>
    <row r="140" spans="1:10" x14ac:dyDescent="0.25">
      <c r="A140" s="1">
        <v>45065</v>
      </c>
      <c r="B140" s="1" t="s">
        <v>0</v>
      </c>
      <c r="C140" s="2">
        <f t="shared" si="2"/>
        <v>10</v>
      </c>
      <c r="D140" s="2">
        <f>IF(WEEKDAY(Tabela3[[#This Row],[Data]],11)=7,Tabela3[[#This Row],[L. Rowrów]]*15,0)+Tabela3[[#This Row],[Cena roweru]]</f>
        <v>0</v>
      </c>
      <c r="E14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40" s="2">
        <f>F139+Tabela3[[#This Row],[Wydatek]]</f>
        <v>11000</v>
      </c>
      <c r="G140" s="2">
        <f>G139+Tabela3[[#This Row],[Zarobek]]</f>
        <v>9960</v>
      </c>
      <c r="H140" s="2">
        <f>H139-Tabela3[[#This Row],[Wydatek]]+Tabela3[[#This Row],[Zarobek]]</f>
        <v>-1040</v>
      </c>
      <c r="I140" s="2">
        <f>IF(MONTH(Tabela3[[#This Row],[Data]])=MONTH(A139),I139+Tabela3[[#This Row],[Zarobek]]-Tabela3[[#This Row],[Wydatek]],Tabela3[[#This Row],[Zarobek]]-Tabela3[[#This Row],[Wydatek]])</f>
        <v>1950</v>
      </c>
      <c r="J140" s="2">
        <f>IF(C139=Tabela3[[#This Row],[L. Rowrów]],0,2400)</f>
        <v>0</v>
      </c>
    </row>
    <row r="141" spans="1:10" x14ac:dyDescent="0.25">
      <c r="A141" s="1">
        <v>45066</v>
      </c>
      <c r="B141" s="1" t="s">
        <v>0</v>
      </c>
      <c r="C141" s="2">
        <f t="shared" si="2"/>
        <v>10</v>
      </c>
      <c r="D141" s="2">
        <f>IF(WEEKDAY(Tabela3[[#This Row],[Data]],11)=7,Tabela3[[#This Row],[L. Rowrów]]*15,0)+Tabela3[[#This Row],[Cena roweru]]</f>
        <v>0</v>
      </c>
      <c r="E14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141" s="2">
        <f>F140+Tabela3[[#This Row],[Wydatek]]</f>
        <v>11000</v>
      </c>
      <c r="G141" s="2">
        <f>G140+Tabela3[[#This Row],[Zarobek]]</f>
        <v>9960</v>
      </c>
      <c r="H141" s="2">
        <f>H140-Tabela3[[#This Row],[Wydatek]]+Tabela3[[#This Row],[Zarobek]]</f>
        <v>-1040</v>
      </c>
      <c r="I141" s="2">
        <f>IF(MONTH(Tabela3[[#This Row],[Data]])=MONTH(A140),I140+Tabela3[[#This Row],[Zarobek]]-Tabela3[[#This Row],[Wydatek]],Tabela3[[#This Row],[Zarobek]]-Tabela3[[#This Row],[Wydatek]])</f>
        <v>1950</v>
      </c>
      <c r="J141" s="2">
        <f>IF(C140=Tabela3[[#This Row],[L. Rowrów]],0,2400)</f>
        <v>0</v>
      </c>
    </row>
    <row r="142" spans="1:10" x14ac:dyDescent="0.25">
      <c r="A142" s="1">
        <v>45067</v>
      </c>
      <c r="B142" s="1" t="s">
        <v>0</v>
      </c>
      <c r="C142" s="2">
        <f t="shared" si="2"/>
        <v>10</v>
      </c>
      <c r="D142" s="2">
        <f>IF(WEEKDAY(Tabela3[[#This Row],[Data]],11)=7,Tabela3[[#This Row],[L. Rowrów]]*15,0)+Tabela3[[#This Row],[Cena roweru]]</f>
        <v>150</v>
      </c>
      <c r="E14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142" s="2">
        <f>F141+Tabela3[[#This Row],[Wydatek]]</f>
        <v>11150</v>
      </c>
      <c r="G142" s="2">
        <f>G141+Tabela3[[#This Row],[Zarobek]]</f>
        <v>9960</v>
      </c>
      <c r="H142" s="2">
        <f>H141-Tabela3[[#This Row],[Wydatek]]+Tabela3[[#This Row],[Zarobek]]</f>
        <v>-1190</v>
      </c>
      <c r="I142" s="2">
        <f>IF(MONTH(Tabela3[[#This Row],[Data]])=MONTH(A141),I141+Tabela3[[#This Row],[Zarobek]]-Tabela3[[#This Row],[Wydatek]],Tabela3[[#This Row],[Zarobek]]-Tabela3[[#This Row],[Wydatek]])</f>
        <v>1800</v>
      </c>
      <c r="J142" s="2">
        <f>IF(C141=Tabela3[[#This Row],[L. Rowrów]],0,2400)</f>
        <v>0</v>
      </c>
    </row>
    <row r="143" spans="1:10" x14ac:dyDescent="0.25">
      <c r="A143" s="1">
        <v>45068</v>
      </c>
      <c r="B143" s="1" t="s">
        <v>0</v>
      </c>
      <c r="C143" s="2">
        <f t="shared" si="2"/>
        <v>10</v>
      </c>
      <c r="D143" s="2">
        <f>IF(WEEKDAY(Tabela3[[#This Row],[Data]],11)=7,Tabela3[[#This Row],[L. Rowrów]]*15,0)+Tabela3[[#This Row],[Cena roweru]]</f>
        <v>0</v>
      </c>
      <c r="E14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43" s="2">
        <f>F142+Tabela3[[#This Row],[Wydatek]]</f>
        <v>11150</v>
      </c>
      <c r="G143" s="2">
        <f>G142+Tabela3[[#This Row],[Zarobek]]</f>
        <v>10110</v>
      </c>
      <c r="H143" s="2">
        <f>H142-Tabela3[[#This Row],[Wydatek]]+Tabela3[[#This Row],[Zarobek]]</f>
        <v>-1040</v>
      </c>
      <c r="I143" s="2">
        <f>IF(MONTH(Tabela3[[#This Row],[Data]])=MONTH(A142),I142+Tabela3[[#This Row],[Zarobek]]-Tabela3[[#This Row],[Wydatek]],Tabela3[[#This Row],[Zarobek]]-Tabela3[[#This Row],[Wydatek]])</f>
        <v>1950</v>
      </c>
      <c r="J143" s="2">
        <f>IF(C142=Tabela3[[#This Row],[L. Rowrów]],0,2400)</f>
        <v>0</v>
      </c>
    </row>
    <row r="144" spans="1:10" x14ac:dyDescent="0.25">
      <c r="A144" s="1">
        <v>45069</v>
      </c>
      <c r="B144" s="1" t="s">
        <v>0</v>
      </c>
      <c r="C144" s="2">
        <f t="shared" si="2"/>
        <v>10</v>
      </c>
      <c r="D144" s="2">
        <f>IF(WEEKDAY(Tabela3[[#This Row],[Data]],11)=7,Tabela3[[#This Row],[L. Rowrów]]*15,0)+Tabela3[[#This Row],[Cena roweru]]</f>
        <v>0</v>
      </c>
      <c r="E14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44" s="2">
        <f>F143+Tabela3[[#This Row],[Wydatek]]</f>
        <v>11150</v>
      </c>
      <c r="G144" s="2">
        <f>G143+Tabela3[[#This Row],[Zarobek]]</f>
        <v>10260</v>
      </c>
      <c r="H144" s="2">
        <f>H143-Tabela3[[#This Row],[Wydatek]]+Tabela3[[#This Row],[Zarobek]]</f>
        <v>-890</v>
      </c>
      <c r="I144" s="2">
        <f>IF(MONTH(Tabela3[[#This Row],[Data]])=MONTH(A143),I143+Tabela3[[#This Row],[Zarobek]]-Tabela3[[#This Row],[Wydatek]],Tabela3[[#This Row],[Zarobek]]-Tabela3[[#This Row],[Wydatek]])</f>
        <v>2100</v>
      </c>
      <c r="J144" s="2">
        <f>IF(C143=Tabela3[[#This Row],[L. Rowrów]],0,2400)</f>
        <v>0</v>
      </c>
    </row>
    <row r="145" spans="1:10" x14ac:dyDescent="0.25">
      <c r="A145" s="1">
        <v>45070</v>
      </c>
      <c r="B145" s="1" t="s">
        <v>0</v>
      </c>
      <c r="C145" s="2">
        <f t="shared" si="2"/>
        <v>10</v>
      </c>
      <c r="D145" s="2">
        <f>IF(WEEKDAY(Tabela3[[#This Row],[Data]],11)=7,Tabela3[[#This Row],[L. Rowrów]]*15,0)+Tabela3[[#This Row],[Cena roweru]]</f>
        <v>0</v>
      </c>
      <c r="E14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45" s="2">
        <f>F144+Tabela3[[#This Row],[Wydatek]]</f>
        <v>11150</v>
      </c>
      <c r="G145" s="2">
        <f>G144+Tabela3[[#This Row],[Zarobek]]</f>
        <v>10410</v>
      </c>
      <c r="H145" s="2">
        <f>H144-Tabela3[[#This Row],[Wydatek]]+Tabela3[[#This Row],[Zarobek]]</f>
        <v>-740</v>
      </c>
      <c r="I145" s="2">
        <f>IF(MONTH(Tabela3[[#This Row],[Data]])=MONTH(A144),I144+Tabela3[[#This Row],[Zarobek]]-Tabela3[[#This Row],[Wydatek]],Tabela3[[#This Row],[Zarobek]]-Tabela3[[#This Row],[Wydatek]])</f>
        <v>2250</v>
      </c>
      <c r="J145" s="2">
        <f>IF(C144=Tabela3[[#This Row],[L. Rowrów]],0,2400)</f>
        <v>0</v>
      </c>
    </row>
    <row r="146" spans="1:10" x14ac:dyDescent="0.25">
      <c r="A146" s="1">
        <v>45071</v>
      </c>
      <c r="B146" s="1" t="s">
        <v>0</v>
      </c>
      <c r="C146" s="2">
        <f t="shared" si="2"/>
        <v>10</v>
      </c>
      <c r="D146" s="2">
        <f>IF(WEEKDAY(Tabela3[[#This Row],[Data]],11)=7,Tabela3[[#This Row],[L. Rowrów]]*15,0)+Tabela3[[#This Row],[Cena roweru]]</f>
        <v>0</v>
      </c>
      <c r="E14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46" s="2">
        <f>F145+Tabela3[[#This Row],[Wydatek]]</f>
        <v>11150</v>
      </c>
      <c r="G146" s="2">
        <f>G145+Tabela3[[#This Row],[Zarobek]]</f>
        <v>10560</v>
      </c>
      <c r="H146" s="2">
        <f>H145-Tabela3[[#This Row],[Wydatek]]+Tabela3[[#This Row],[Zarobek]]</f>
        <v>-590</v>
      </c>
      <c r="I146" s="2">
        <f>IF(MONTH(Tabela3[[#This Row],[Data]])=MONTH(A145),I145+Tabela3[[#This Row],[Zarobek]]-Tabela3[[#This Row],[Wydatek]],Tabela3[[#This Row],[Zarobek]]-Tabela3[[#This Row],[Wydatek]])</f>
        <v>2400</v>
      </c>
      <c r="J146" s="2">
        <f>IF(C145=Tabela3[[#This Row],[L. Rowrów]],0,2400)</f>
        <v>0</v>
      </c>
    </row>
    <row r="147" spans="1:10" x14ac:dyDescent="0.25">
      <c r="A147" s="1">
        <v>45072</v>
      </c>
      <c r="B147" s="1" t="s">
        <v>0</v>
      </c>
      <c r="C147" s="2">
        <f t="shared" si="2"/>
        <v>10</v>
      </c>
      <c r="D147" s="2">
        <f>IF(WEEKDAY(Tabela3[[#This Row],[Data]],11)=7,Tabela3[[#This Row],[L. Rowrów]]*15,0)+Tabela3[[#This Row],[Cena roweru]]</f>
        <v>0</v>
      </c>
      <c r="E14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47" s="2">
        <f>F146+Tabela3[[#This Row],[Wydatek]]</f>
        <v>11150</v>
      </c>
      <c r="G147" s="2">
        <f>G146+Tabela3[[#This Row],[Zarobek]]</f>
        <v>10710</v>
      </c>
      <c r="H147" s="2">
        <f>H146-Tabela3[[#This Row],[Wydatek]]+Tabela3[[#This Row],[Zarobek]]</f>
        <v>-440</v>
      </c>
      <c r="I147" s="2">
        <f>IF(MONTH(Tabela3[[#This Row],[Data]])=MONTH(A146),I146+Tabela3[[#This Row],[Zarobek]]-Tabela3[[#This Row],[Wydatek]],Tabela3[[#This Row],[Zarobek]]-Tabela3[[#This Row],[Wydatek]])</f>
        <v>2550</v>
      </c>
      <c r="J147" s="2">
        <f>IF(C146=Tabela3[[#This Row],[L. Rowrów]],0,2400)</f>
        <v>0</v>
      </c>
    </row>
    <row r="148" spans="1:10" x14ac:dyDescent="0.25">
      <c r="A148" s="1">
        <v>45073</v>
      </c>
      <c r="B148" s="1" t="s">
        <v>0</v>
      </c>
      <c r="C148" s="2">
        <f t="shared" si="2"/>
        <v>10</v>
      </c>
      <c r="D148" s="2">
        <f>IF(WEEKDAY(Tabela3[[#This Row],[Data]],11)=7,Tabela3[[#This Row],[L. Rowrów]]*15,0)+Tabela3[[#This Row],[Cena roweru]]</f>
        <v>0</v>
      </c>
      <c r="E14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148" s="2">
        <f>F147+Tabela3[[#This Row],[Wydatek]]</f>
        <v>11150</v>
      </c>
      <c r="G148" s="2">
        <f>G147+Tabela3[[#This Row],[Zarobek]]</f>
        <v>10710</v>
      </c>
      <c r="H148" s="2">
        <f>H147-Tabela3[[#This Row],[Wydatek]]+Tabela3[[#This Row],[Zarobek]]</f>
        <v>-440</v>
      </c>
      <c r="I148" s="2">
        <f>IF(MONTH(Tabela3[[#This Row],[Data]])=MONTH(A147),I147+Tabela3[[#This Row],[Zarobek]]-Tabela3[[#This Row],[Wydatek]],Tabela3[[#This Row],[Zarobek]]-Tabela3[[#This Row],[Wydatek]])</f>
        <v>2550</v>
      </c>
      <c r="J148" s="2">
        <f>IF(C147=Tabela3[[#This Row],[L. Rowrów]],0,2400)</f>
        <v>0</v>
      </c>
    </row>
    <row r="149" spans="1:10" x14ac:dyDescent="0.25">
      <c r="A149" s="1">
        <v>45074</v>
      </c>
      <c r="B149" s="1" t="s">
        <v>0</v>
      </c>
      <c r="C149" s="2">
        <f t="shared" si="2"/>
        <v>10</v>
      </c>
      <c r="D149" s="2">
        <f>IF(WEEKDAY(Tabela3[[#This Row],[Data]],11)=7,Tabela3[[#This Row],[L. Rowrów]]*15,0)+Tabela3[[#This Row],[Cena roweru]]</f>
        <v>150</v>
      </c>
      <c r="E14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149" s="2">
        <f>F148+Tabela3[[#This Row],[Wydatek]]</f>
        <v>11300</v>
      </c>
      <c r="G149" s="2">
        <f>G148+Tabela3[[#This Row],[Zarobek]]</f>
        <v>10710</v>
      </c>
      <c r="H149" s="2">
        <f>H148-Tabela3[[#This Row],[Wydatek]]+Tabela3[[#This Row],[Zarobek]]</f>
        <v>-590</v>
      </c>
      <c r="I149" s="2">
        <f>IF(MONTH(Tabela3[[#This Row],[Data]])=MONTH(A148),I148+Tabela3[[#This Row],[Zarobek]]-Tabela3[[#This Row],[Wydatek]],Tabela3[[#This Row],[Zarobek]]-Tabela3[[#This Row],[Wydatek]])</f>
        <v>2400</v>
      </c>
      <c r="J149" s="2">
        <f>IF(C148=Tabela3[[#This Row],[L. Rowrów]],0,2400)</f>
        <v>0</v>
      </c>
    </row>
    <row r="150" spans="1:10" x14ac:dyDescent="0.25">
      <c r="A150" s="1">
        <v>45075</v>
      </c>
      <c r="B150" s="1" t="s">
        <v>0</v>
      </c>
      <c r="C150" s="2">
        <f t="shared" si="2"/>
        <v>10</v>
      </c>
      <c r="D150" s="2">
        <f>IF(WEEKDAY(Tabela3[[#This Row],[Data]],11)=7,Tabela3[[#This Row],[L. Rowrów]]*15,0)+Tabela3[[#This Row],[Cena roweru]]</f>
        <v>0</v>
      </c>
      <c r="E15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50" s="2">
        <f>F149+Tabela3[[#This Row],[Wydatek]]</f>
        <v>11300</v>
      </c>
      <c r="G150" s="2">
        <f>G149+Tabela3[[#This Row],[Zarobek]]</f>
        <v>10860</v>
      </c>
      <c r="H150" s="2">
        <f>H149-Tabela3[[#This Row],[Wydatek]]+Tabela3[[#This Row],[Zarobek]]</f>
        <v>-440</v>
      </c>
      <c r="I150" s="2">
        <f>IF(MONTH(Tabela3[[#This Row],[Data]])=MONTH(A149),I149+Tabela3[[#This Row],[Zarobek]]-Tabela3[[#This Row],[Wydatek]],Tabela3[[#This Row],[Zarobek]]-Tabela3[[#This Row],[Wydatek]])</f>
        <v>2550</v>
      </c>
      <c r="J150" s="2">
        <f>IF(C149=Tabela3[[#This Row],[L. Rowrów]],0,2400)</f>
        <v>0</v>
      </c>
    </row>
    <row r="151" spans="1:10" x14ac:dyDescent="0.25">
      <c r="A151" s="1">
        <v>45076</v>
      </c>
      <c r="B151" s="1" t="s">
        <v>0</v>
      </c>
      <c r="C151" s="2">
        <f t="shared" si="2"/>
        <v>10</v>
      </c>
      <c r="D151" s="2">
        <f>IF(WEEKDAY(Tabela3[[#This Row],[Data]],11)=7,Tabela3[[#This Row],[L. Rowrów]]*15,0)+Tabela3[[#This Row],[Cena roweru]]</f>
        <v>0</v>
      </c>
      <c r="E15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51" s="2">
        <f>F150+Tabela3[[#This Row],[Wydatek]]</f>
        <v>11300</v>
      </c>
      <c r="G151" s="2">
        <f>G150+Tabela3[[#This Row],[Zarobek]]</f>
        <v>11010</v>
      </c>
      <c r="H151" s="2">
        <f>H150-Tabela3[[#This Row],[Wydatek]]+Tabela3[[#This Row],[Zarobek]]</f>
        <v>-290</v>
      </c>
      <c r="I151" s="2">
        <f>IF(MONTH(Tabela3[[#This Row],[Data]])=MONTH(A150),I150+Tabela3[[#This Row],[Zarobek]]-Tabela3[[#This Row],[Wydatek]],Tabela3[[#This Row],[Zarobek]]-Tabela3[[#This Row],[Wydatek]])</f>
        <v>2700</v>
      </c>
      <c r="J151" s="2">
        <f>IF(C150=Tabela3[[#This Row],[L. Rowrów]],0,2400)</f>
        <v>0</v>
      </c>
    </row>
    <row r="152" spans="1:10" x14ac:dyDescent="0.25">
      <c r="A152" s="1">
        <v>45077</v>
      </c>
      <c r="B152" s="1" t="s">
        <v>0</v>
      </c>
      <c r="C152" s="2">
        <f t="shared" si="2"/>
        <v>10</v>
      </c>
      <c r="D152" s="2">
        <f>IF(WEEKDAY(Tabela3[[#This Row],[Data]],11)=7,Tabela3[[#This Row],[L. Rowrów]]*15,0)+Tabela3[[#This Row],[Cena roweru]]</f>
        <v>0</v>
      </c>
      <c r="E15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52" s="2">
        <f>F151+Tabela3[[#This Row],[Wydatek]]</f>
        <v>11300</v>
      </c>
      <c r="G152" s="2">
        <f>G151+Tabela3[[#This Row],[Zarobek]]</f>
        <v>11160</v>
      </c>
      <c r="H152" s="2">
        <f>H151-Tabela3[[#This Row],[Wydatek]]+Tabela3[[#This Row],[Zarobek]]</f>
        <v>-140</v>
      </c>
      <c r="I152" s="2">
        <f>IF(MONTH(Tabela3[[#This Row],[Data]])=MONTH(A151),I151+Tabela3[[#This Row],[Zarobek]]-Tabela3[[#This Row],[Wydatek]],Tabela3[[#This Row],[Zarobek]]-Tabela3[[#This Row],[Wydatek]])</f>
        <v>2850</v>
      </c>
      <c r="J152" s="2">
        <f>IF(C151=Tabela3[[#This Row],[L. Rowrów]],0,2400)</f>
        <v>0</v>
      </c>
    </row>
    <row r="153" spans="1:10" x14ac:dyDescent="0.25">
      <c r="A153" s="1">
        <v>45078</v>
      </c>
      <c r="B153" s="1" t="s">
        <v>0</v>
      </c>
      <c r="C153" s="2">
        <f t="shared" si="2"/>
        <v>10</v>
      </c>
      <c r="D153" s="2">
        <f>IF(WEEKDAY(Tabela3[[#This Row],[Data]],11)=7,Tabela3[[#This Row],[L. Rowrów]]*15,0)+Tabela3[[#This Row],[Cena roweru]]</f>
        <v>0</v>
      </c>
      <c r="E15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53" s="2">
        <f>F152+Tabela3[[#This Row],[Wydatek]]</f>
        <v>11300</v>
      </c>
      <c r="G153" s="2">
        <f>G152+Tabela3[[#This Row],[Zarobek]]</f>
        <v>11310</v>
      </c>
      <c r="H153" s="2">
        <f>H152-Tabela3[[#This Row],[Wydatek]]+Tabela3[[#This Row],[Zarobek]]</f>
        <v>10</v>
      </c>
      <c r="I153" s="2">
        <f>IF(MONTH(Tabela3[[#This Row],[Data]])=MONTH(A152),I152+Tabela3[[#This Row],[Zarobek]]-Tabela3[[#This Row],[Wydatek]],Tabela3[[#This Row],[Zarobek]]-Tabela3[[#This Row],[Wydatek]])</f>
        <v>150</v>
      </c>
      <c r="J153" s="2">
        <f>IF(C152=Tabela3[[#This Row],[L. Rowrów]],0,2400)</f>
        <v>0</v>
      </c>
    </row>
    <row r="154" spans="1:10" x14ac:dyDescent="0.25">
      <c r="A154" s="1">
        <v>45079</v>
      </c>
      <c r="B154" s="1" t="s">
        <v>0</v>
      </c>
      <c r="C154" s="2">
        <f t="shared" si="2"/>
        <v>10</v>
      </c>
      <c r="D154" s="2">
        <f>IF(WEEKDAY(Tabela3[[#This Row],[Data]],11)=7,Tabela3[[#This Row],[L. Rowrów]]*15,0)+Tabela3[[#This Row],[Cena roweru]]</f>
        <v>0</v>
      </c>
      <c r="E15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54" s="2">
        <f>F153+Tabela3[[#This Row],[Wydatek]]</f>
        <v>11300</v>
      </c>
      <c r="G154" s="2">
        <f>G153+Tabela3[[#This Row],[Zarobek]]</f>
        <v>11460</v>
      </c>
      <c r="H154" s="2">
        <f>H153-Tabela3[[#This Row],[Wydatek]]+Tabela3[[#This Row],[Zarobek]]</f>
        <v>160</v>
      </c>
      <c r="I154" s="2">
        <f>IF(MONTH(Tabela3[[#This Row],[Data]])=MONTH(A153),I153+Tabela3[[#This Row],[Zarobek]]-Tabela3[[#This Row],[Wydatek]],Tabela3[[#This Row],[Zarobek]]-Tabela3[[#This Row],[Wydatek]])</f>
        <v>300</v>
      </c>
      <c r="J154" s="2">
        <f>IF(C153=Tabela3[[#This Row],[L. Rowrów]],0,2400)</f>
        <v>0</v>
      </c>
    </row>
    <row r="155" spans="1:10" x14ac:dyDescent="0.25">
      <c r="A155" s="1">
        <v>45080</v>
      </c>
      <c r="B155" s="1" t="s">
        <v>0</v>
      </c>
      <c r="C155" s="2">
        <f t="shared" si="2"/>
        <v>10</v>
      </c>
      <c r="D155" s="2">
        <f>IF(WEEKDAY(Tabela3[[#This Row],[Data]],11)=7,Tabela3[[#This Row],[L. Rowrów]]*15,0)+Tabela3[[#This Row],[Cena roweru]]</f>
        <v>0</v>
      </c>
      <c r="E15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155" s="2">
        <f>F154+Tabela3[[#This Row],[Wydatek]]</f>
        <v>11300</v>
      </c>
      <c r="G155" s="2">
        <f>G154+Tabela3[[#This Row],[Zarobek]]</f>
        <v>11460</v>
      </c>
      <c r="H155" s="2">
        <f>H154-Tabela3[[#This Row],[Wydatek]]+Tabela3[[#This Row],[Zarobek]]</f>
        <v>160</v>
      </c>
      <c r="I155" s="2">
        <f>IF(MONTH(Tabela3[[#This Row],[Data]])=MONTH(A154),I154+Tabela3[[#This Row],[Zarobek]]-Tabela3[[#This Row],[Wydatek]],Tabela3[[#This Row],[Zarobek]]-Tabela3[[#This Row],[Wydatek]])</f>
        <v>300</v>
      </c>
      <c r="J155" s="2">
        <f>IF(C154=Tabela3[[#This Row],[L. Rowrów]],0,2400)</f>
        <v>0</v>
      </c>
    </row>
    <row r="156" spans="1:10" x14ac:dyDescent="0.25">
      <c r="A156" s="1">
        <v>45081</v>
      </c>
      <c r="B156" s="1" t="s">
        <v>0</v>
      </c>
      <c r="C156" s="2">
        <f t="shared" si="2"/>
        <v>10</v>
      </c>
      <c r="D156" s="2">
        <f>IF(WEEKDAY(Tabela3[[#This Row],[Data]],11)=7,Tabela3[[#This Row],[L. Rowrów]]*15,0)+Tabela3[[#This Row],[Cena roweru]]</f>
        <v>150</v>
      </c>
      <c r="E15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156" s="2">
        <f>F155+Tabela3[[#This Row],[Wydatek]]</f>
        <v>11450</v>
      </c>
      <c r="G156" s="2">
        <f>G155+Tabela3[[#This Row],[Zarobek]]</f>
        <v>11460</v>
      </c>
      <c r="H156" s="2">
        <f>H155-Tabela3[[#This Row],[Wydatek]]+Tabela3[[#This Row],[Zarobek]]</f>
        <v>10</v>
      </c>
      <c r="I156" s="2">
        <f>IF(MONTH(Tabela3[[#This Row],[Data]])=MONTH(A155),I155+Tabela3[[#This Row],[Zarobek]]-Tabela3[[#This Row],[Wydatek]],Tabela3[[#This Row],[Zarobek]]-Tabela3[[#This Row],[Wydatek]])</f>
        <v>150</v>
      </c>
      <c r="J156" s="2">
        <f>IF(C155=Tabela3[[#This Row],[L. Rowrów]],0,2400)</f>
        <v>0</v>
      </c>
    </row>
    <row r="157" spans="1:10" x14ac:dyDescent="0.25">
      <c r="A157" s="1">
        <v>45082</v>
      </c>
      <c r="B157" s="1" t="s">
        <v>0</v>
      </c>
      <c r="C157" s="2">
        <f t="shared" si="2"/>
        <v>10</v>
      </c>
      <c r="D157" s="2">
        <f>IF(WEEKDAY(Tabela3[[#This Row],[Data]],11)=7,Tabela3[[#This Row],[L. Rowrów]]*15,0)+Tabela3[[#This Row],[Cena roweru]]</f>
        <v>0</v>
      </c>
      <c r="E15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57" s="2">
        <f>F156+Tabela3[[#This Row],[Wydatek]]</f>
        <v>11450</v>
      </c>
      <c r="G157" s="2">
        <f>G156+Tabela3[[#This Row],[Zarobek]]</f>
        <v>11610</v>
      </c>
      <c r="H157" s="2">
        <f>H156-Tabela3[[#This Row],[Wydatek]]+Tabela3[[#This Row],[Zarobek]]</f>
        <v>160</v>
      </c>
      <c r="I157" s="2">
        <f>IF(MONTH(Tabela3[[#This Row],[Data]])=MONTH(A156),I156+Tabela3[[#This Row],[Zarobek]]-Tabela3[[#This Row],[Wydatek]],Tabela3[[#This Row],[Zarobek]]-Tabela3[[#This Row],[Wydatek]])</f>
        <v>300</v>
      </c>
      <c r="J157" s="2">
        <f>IF(C156=Tabela3[[#This Row],[L. Rowrów]],0,2400)</f>
        <v>0</v>
      </c>
    </row>
    <row r="158" spans="1:10" x14ac:dyDescent="0.25">
      <c r="A158" s="1">
        <v>45083</v>
      </c>
      <c r="B158" s="1" t="s">
        <v>0</v>
      </c>
      <c r="C158" s="2">
        <f t="shared" si="2"/>
        <v>10</v>
      </c>
      <c r="D158" s="2">
        <f>IF(WEEKDAY(Tabela3[[#This Row],[Data]],11)=7,Tabela3[[#This Row],[L. Rowrów]]*15,0)+Tabela3[[#This Row],[Cena roweru]]</f>
        <v>0</v>
      </c>
      <c r="E15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58" s="2">
        <f>F157+Tabela3[[#This Row],[Wydatek]]</f>
        <v>11450</v>
      </c>
      <c r="G158" s="2">
        <f>G157+Tabela3[[#This Row],[Zarobek]]</f>
        <v>11760</v>
      </c>
      <c r="H158" s="2">
        <f>H157-Tabela3[[#This Row],[Wydatek]]+Tabela3[[#This Row],[Zarobek]]</f>
        <v>310</v>
      </c>
      <c r="I158" s="2">
        <f>IF(MONTH(Tabela3[[#This Row],[Data]])=MONTH(A157),I157+Tabela3[[#This Row],[Zarobek]]-Tabela3[[#This Row],[Wydatek]],Tabela3[[#This Row],[Zarobek]]-Tabela3[[#This Row],[Wydatek]])</f>
        <v>450</v>
      </c>
      <c r="J158" s="2">
        <f>IF(C157=Tabela3[[#This Row],[L. Rowrów]],0,2400)</f>
        <v>0</v>
      </c>
    </row>
    <row r="159" spans="1:10" x14ac:dyDescent="0.25">
      <c r="A159" s="1">
        <v>45084</v>
      </c>
      <c r="B159" s="1" t="s">
        <v>0</v>
      </c>
      <c r="C159" s="2">
        <f t="shared" si="2"/>
        <v>10</v>
      </c>
      <c r="D159" s="2">
        <f>IF(WEEKDAY(Tabela3[[#This Row],[Data]],11)=7,Tabela3[[#This Row],[L. Rowrów]]*15,0)+Tabela3[[#This Row],[Cena roweru]]</f>
        <v>0</v>
      </c>
      <c r="E15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59" s="2">
        <f>F158+Tabela3[[#This Row],[Wydatek]]</f>
        <v>11450</v>
      </c>
      <c r="G159" s="2">
        <f>G158+Tabela3[[#This Row],[Zarobek]]</f>
        <v>11910</v>
      </c>
      <c r="H159" s="2">
        <f>H158-Tabela3[[#This Row],[Wydatek]]+Tabela3[[#This Row],[Zarobek]]</f>
        <v>460</v>
      </c>
      <c r="I159" s="2">
        <f>IF(MONTH(Tabela3[[#This Row],[Data]])=MONTH(A158),I158+Tabela3[[#This Row],[Zarobek]]-Tabela3[[#This Row],[Wydatek]],Tabela3[[#This Row],[Zarobek]]-Tabela3[[#This Row],[Wydatek]])</f>
        <v>600</v>
      </c>
      <c r="J159" s="2">
        <f>IF(C158=Tabela3[[#This Row],[L. Rowrów]],0,2400)</f>
        <v>0</v>
      </c>
    </row>
    <row r="160" spans="1:10" x14ac:dyDescent="0.25">
      <c r="A160" s="1">
        <v>45085</v>
      </c>
      <c r="B160" s="1" t="s">
        <v>0</v>
      </c>
      <c r="C160" s="2">
        <f t="shared" si="2"/>
        <v>10</v>
      </c>
      <c r="D160" s="2">
        <f>IF(WEEKDAY(Tabela3[[#This Row],[Data]],11)=7,Tabela3[[#This Row],[L. Rowrów]]*15,0)+Tabela3[[#This Row],[Cena roweru]]</f>
        <v>0</v>
      </c>
      <c r="E16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60" s="2">
        <f>F159+Tabela3[[#This Row],[Wydatek]]</f>
        <v>11450</v>
      </c>
      <c r="G160" s="2">
        <f>G159+Tabela3[[#This Row],[Zarobek]]</f>
        <v>12060</v>
      </c>
      <c r="H160" s="2">
        <f>H159-Tabela3[[#This Row],[Wydatek]]+Tabela3[[#This Row],[Zarobek]]</f>
        <v>610</v>
      </c>
      <c r="I160" s="2">
        <f>IF(MONTH(Tabela3[[#This Row],[Data]])=MONTH(A159),I159+Tabela3[[#This Row],[Zarobek]]-Tabela3[[#This Row],[Wydatek]],Tabela3[[#This Row],[Zarobek]]-Tabela3[[#This Row],[Wydatek]])</f>
        <v>750</v>
      </c>
      <c r="J160" s="2">
        <f>IF(C159=Tabela3[[#This Row],[L. Rowrów]],0,2400)</f>
        <v>0</v>
      </c>
    </row>
    <row r="161" spans="1:10" x14ac:dyDescent="0.25">
      <c r="A161" s="1">
        <v>45086</v>
      </c>
      <c r="B161" s="1" t="s">
        <v>0</v>
      </c>
      <c r="C161" s="2">
        <f t="shared" si="2"/>
        <v>10</v>
      </c>
      <c r="D161" s="2">
        <f>IF(WEEKDAY(Tabela3[[#This Row],[Data]],11)=7,Tabela3[[#This Row],[L. Rowrów]]*15,0)+Tabela3[[#This Row],[Cena roweru]]</f>
        <v>0</v>
      </c>
      <c r="E16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61" s="2">
        <f>F160+Tabela3[[#This Row],[Wydatek]]</f>
        <v>11450</v>
      </c>
      <c r="G161" s="2">
        <f>G160+Tabela3[[#This Row],[Zarobek]]</f>
        <v>12210</v>
      </c>
      <c r="H161" s="2">
        <f>H160-Tabela3[[#This Row],[Wydatek]]+Tabela3[[#This Row],[Zarobek]]</f>
        <v>760</v>
      </c>
      <c r="I161" s="2">
        <f>IF(MONTH(Tabela3[[#This Row],[Data]])=MONTH(A160),I160+Tabela3[[#This Row],[Zarobek]]-Tabela3[[#This Row],[Wydatek]],Tabela3[[#This Row],[Zarobek]]-Tabela3[[#This Row],[Wydatek]])</f>
        <v>900</v>
      </c>
      <c r="J161" s="2">
        <f>IF(C160=Tabela3[[#This Row],[L. Rowrów]],0,2400)</f>
        <v>0</v>
      </c>
    </row>
    <row r="162" spans="1:10" x14ac:dyDescent="0.25">
      <c r="A162" s="1">
        <v>45087</v>
      </c>
      <c r="B162" s="1" t="s">
        <v>0</v>
      </c>
      <c r="C162" s="2">
        <f t="shared" si="2"/>
        <v>10</v>
      </c>
      <c r="D162" s="2">
        <f>IF(WEEKDAY(Tabela3[[#This Row],[Data]],11)=7,Tabela3[[#This Row],[L. Rowrów]]*15,0)+Tabela3[[#This Row],[Cena roweru]]</f>
        <v>0</v>
      </c>
      <c r="E16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162" s="2">
        <f>F161+Tabela3[[#This Row],[Wydatek]]</f>
        <v>11450</v>
      </c>
      <c r="G162" s="2">
        <f>G161+Tabela3[[#This Row],[Zarobek]]</f>
        <v>12210</v>
      </c>
      <c r="H162" s="2">
        <f>H161-Tabela3[[#This Row],[Wydatek]]+Tabela3[[#This Row],[Zarobek]]</f>
        <v>760</v>
      </c>
      <c r="I162" s="2">
        <f>IF(MONTH(Tabela3[[#This Row],[Data]])=MONTH(A161),I161+Tabela3[[#This Row],[Zarobek]]-Tabela3[[#This Row],[Wydatek]],Tabela3[[#This Row],[Zarobek]]-Tabela3[[#This Row],[Wydatek]])</f>
        <v>900</v>
      </c>
      <c r="J162" s="2">
        <f>IF(C161=Tabela3[[#This Row],[L. Rowrów]],0,2400)</f>
        <v>0</v>
      </c>
    </row>
    <row r="163" spans="1:10" x14ac:dyDescent="0.25">
      <c r="A163" s="1">
        <v>45088</v>
      </c>
      <c r="B163" s="1" t="s">
        <v>0</v>
      </c>
      <c r="C163" s="2">
        <f t="shared" si="2"/>
        <v>10</v>
      </c>
      <c r="D163" s="2">
        <f>IF(WEEKDAY(Tabela3[[#This Row],[Data]],11)=7,Tabela3[[#This Row],[L. Rowrów]]*15,0)+Tabela3[[#This Row],[Cena roweru]]</f>
        <v>150</v>
      </c>
      <c r="E16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163" s="2">
        <f>F162+Tabela3[[#This Row],[Wydatek]]</f>
        <v>11600</v>
      </c>
      <c r="G163" s="2">
        <f>G162+Tabela3[[#This Row],[Zarobek]]</f>
        <v>12210</v>
      </c>
      <c r="H163" s="2">
        <f>H162-Tabela3[[#This Row],[Wydatek]]+Tabela3[[#This Row],[Zarobek]]</f>
        <v>610</v>
      </c>
      <c r="I163" s="2">
        <f>IF(MONTH(Tabela3[[#This Row],[Data]])=MONTH(A162),I162+Tabela3[[#This Row],[Zarobek]]-Tabela3[[#This Row],[Wydatek]],Tabela3[[#This Row],[Zarobek]]-Tabela3[[#This Row],[Wydatek]])</f>
        <v>750</v>
      </c>
      <c r="J163" s="2">
        <f>IF(C162=Tabela3[[#This Row],[L. Rowrów]],0,2400)</f>
        <v>0</v>
      </c>
    </row>
    <row r="164" spans="1:10" x14ac:dyDescent="0.25">
      <c r="A164" s="1">
        <v>45089</v>
      </c>
      <c r="B164" s="1" t="s">
        <v>0</v>
      </c>
      <c r="C164" s="2">
        <f t="shared" si="2"/>
        <v>10</v>
      </c>
      <c r="D164" s="2">
        <f>IF(WEEKDAY(Tabela3[[#This Row],[Data]],11)=7,Tabela3[[#This Row],[L. Rowrów]]*15,0)+Tabela3[[#This Row],[Cena roweru]]</f>
        <v>0</v>
      </c>
      <c r="E16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64" s="2">
        <f>F163+Tabela3[[#This Row],[Wydatek]]</f>
        <v>11600</v>
      </c>
      <c r="G164" s="2">
        <f>G163+Tabela3[[#This Row],[Zarobek]]</f>
        <v>12360</v>
      </c>
      <c r="H164" s="2">
        <f>H163-Tabela3[[#This Row],[Wydatek]]+Tabela3[[#This Row],[Zarobek]]</f>
        <v>760</v>
      </c>
      <c r="I164" s="2">
        <f>IF(MONTH(Tabela3[[#This Row],[Data]])=MONTH(A163),I163+Tabela3[[#This Row],[Zarobek]]-Tabela3[[#This Row],[Wydatek]],Tabela3[[#This Row],[Zarobek]]-Tabela3[[#This Row],[Wydatek]])</f>
        <v>900</v>
      </c>
      <c r="J164" s="2">
        <f>IF(C163=Tabela3[[#This Row],[L. Rowrów]],0,2400)</f>
        <v>0</v>
      </c>
    </row>
    <row r="165" spans="1:10" x14ac:dyDescent="0.25">
      <c r="A165" s="1">
        <v>45090</v>
      </c>
      <c r="B165" s="1" t="s">
        <v>0</v>
      </c>
      <c r="C165" s="2">
        <f t="shared" si="2"/>
        <v>10</v>
      </c>
      <c r="D165" s="2">
        <f>IF(WEEKDAY(Tabela3[[#This Row],[Data]],11)=7,Tabela3[[#This Row],[L. Rowrów]]*15,0)+Tabela3[[#This Row],[Cena roweru]]</f>
        <v>0</v>
      </c>
      <c r="E16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65" s="2">
        <f>F164+Tabela3[[#This Row],[Wydatek]]</f>
        <v>11600</v>
      </c>
      <c r="G165" s="2">
        <f>G164+Tabela3[[#This Row],[Zarobek]]</f>
        <v>12510</v>
      </c>
      <c r="H165" s="2">
        <f>H164-Tabela3[[#This Row],[Wydatek]]+Tabela3[[#This Row],[Zarobek]]</f>
        <v>910</v>
      </c>
      <c r="I165" s="2">
        <f>IF(MONTH(Tabela3[[#This Row],[Data]])=MONTH(A164),I164+Tabela3[[#This Row],[Zarobek]]-Tabela3[[#This Row],[Wydatek]],Tabela3[[#This Row],[Zarobek]]-Tabela3[[#This Row],[Wydatek]])</f>
        <v>1050</v>
      </c>
      <c r="J165" s="2">
        <f>IF(C164=Tabela3[[#This Row],[L. Rowrów]],0,2400)</f>
        <v>0</v>
      </c>
    </row>
    <row r="166" spans="1:10" x14ac:dyDescent="0.25">
      <c r="A166" s="1">
        <v>45091</v>
      </c>
      <c r="B166" s="1" t="s">
        <v>0</v>
      </c>
      <c r="C166" s="2">
        <f t="shared" si="2"/>
        <v>10</v>
      </c>
      <c r="D166" s="2">
        <f>IF(WEEKDAY(Tabela3[[#This Row],[Data]],11)=7,Tabela3[[#This Row],[L. Rowrów]]*15,0)+Tabela3[[#This Row],[Cena roweru]]</f>
        <v>0</v>
      </c>
      <c r="E16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66" s="2">
        <f>F165+Tabela3[[#This Row],[Wydatek]]</f>
        <v>11600</v>
      </c>
      <c r="G166" s="2">
        <f>G165+Tabela3[[#This Row],[Zarobek]]</f>
        <v>12660</v>
      </c>
      <c r="H166" s="2">
        <f>H165-Tabela3[[#This Row],[Wydatek]]+Tabela3[[#This Row],[Zarobek]]</f>
        <v>1060</v>
      </c>
      <c r="I166" s="2">
        <f>IF(MONTH(Tabela3[[#This Row],[Data]])=MONTH(A165),I165+Tabela3[[#This Row],[Zarobek]]-Tabela3[[#This Row],[Wydatek]],Tabela3[[#This Row],[Zarobek]]-Tabela3[[#This Row],[Wydatek]])</f>
        <v>1200</v>
      </c>
      <c r="J166" s="2">
        <f>IF(C165=Tabela3[[#This Row],[L. Rowrów]],0,2400)</f>
        <v>0</v>
      </c>
    </row>
    <row r="167" spans="1:10" x14ac:dyDescent="0.25">
      <c r="A167" s="1">
        <v>45092</v>
      </c>
      <c r="B167" s="1" t="s">
        <v>0</v>
      </c>
      <c r="C167" s="2">
        <f t="shared" si="2"/>
        <v>10</v>
      </c>
      <c r="D167" s="2">
        <f>IF(WEEKDAY(Tabela3[[#This Row],[Data]],11)=7,Tabela3[[#This Row],[L. Rowrów]]*15,0)+Tabela3[[#This Row],[Cena roweru]]</f>
        <v>0</v>
      </c>
      <c r="E16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67" s="2">
        <f>F166+Tabela3[[#This Row],[Wydatek]]</f>
        <v>11600</v>
      </c>
      <c r="G167" s="2">
        <f>G166+Tabela3[[#This Row],[Zarobek]]</f>
        <v>12810</v>
      </c>
      <c r="H167" s="2">
        <f>H166-Tabela3[[#This Row],[Wydatek]]+Tabela3[[#This Row],[Zarobek]]</f>
        <v>1210</v>
      </c>
      <c r="I167" s="2">
        <f>IF(MONTH(Tabela3[[#This Row],[Data]])=MONTH(A166),I166+Tabela3[[#This Row],[Zarobek]]-Tabela3[[#This Row],[Wydatek]],Tabela3[[#This Row],[Zarobek]]-Tabela3[[#This Row],[Wydatek]])</f>
        <v>1350</v>
      </c>
      <c r="J167" s="2">
        <f>IF(C166=Tabela3[[#This Row],[L. Rowrów]],0,2400)</f>
        <v>0</v>
      </c>
    </row>
    <row r="168" spans="1:10" x14ac:dyDescent="0.25">
      <c r="A168" s="1">
        <v>45093</v>
      </c>
      <c r="B168" s="1" t="s">
        <v>0</v>
      </c>
      <c r="C168" s="2">
        <f t="shared" si="2"/>
        <v>10</v>
      </c>
      <c r="D168" s="2">
        <f>IF(WEEKDAY(Tabela3[[#This Row],[Data]],11)=7,Tabela3[[#This Row],[L. Rowrów]]*15,0)+Tabela3[[#This Row],[Cena roweru]]</f>
        <v>0</v>
      </c>
      <c r="E16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68" s="2">
        <f>F167+Tabela3[[#This Row],[Wydatek]]</f>
        <v>11600</v>
      </c>
      <c r="G168" s="2">
        <f>G167+Tabela3[[#This Row],[Zarobek]]</f>
        <v>12960</v>
      </c>
      <c r="H168" s="2">
        <f>H167-Tabela3[[#This Row],[Wydatek]]+Tabela3[[#This Row],[Zarobek]]</f>
        <v>1360</v>
      </c>
      <c r="I168" s="2">
        <f>IF(MONTH(Tabela3[[#This Row],[Data]])=MONTH(A167),I167+Tabela3[[#This Row],[Zarobek]]-Tabela3[[#This Row],[Wydatek]],Tabela3[[#This Row],[Zarobek]]-Tabela3[[#This Row],[Wydatek]])</f>
        <v>1500</v>
      </c>
      <c r="J168" s="2">
        <f>IF(C167=Tabela3[[#This Row],[L. Rowrów]],0,2400)</f>
        <v>0</v>
      </c>
    </row>
    <row r="169" spans="1:10" x14ac:dyDescent="0.25">
      <c r="A169" s="1">
        <v>45094</v>
      </c>
      <c r="B169" s="1" t="s">
        <v>0</v>
      </c>
      <c r="C169" s="2">
        <f t="shared" si="2"/>
        <v>10</v>
      </c>
      <c r="D169" s="2">
        <f>IF(WEEKDAY(Tabela3[[#This Row],[Data]],11)=7,Tabela3[[#This Row],[L. Rowrów]]*15,0)+Tabela3[[#This Row],[Cena roweru]]</f>
        <v>0</v>
      </c>
      <c r="E16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169" s="2">
        <f>F168+Tabela3[[#This Row],[Wydatek]]</f>
        <v>11600</v>
      </c>
      <c r="G169" s="2">
        <f>G168+Tabela3[[#This Row],[Zarobek]]</f>
        <v>12960</v>
      </c>
      <c r="H169" s="2">
        <f>H168-Tabela3[[#This Row],[Wydatek]]+Tabela3[[#This Row],[Zarobek]]</f>
        <v>1360</v>
      </c>
      <c r="I169" s="2">
        <f>IF(MONTH(Tabela3[[#This Row],[Data]])=MONTH(A168),I168+Tabela3[[#This Row],[Zarobek]]-Tabela3[[#This Row],[Wydatek]],Tabela3[[#This Row],[Zarobek]]-Tabela3[[#This Row],[Wydatek]])</f>
        <v>1500</v>
      </c>
      <c r="J169" s="2">
        <f>IF(C168=Tabela3[[#This Row],[L. Rowrów]],0,2400)</f>
        <v>0</v>
      </c>
    </row>
    <row r="170" spans="1:10" x14ac:dyDescent="0.25">
      <c r="A170" s="1">
        <v>45095</v>
      </c>
      <c r="B170" s="1" t="s">
        <v>0</v>
      </c>
      <c r="C170" s="2">
        <f t="shared" si="2"/>
        <v>10</v>
      </c>
      <c r="D170" s="2">
        <f>IF(WEEKDAY(Tabela3[[#This Row],[Data]],11)=7,Tabela3[[#This Row],[L. Rowrów]]*15,0)+Tabela3[[#This Row],[Cena roweru]]</f>
        <v>150</v>
      </c>
      <c r="E17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170" s="2">
        <f>F169+Tabela3[[#This Row],[Wydatek]]</f>
        <v>11750</v>
      </c>
      <c r="G170" s="2">
        <f>G169+Tabela3[[#This Row],[Zarobek]]</f>
        <v>12960</v>
      </c>
      <c r="H170" s="2">
        <f>H169-Tabela3[[#This Row],[Wydatek]]+Tabela3[[#This Row],[Zarobek]]</f>
        <v>1210</v>
      </c>
      <c r="I170" s="2">
        <f>IF(MONTH(Tabela3[[#This Row],[Data]])=MONTH(A169),I169+Tabela3[[#This Row],[Zarobek]]-Tabela3[[#This Row],[Wydatek]],Tabela3[[#This Row],[Zarobek]]-Tabela3[[#This Row],[Wydatek]])</f>
        <v>1350</v>
      </c>
      <c r="J170" s="2">
        <f>IF(C169=Tabela3[[#This Row],[L. Rowrów]],0,2400)</f>
        <v>0</v>
      </c>
    </row>
    <row r="171" spans="1:10" x14ac:dyDescent="0.25">
      <c r="A171" s="1">
        <v>45096</v>
      </c>
      <c r="B171" s="1" t="s">
        <v>0</v>
      </c>
      <c r="C171" s="2">
        <f t="shared" si="2"/>
        <v>10</v>
      </c>
      <c r="D171" s="2">
        <f>IF(WEEKDAY(Tabela3[[#This Row],[Data]],11)=7,Tabela3[[#This Row],[L. Rowrów]]*15,0)+Tabela3[[#This Row],[Cena roweru]]</f>
        <v>0</v>
      </c>
      <c r="E17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71" s="2">
        <f>F170+Tabela3[[#This Row],[Wydatek]]</f>
        <v>11750</v>
      </c>
      <c r="G171" s="2">
        <f>G170+Tabela3[[#This Row],[Zarobek]]</f>
        <v>13110</v>
      </c>
      <c r="H171" s="2">
        <f>H170-Tabela3[[#This Row],[Wydatek]]+Tabela3[[#This Row],[Zarobek]]</f>
        <v>1360</v>
      </c>
      <c r="I171" s="2">
        <f>IF(MONTH(Tabela3[[#This Row],[Data]])=MONTH(A170),I170+Tabela3[[#This Row],[Zarobek]]-Tabela3[[#This Row],[Wydatek]],Tabela3[[#This Row],[Zarobek]]-Tabela3[[#This Row],[Wydatek]])</f>
        <v>1500</v>
      </c>
      <c r="J171" s="2">
        <f>IF(C170=Tabela3[[#This Row],[L. Rowrów]],0,2400)</f>
        <v>0</v>
      </c>
    </row>
    <row r="172" spans="1:10" x14ac:dyDescent="0.25">
      <c r="A172" s="1">
        <v>45097</v>
      </c>
      <c r="B172" s="1" t="s">
        <v>0</v>
      </c>
      <c r="C172" s="2">
        <f t="shared" si="2"/>
        <v>10</v>
      </c>
      <c r="D172" s="2">
        <f>IF(WEEKDAY(Tabela3[[#This Row],[Data]],11)=7,Tabela3[[#This Row],[L. Rowrów]]*15,0)+Tabela3[[#This Row],[Cena roweru]]</f>
        <v>0</v>
      </c>
      <c r="E17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172" s="2">
        <f>F171+Tabela3[[#This Row],[Wydatek]]</f>
        <v>11750</v>
      </c>
      <c r="G172" s="2">
        <f>G171+Tabela3[[#This Row],[Zarobek]]</f>
        <v>13260</v>
      </c>
      <c r="H172" s="2">
        <f>H171-Tabela3[[#This Row],[Wydatek]]+Tabela3[[#This Row],[Zarobek]]</f>
        <v>1510</v>
      </c>
      <c r="I172" s="2">
        <f>IF(MONTH(Tabela3[[#This Row],[Data]])=MONTH(A171),I171+Tabela3[[#This Row],[Zarobek]]-Tabela3[[#This Row],[Wydatek]],Tabela3[[#This Row],[Zarobek]]-Tabela3[[#This Row],[Wydatek]])</f>
        <v>1650</v>
      </c>
      <c r="J172" s="2">
        <f>IF(C171=Tabela3[[#This Row],[L. Rowrów]],0,2400)</f>
        <v>0</v>
      </c>
    </row>
    <row r="173" spans="1:10" x14ac:dyDescent="0.25">
      <c r="A173" s="1">
        <v>45098</v>
      </c>
      <c r="B173" s="1" t="s">
        <v>5</v>
      </c>
      <c r="C173" s="2">
        <f t="shared" si="2"/>
        <v>10</v>
      </c>
      <c r="D173" s="2">
        <f>IF(WEEKDAY(Tabela3[[#This Row],[Data]],11)=7,Tabela3[[#This Row],[L. Rowrów]]*15,0)+Tabela3[[#This Row],[Cena roweru]]</f>
        <v>0</v>
      </c>
      <c r="E17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270</v>
      </c>
      <c r="F173" s="2">
        <f>F172+Tabela3[[#This Row],[Wydatek]]</f>
        <v>11750</v>
      </c>
      <c r="G173" s="2">
        <f>G172+Tabela3[[#This Row],[Zarobek]]</f>
        <v>13530</v>
      </c>
      <c r="H173" s="2">
        <f>H172-Tabela3[[#This Row],[Wydatek]]+Tabela3[[#This Row],[Zarobek]]</f>
        <v>1780</v>
      </c>
      <c r="I173" s="2">
        <f>IF(MONTH(Tabela3[[#This Row],[Data]])=MONTH(A172),I172+Tabela3[[#This Row],[Zarobek]]-Tabela3[[#This Row],[Wydatek]],Tabela3[[#This Row],[Zarobek]]-Tabela3[[#This Row],[Wydatek]])</f>
        <v>1920</v>
      </c>
      <c r="J173" s="2">
        <f>IF(C172=Tabela3[[#This Row],[L. Rowrów]],0,2400)</f>
        <v>0</v>
      </c>
    </row>
    <row r="174" spans="1:10" x14ac:dyDescent="0.25">
      <c r="A174" s="1">
        <v>45099</v>
      </c>
      <c r="B174" s="1" t="s">
        <v>5</v>
      </c>
      <c r="C174" s="2">
        <f t="shared" si="2"/>
        <v>10</v>
      </c>
      <c r="D174" s="2">
        <f>IF(WEEKDAY(Tabela3[[#This Row],[Data]],11)=7,Tabela3[[#This Row],[L. Rowrów]]*15,0)+Tabela3[[#This Row],[Cena roweru]]</f>
        <v>0</v>
      </c>
      <c r="E17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270</v>
      </c>
      <c r="F174" s="2">
        <f>F173+Tabela3[[#This Row],[Wydatek]]</f>
        <v>11750</v>
      </c>
      <c r="G174" s="2">
        <f>G173+Tabela3[[#This Row],[Zarobek]]</f>
        <v>13800</v>
      </c>
      <c r="H174" s="2">
        <f>H173-Tabela3[[#This Row],[Wydatek]]+Tabela3[[#This Row],[Zarobek]]</f>
        <v>2050</v>
      </c>
      <c r="I174" s="2">
        <f>IF(MONTH(Tabela3[[#This Row],[Data]])=MONTH(A173),I173+Tabela3[[#This Row],[Zarobek]]-Tabela3[[#This Row],[Wydatek]],Tabela3[[#This Row],[Zarobek]]-Tabela3[[#This Row],[Wydatek]])</f>
        <v>2190</v>
      </c>
      <c r="J174" s="2">
        <f>IF(C173=Tabela3[[#This Row],[L. Rowrów]],0,2400)</f>
        <v>0</v>
      </c>
    </row>
    <row r="175" spans="1:10" x14ac:dyDescent="0.25">
      <c r="A175" s="1">
        <v>45100</v>
      </c>
      <c r="B175" s="1" t="s">
        <v>5</v>
      </c>
      <c r="C175" s="2">
        <f t="shared" si="2"/>
        <v>10</v>
      </c>
      <c r="D175" s="2">
        <f>IF(WEEKDAY(Tabela3[[#This Row],[Data]],11)=7,Tabela3[[#This Row],[L. Rowrów]]*15,0)+Tabela3[[#This Row],[Cena roweru]]</f>
        <v>0</v>
      </c>
      <c r="E17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270</v>
      </c>
      <c r="F175" s="2">
        <f>F174+Tabela3[[#This Row],[Wydatek]]</f>
        <v>11750</v>
      </c>
      <c r="G175" s="2">
        <f>G174+Tabela3[[#This Row],[Zarobek]]</f>
        <v>14070</v>
      </c>
      <c r="H175" s="2">
        <f>H174-Tabela3[[#This Row],[Wydatek]]+Tabela3[[#This Row],[Zarobek]]</f>
        <v>2320</v>
      </c>
      <c r="I175" s="2">
        <f>IF(MONTH(Tabela3[[#This Row],[Data]])=MONTH(A174),I174+Tabela3[[#This Row],[Zarobek]]-Tabela3[[#This Row],[Wydatek]],Tabela3[[#This Row],[Zarobek]]-Tabela3[[#This Row],[Wydatek]])</f>
        <v>2460</v>
      </c>
      <c r="J175" s="2">
        <f>IF(C174=Tabela3[[#This Row],[L. Rowrów]],0,2400)</f>
        <v>0</v>
      </c>
    </row>
    <row r="176" spans="1:10" x14ac:dyDescent="0.25">
      <c r="A176" s="1">
        <v>45101</v>
      </c>
      <c r="B176" s="1" t="s">
        <v>5</v>
      </c>
      <c r="C176" s="2">
        <f t="shared" si="2"/>
        <v>10</v>
      </c>
      <c r="D176" s="2">
        <f>IF(WEEKDAY(Tabela3[[#This Row],[Data]],11)=7,Tabela3[[#This Row],[L. Rowrów]]*15,0)+Tabela3[[#This Row],[Cena roweru]]</f>
        <v>0</v>
      </c>
      <c r="E17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176" s="2">
        <f>F175+Tabela3[[#This Row],[Wydatek]]</f>
        <v>11750</v>
      </c>
      <c r="G176" s="2">
        <f>G175+Tabela3[[#This Row],[Zarobek]]</f>
        <v>14070</v>
      </c>
      <c r="H176" s="2">
        <f>H175-Tabela3[[#This Row],[Wydatek]]+Tabela3[[#This Row],[Zarobek]]</f>
        <v>2320</v>
      </c>
      <c r="I176" s="2">
        <f>IF(MONTH(Tabela3[[#This Row],[Data]])=MONTH(A175),I175+Tabela3[[#This Row],[Zarobek]]-Tabela3[[#This Row],[Wydatek]],Tabela3[[#This Row],[Zarobek]]-Tabela3[[#This Row],[Wydatek]])</f>
        <v>2460</v>
      </c>
      <c r="J176" s="2">
        <f>IF(C175=Tabela3[[#This Row],[L. Rowrów]],0,2400)</f>
        <v>0</v>
      </c>
    </row>
    <row r="177" spans="1:10" x14ac:dyDescent="0.25">
      <c r="A177" s="1">
        <v>45102</v>
      </c>
      <c r="B177" s="1" t="s">
        <v>5</v>
      </c>
      <c r="C177" s="2">
        <f t="shared" si="2"/>
        <v>10</v>
      </c>
      <c r="D177" s="2">
        <f>IF(WEEKDAY(Tabela3[[#This Row],[Data]],11)=7,Tabela3[[#This Row],[L. Rowrów]]*15,0)+Tabela3[[#This Row],[Cena roweru]]</f>
        <v>150</v>
      </c>
      <c r="E17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177" s="2">
        <f>F176+Tabela3[[#This Row],[Wydatek]]</f>
        <v>11900</v>
      </c>
      <c r="G177" s="2">
        <f>G176+Tabela3[[#This Row],[Zarobek]]</f>
        <v>14070</v>
      </c>
      <c r="H177" s="2">
        <f>H176-Tabela3[[#This Row],[Wydatek]]+Tabela3[[#This Row],[Zarobek]]</f>
        <v>2170</v>
      </c>
      <c r="I177" s="2">
        <f>IF(MONTH(Tabela3[[#This Row],[Data]])=MONTH(A176),I176+Tabela3[[#This Row],[Zarobek]]-Tabela3[[#This Row],[Wydatek]],Tabela3[[#This Row],[Zarobek]]-Tabela3[[#This Row],[Wydatek]])</f>
        <v>2310</v>
      </c>
      <c r="J177" s="2">
        <f>IF(C176=Tabela3[[#This Row],[L. Rowrów]],0,2400)</f>
        <v>0</v>
      </c>
    </row>
    <row r="178" spans="1:10" x14ac:dyDescent="0.25">
      <c r="A178" s="1">
        <v>45103</v>
      </c>
      <c r="B178" s="1" t="s">
        <v>5</v>
      </c>
      <c r="C178" s="2">
        <f t="shared" si="2"/>
        <v>10</v>
      </c>
      <c r="D178" s="2">
        <f>IF(WEEKDAY(Tabela3[[#This Row],[Data]],11)=7,Tabela3[[#This Row],[L. Rowrów]]*15,0)+Tabela3[[#This Row],[Cena roweru]]</f>
        <v>0</v>
      </c>
      <c r="E17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270</v>
      </c>
      <c r="F178" s="2">
        <f>F177+Tabela3[[#This Row],[Wydatek]]</f>
        <v>11900</v>
      </c>
      <c r="G178" s="2">
        <f>G177+Tabela3[[#This Row],[Zarobek]]</f>
        <v>14340</v>
      </c>
      <c r="H178" s="2">
        <f>H177-Tabela3[[#This Row],[Wydatek]]+Tabela3[[#This Row],[Zarobek]]</f>
        <v>2440</v>
      </c>
      <c r="I178" s="2">
        <f>IF(MONTH(Tabela3[[#This Row],[Data]])=MONTH(A177),I177+Tabela3[[#This Row],[Zarobek]]-Tabela3[[#This Row],[Wydatek]],Tabela3[[#This Row],[Zarobek]]-Tabela3[[#This Row],[Wydatek]])</f>
        <v>2580</v>
      </c>
      <c r="J178" s="2">
        <f>IF(C177=Tabela3[[#This Row],[L. Rowrów]],0,2400)</f>
        <v>0</v>
      </c>
    </row>
    <row r="179" spans="1:10" x14ac:dyDescent="0.25">
      <c r="A179" s="1">
        <v>45104</v>
      </c>
      <c r="B179" s="1" t="s">
        <v>5</v>
      </c>
      <c r="C179" s="2">
        <f t="shared" si="2"/>
        <v>10</v>
      </c>
      <c r="D179" s="2">
        <f>IF(WEEKDAY(Tabela3[[#This Row],[Data]],11)=7,Tabela3[[#This Row],[L. Rowrów]]*15,0)+Tabela3[[#This Row],[Cena roweru]]</f>
        <v>0</v>
      </c>
      <c r="E17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270</v>
      </c>
      <c r="F179" s="2">
        <f>F178+Tabela3[[#This Row],[Wydatek]]</f>
        <v>11900</v>
      </c>
      <c r="G179" s="2">
        <f>G178+Tabela3[[#This Row],[Zarobek]]</f>
        <v>14610</v>
      </c>
      <c r="H179" s="2">
        <f>H178-Tabela3[[#This Row],[Wydatek]]+Tabela3[[#This Row],[Zarobek]]</f>
        <v>2710</v>
      </c>
      <c r="I179" s="2">
        <f>IF(MONTH(Tabela3[[#This Row],[Data]])=MONTH(A178),I178+Tabela3[[#This Row],[Zarobek]]-Tabela3[[#This Row],[Wydatek]],Tabela3[[#This Row],[Zarobek]]-Tabela3[[#This Row],[Wydatek]])</f>
        <v>2850</v>
      </c>
      <c r="J179" s="2">
        <f>IF(C178=Tabela3[[#This Row],[L. Rowrów]],0,2400)</f>
        <v>0</v>
      </c>
    </row>
    <row r="180" spans="1:10" x14ac:dyDescent="0.25">
      <c r="A180" s="1">
        <v>45105</v>
      </c>
      <c r="B180" s="1" t="s">
        <v>5</v>
      </c>
      <c r="C180" s="2">
        <f t="shared" si="2"/>
        <v>10</v>
      </c>
      <c r="D180" s="2">
        <f>IF(WEEKDAY(Tabela3[[#This Row],[Data]],11)=7,Tabela3[[#This Row],[L. Rowrów]]*15,0)+Tabela3[[#This Row],[Cena roweru]]</f>
        <v>0</v>
      </c>
      <c r="E18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270</v>
      </c>
      <c r="F180" s="2">
        <f>F179+Tabela3[[#This Row],[Wydatek]]</f>
        <v>11900</v>
      </c>
      <c r="G180" s="2">
        <f>G179+Tabela3[[#This Row],[Zarobek]]</f>
        <v>14880</v>
      </c>
      <c r="H180" s="2">
        <f>H179-Tabela3[[#This Row],[Wydatek]]+Tabela3[[#This Row],[Zarobek]]</f>
        <v>2980</v>
      </c>
      <c r="I180" s="2">
        <f>IF(MONTH(Tabela3[[#This Row],[Data]])=MONTH(A179),I179+Tabela3[[#This Row],[Zarobek]]-Tabela3[[#This Row],[Wydatek]],Tabela3[[#This Row],[Zarobek]]-Tabela3[[#This Row],[Wydatek]])</f>
        <v>3120</v>
      </c>
      <c r="J180" s="2">
        <f>IF(C179=Tabela3[[#This Row],[L. Rowrów]],0,2400)</f>
        <v>0</v>
      </c>
    </row>
    <row r="181" spans="1:10" x14ac:dyDescent="0.25">
      <c r="A181" s="1">
        <v>45106</v>
      </c>
      <c r="B181" s="1" t="s">
        <v>5</v>
      </c>
      <c r="C181" s="2">
        <f t="shared" si="2"/>
        <v>10</v>
      </c>
      <c r="D181" s="2">
        <f>IF(WEEKDAY(Tabela3[[#This Row],[Data]],11)=7,Tabela3[[#This Row],[L. Rowrów]]*15,0)+Tabela3[[#This Row],[Cena roweru]]</f>
        <v>0</v>
      </c>
      <c r="E18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270</v>
      </c>
      <c r="F181" s="2">
        <f>F180+Tabela3[[#This Row],[Wydatek]]</f>
        <v>11900</v>
      </c>
      <c r="G181" s="2">
        <f>G180+Tabela3[[#This Row],[Zarobek]]</f>
        <v>15150</v>
      </c>
      <c r="H181" s="2">
        <f>H180-Tabela3[[#This Row],[Wydatek]]+Tabela3[[#This Row],[Zarobek]]</f>
        <v>3250</v>
      </c>
      <c r="I181" s="2">
        <f>IF(MONTH(Tabela3[[#This Row],[Data]])=MONTH(A180),I180+Tabela3[[#This Row],[Zarobek]]-Tabela3[[#This Row],[Wydatek]],Tabela3[[#This Row],[Zarobek]]-Tabela3[[#This Row],[Wydatek]])</f>
        <v>3390</v>
      </c>
      <c r="J181" s="2">
        <f>IF(C180=Tabela3[[#This Row],[L. Rowrów]],0,2400)</f>
        <v>0</v>
      </c>
    </row>
    <row r="182" spans="1:10" x14ac:dyDescent="0.25">
      <c r="A182" s="1">
        <v>45107</v>
      </c>
      <c r="B182" s="1" t="s">
        <v>5</v>
      </c>
      <c r="C182" s="2">
        <f t="shared" si="2"/>
        <v>10</v>
      </c>
      <c r="D182" s="2">
        <f>IF(WEEKDAY(Tabela3[[#This Row],[Data]],11)=7,Tabela3[[#This Row],[L. Rowrów]]*15,0)+Tabela3[[#This Row],[Cena roweru]]</f>
        <v>0</v>
      </c>
      <c r="E18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270</v>
      </c>
      <c r="F182" s="2">
        <f>F181+Tabela3[[#This Row],[Wydatek]]</f>
        <v>11900</v>
      </c>
      <c r="G182" s="2">
        <f>G181+Tabela3[[#This Row],[Zarobek]]</f>
        <v>15420</v>
      </c>
      <c r="H182" s="2">
        <f>H181-Tabela3[[#This Row],[Wydatek]]+Tabela3[[#This Row],[Zarobek]]</f>
        <v>3520</v>
      </c>
      <c r="I182" s="2">
        <f>IF(MONTH(Tabela3[[#This Row],[Data]])=MONTH(A181),I181+Tabela3[[#This Row],[Zarobek]]-Tabela3[[#This Row],[Wydatek]],Tabela3[[#This Row],[Zarobek]]-Tabela3[[#This Row],[Wydatek]])</f>
        <v>3660</v>
      </c>
      <c r="J182" s="2">
        <f>IF(C181=Tabela3[[#This Row],[L. Rowrów]],0,2400)</f>
        <v>0</v>
      </c>
    </row>
    <row r="183" spans="1:10" x14ac:dyDescent="0.25">
      <c r="A183" s="1">
        <v>45108</v>
      </c>
      <c r="B183" s="1" t="s">
        <v>5</v>
      </c>
      <c r="C183" s="2">
        <f t="shared" si="2"/>
        <v>13</v>
      </c>
      <c r="D183" s="2">
        <f>IF(WEEKDAY(Tabela3[[#This Row],[Data]],11)=7,Tabela3[[#This Row],[L. Rowrów]]*15,0)+Tabela3[[#This Row],[Cena roweru]]</f>
        <v>2400</v>
      </c>
      <c r="E18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183" s="2">
        <f>F182+Tabela3[[#This Row],[Wydatek]]</f>
        <v>14300</v>
      </c>
      <c r="G183" s="2">
        <f>G182+Tabela3[[#This Row],[Zarobek]]</f>
        <v>15420</v>
      </c>
      <c r="H183" s="2">
        <f>H182-Tabela3[[#This Row],[Wydatek]]+Tabela3[[#This Row],[Zarobek]]</f>
        <v>1120</v>
      </c>
      <c r="I183" s="2">
        <f>IF(MONTH(Tabela3[[#This Row],[Data]])=MONTH(A182),I182+Tabela3[[#This Row],[Zarobek]]-Tabela3[[#This Row],[Wydatek]],Tabela3[[#This Row],[Zarobek]]-Tabela3[[#This Row],[Wydatek]])</f>
        <v>-2400</v>
      </c>
      <c r="J183" s="2">
        <f>IF(C182=Tabela3[[#This Row],[L. Rowrów]],0,2400)</f>
        <v>2400</v>
      </c>
    </row>
    <row r="184" spans="1:10" x14ac:dyDescent="0.25">
      <c r="A184" s="1">
        <v>45109</v>
      </c>
      <c r="B184" s="1" t="s">
        <v>5</v>
      </c>
      <c r="C184" s="2">
        <f t="shared" si="2"/>
        <v>13</v>
      </c>
      <c r="D184" s="2">
        <f>IF(WEEKDAY(Tabela3[[#This Row],[Data]],11)=7,Tabela3[[#This Row],[L. Rowrów]]*15,0)+Tabela3[[#This Row],[Cena roweru]]</f>
        <v>195</v>
      </c>
      <c r="E18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184" s="2">
        <f>F183+Tabela3[[#This Row],[Wydatek]]</f>
        <v>14495</v>
      </c>
      <c r="G184" s="2">
        <f>G183+Tabela3[[#This Row],[Zarobek]]</f>
        <v>15420</v>
      </c>
      <c r="H184" s="2">
        <f>H183-Tabela3[[#This Row],[Wydatek]]+Tabela3[[#This Row],[Zarobek]]</f>
        <v>925</v>
      </c>
      <c r="I184" s="2">
        <f>IF(MONTH(Tabela3[[#This Row],[Data]])=MONTH(A183),I183+Tabela3[[#This Row],[Zarobek]]-Tabela3[[#This Row],[Wydatek]],Tabela3[[#This Row],[Zarobek]]-Tabela3[[#This Row],[Wydatek]])</f>
        <v>-2595</v>
      </c>
      <c r="J184" s="2">
        <f>IF(C183=Tabela3[[#This Row],[L. Rowrów]],0,2400)</f>
        <v>0</v>
      </c>
    </row>
    <row r="185" spans="1:10" x14ac:dyDescent="0.25">
      <c r="A185" s="1">
        <v>45110</v>
      </c>
      <c r="B185" s="1" t="s">
        <v>5</v>
      </c>
      <c r="C185" s="2">
        <f t="shared" si="2"/>
        <v>13</v>
      </c>
      <c r="D185" s="2">
        <f>IF(WEEKDAY(Tabela3[[#This Row],[Data]],11)=7,Tabela3[[#This Row],[L. Rowrów]]*15,0)+Tabela3[[#This Row],[Cena roweru]]</f>
        <v>0</v>
      </c>
      <c r="E18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185" s="2">
        <f>F184+Tabela3[[#This Row],[Wydatek]]</f>
        <v>14495</v>
      </c>
      <c r="G185" s="2">
        <f>G184+Tabela3[[#This Row],[Zarobek]]</f>
        <v>15750</v>
      </c>
      <c r="H185" s="2">
        <f>H184-Tabela3[[#This Row],[Wydatek]]+Tabela3[[#This Row],[Zarobek]]</f>
        <v>1255</v>
      </c>
      <c r="I185" s="2">
        <f>IF(MONTH(Tabela3[[#This Row],[Data]])=MONTH(A184),I184+Tabela3[[#This Row],[Zarobek]]-Tabela3[[#This Row],[Wydatek]],Tabela3[[#This Row],[Zarobek]]-Tabela3[[#This Row],[Wydatek]])</f>
        <v>-2265</v>
      </c>
      <c r="J185" s="2">
        <f>IF(C184=Tabela3[[#This Row],[L. Rowrów]],0,2400)</f>
        <v>0</v>
      </c>
    </row>
    <row r="186" spans="1:10" x14ac:dyDescent="0.25">
      <c r="A186" s="1">
        <v>45111</v>
      </c>
      <c r="B186" s="1" t="s">
        <v>5</v>
      </c>
      <c r="C186" s="2">
        <f t="shared" si="2"/>
        <v>13</v>
      </c>
      <c r="D186" s="2">
        <f>IF(WEEKDAY(Tabela3[[#This Row],[Data]],11)=7,Tabela3[[#This Row],[L. Rowrów]]*15,0)+Tabela3[[#This Row],[Cena roweru]]</f>
        <v>0</v>
      </c>
      <c r="E18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186" s="2">
        <f>F185+Tabela3[[#This Row],[Wydatek]]</f>
        <v>14495</v>
      </c>
      <c r="G186" s="2">
        <f>G185+Tabela3[[#This Row],[Zarobek]]</f>
        <v>16080</v>
      </c>
      <c r="H186" s="2">
        <f>H185-Tabela3[[#This Row],[Wydatek]]+Tabela3[[#This Row],[Zarobek]]</f>
        <v>1585</v>
      </c>
      <c r="I186" s="2">
        <f>IF(MONTH(Tabela3[[#This Row],[Data]])=MONTH(A185),I185+Tabela3[[#This Row],[Zarobek]]-Tabela3[[#This Row],[Wydatek]],Tabela3[[#This Row],[Zarobek]]-Tabela3[[#This Row],[Wydatek]])</f>
        <v>-1935</v>
      </c>
      <c r="J186" s="2">
        <f>IF(C185=Tabela3[[#This Row],[L. Rowrów]],0,2400)</f>
        <v>0</v>
      </c>
    </row>
    <row r="187" spans="1:10" x14ac:dyDescent="0.25">
      <c r="A187" s="1">
        <v>45112</v>
      </c>
      <c r="B187" s="1" t="s">
        <v>5</v>
      </c>
      <c r="C187" s="2">
        <f t="shared" si="2"/>
        <v>13</v>
      </c>
      <c r="D187" s="2">
        <f>IF(WEEKDAY(Tabela3[[#This Row],[Data]],11)=7,Tabela3[[#This Row],[L. Rowrów]]*15,0)+Tabela3[[#This Row],[Cena roweru]]</f>
        <v>0</v>
      </c>
      <c r="E18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187" s="2">
        <f>F186+Tabela3[[#This Row],[Wydatek]]</f>
        <v>14495</v>
      </c>
      <c r="G187" s="2">
        <f>G186+Tabela3[[#This Row],[Zarobek]]</f>
        <v>16410</v>
      </c>
      <c r="H187" s="2">
        <f>H186-Tabela3[[#This Row],[Wydatek]]+Tabela3[[#This Row],[Zarobek]]</f>
        <v>1915</v>
      </c>
      <c r="I187" s="2">
        <f>IF(MONTH(Tabela3[[#This Row],[Data]])=MONTH(A186),I186+Tabela3[[#This Row],[Zarobek]]-Tabela3[[#This Row],[Wydatek]],Tabela3[[#This Row],[Zarobek]]-Tabela3[[#This Row],[Wydatek]])</f>
        <v>-1605</v>
      </c>
      <c r="J187" s="2">
        <f>IF(C186=Tabela3[[#This Row],[L. Rowrów]],0,2400)</f>
        <v>0</v>
      </c>
    </row>
    <row r="188" spans="1:10" x14ac:dyDescent="0.25">
      <c r="A188" s="1">
        <v>45113</v>
      </c>
      <c r="B188" s="1" t="s">
        <v>5</v>
      </c>
      <c r="C188" s="2">
        <f t="shared" si="2"/>
        <v>13</v>
      </c>
      <c r="D188" s="2">
        <f>IF(WEEKDAY(Tabela3[[#This Row],[Data]],11)=7,Tabela3[[#This Row],[L. Rowrów]]*15,0)+Tabela3[[#This Row],[Cena roweru]]</f>
        <v>0</v>
      </c>
      <c r="E18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188" s="2">
        <f>F187+Tabela3[[#This Row],[Wydatek]]</f>
        <v>14495</v>
      </c>
      <c r="G188" s="2">
        <f>G187+Tabela3[[#This Row],[Zarobek]]</f>
        <v>16740</v>
      </c>
      <c r="H188" s="2">
        <f>H187-Tabela3[[#This Row],[Wydatek]]+Tabela3[[#This Row],[Zarobek]]</f>
        <v>2245</v>
      </c>
      <c r="I188" s="2">
        <f>IF(MONTH(Tabela3[[#This Row],[Data]])=MONTH(A187),I187+Tabela3[[#This Row],[Zarobek]]-Tabela3[[#This Row],[Wydatek]],Tabela3[[#This Row],[Zarobek]]-Tabela3[[#This Row],[Wydatek]])</f>
        <v>-1275</v>
      </c>
      <c r="J188" s="2">
        <f>IF(C187=Tabela3[[#This Row],[L. Rowrów]],0,2400)</f>
        <v>0</v>
      </c>
    </row>
    <row r="189" spans="1:10" x14ac:dyDescent="0.25">
      <c r="A189" s="1">
        <v>45114</v>
      </c>
      <c r="B189" s="1" t="s">
        <v>5</v>
      </c>
      <c r="C189" s="2">
        <f t="shared" si="2"/>
        <v>13</v>
      </c>
      <c r="D189" s="2">
        <f>IF(WEEKDAY(Tabela3[[#This Row],[Data]],11)=7,Tabela3[[#This Row],[L. Rowrów]]*15,0)+Tabela3[[#This Row],[Cena roweru]]</f>
        <v>0</v>
      </c>
      <c r="E18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189" s="2">
        <f>F188+Tabela3[[#This Row],[Wydatek]]</f>
        <v>14495</v>
      </c>
      <c r="G189" s="2">
        <f>G188+Tabela3[[#This Row],[Zarobek]]</f>
        <v>17070</v>
      </c>
      <c r="H189" s="2">
        <f>H188-Tabela3[[#This Row],[Wydatek]]+Tabela3[[#This Row],[Zarobek]]</f>
        <v>2575</v>
      </c>
      <c r="I189" s="2">
        <f>IF(MONTH(Tabela3[[#This Row],[Data]])=MONTH(A188),I188+Tabela3[[#This Row],[Zarobek]]-Tabela3[[#This Row],[Wydatek]],Tabela3[[#This Row],[Zarobek]]-Tabela3[[#This Row],[Wydatek]])</f>
        <v>-945</v>
      </c>
      <c r="J189" s="2">
        <f>IF(C188=Tabela3[[#This Row],[L. Rowrów]],0,2400)</f>
        <v>0</v>
      </c>
    </row>
    <row r="190" spans="1:10" x14ac:dyDescent="0.25">
      <c r="A190" s="1">
        <v>45115</v>
      </c>
      <c r="B190" s="1" t="s">
        <v>5</v>
      </c>
      <c r="C190" s="2">
        <f t="shared" si="2"/>
        <v>13</v>
      </c>
      <c r="D190" s="2">
        <f>IF(WEEKDAY(Tabela3[[#This Row],[Data]],11)=7,Tabela3[[#This Row],[L. Rowrów]]*15,0)+Tabela3[[#This Row],[Cena roweru]]</f>
        <v>0</v>
      </c>
      <c r="E19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190" s="2">
        <f>F189+Tabela3[[#This Row],[Wydatek]]</f>
        <v>14495</v>
      </c>
      <c r="G190" s="2">
        <f>G189+Tabela3[[#This Row],[Zarobek]]</f>
        <v>17070</v>
      </c>
      <c r="H190" s="2">
        <f>H189-Tabela3[[#This Row],[Wydatek]]+Tabela3[[#This Row],[Zarobek]]</f>
        <v>2575</v>
      </c>
      <c r="I190" s="2">
        <f>IF(MONTH(Tabela3[[#This Row],[Data]])=MONTH(A189),I189+Tabela3[[#This Row],[Zarobek]]-Tabela3[[#This Row],[Wydatek]],Tabela3[[#This Row],[Zarobek]]-Tabela3[[#This Row],[Wydatek]])</f>
        <v>-945</v>
      </c>
      <c r="J190" s="2">
        <f>IF(C189=Tabela3[[#This Row],[L. Rowrów]],0,2400)</f>
        <v>0</v>
      </c>
    </row>
    <row r="191" spans="1:10" x14ac:dyDescent="0.25">
      <c r="A191" s="1">
        <v>45116</v>
      </c>
      <c r="B191" s="1" t="s">
        <v>5</v>
      </c>
      <c r="C191" s="2">
        <f t="shared" si="2"/>
        <v>13</v>
      </c>
      <c r="D191" s="2">
        <f>IF(WEEKDAY(Tabela3[[#This Row],[Data]],11)=7,Tabela3[[#This Row],[L. Rowrów]]*15,0)+Tabela3[[#This Row],[Cena roweru]]</f>
        <v>195</v>
      </c>
      <c r="E19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191" s="2">
        <f>F190+Tabela3[[#This Row],[Wydatek]]</f>
        <v>14690</v>
      </c>
      <c r="G191" s="2">
        <f>G190+Tabela3[[#This Row],[Zarobek]]</f>
        <v>17070</v>
      </c>
      <c r="H191" s="2">
        <f>H190-Tabela3[[#This Row],[Wydatek]]+Tabela3[[#This Row],[Zarobek]]</f>
        <v>2380</v>
      </c>
      <c r="I191" s="2">
        <f>IF(MONTH(Tabela3[[#This Row],[Data]])=MONTH(A190),I190+Tabela3[[#This Row],[Zarobek]]-Tabela3[[#This Row],[Wydatek]],Tabela3[[#This Row],[Zarobek]]-Tabela3[[#This Row],[Wydatek]])</f>
        <v>-1140</v>
      </c>
      <c r="J191" s="2">
        <f>IF(C190=Tabela3[[#This Row],[L. Rowrów]],0,2400)</f>
        <v>0</v>
      </c>
    </row>
    <row r="192" spans="1:10" x14ac:dyDescent="0.25">
      <c r="A192" s="1">
        <v>45117</v>
      </c>
      <c r="B192" s="1" t="s">
        <v>5</v>
      </c>
      <c r="C192" s="2">
        <f t="shared" si="2"/>
        <v>13</v>
      </c>
      <c r="D192" s="2">
        <f>IF(WEEKDAY(Tabela3[[#This Row],[Data]],11)=7,Tabela3[[#This Row],[L. Rowrów]]*15,0)+Tabela3[[#This Row],[Cena roweru]]</f>
        <v>0</v>
      </c>
      <c r="E19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192" s="2">
        <f>F191+Tabela3[[#This Row],[Wydatek]]</f>
        <v>14690</v>
      </c>
      <c r="G192" s="2">
        <f>G191+Tabela3[[#This Row],[Zarobek]]</f>
        <v>17400</v>
      </c>
      <c r="H192" s="2">
        <f>H191-Tabela3[[#This Row],[Wydatek]]+Tabela3[[#This Row],[Zarobek]]</f>
        <v>2710</v>
      </c>
      <c r="I192" s="2">
        <f>IF(MONTH(Tabela3[[#This Row],[Data]])=MONTH(A191),I191+Tabela3[[#This Row],[Zarobek]]-Tabela3[[#This Row],[Wydatek]],Tabela3[[#This Row],[Zarobek]]-Tabela3[[#This Row],[Wydatek]])</f>
        <v>-810</v>
      </c>
      <c r="J192" s="2">
        <f>IF(C191=Tabela3[[#This Row],[L. Rowrów]],0,2400)</f>
        <v>0</v>
      </c>
    </row>
    <row r="193" spans="1:10" x14ac:dyDescent="0.25">
      <c r="A193" s="1">
        <v>45118</v>
      </c>
      <c r="B193" s="1" t="s">
        <v>5</v>
      </c>
      <c r="C193" s="2">
        <f t="shared" si="2"/>
        <v>13</v>
      </c>
      <c r="D193" s="2">
        <f>IF(WEEKDAY(Tabela3[[#This Row],[Data]],11)=7,Tabela3[[#This Row],[L. Rowrów]]*15,0)+Tabela3[[#This Row],[Cena roweru]]</f>
        <v>0</v>
      </c>
      <c r="E19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193" s="2">
        <f>F192+Tabela3[[#This Row],[Wydatek]]</f>
        <v>14690</v>
      </c>
      <c r="G193" s="2">
        <f>G192+Tabela3[[#This Row],[Zarobek]]</f>
        <v>17730</v>
      </c>
      <c r="H193" s="2">
        <f>H192-Tabela3[[#This Row],[Wydatek]]+Tabela3[[#This Row],[Zarobek]]</f>
        <v>3040</v>
      </c>
      <c r="I193" s="2">
        <f>IF(MONTH(Tabela3[[#This Row],[Data]])=MONTH(A192),I192+Tabela3[[#This Row],[Zarobek]]-Tabela3[[#This Row],[Wydatek]],Tabela3[[#This Row],[Zarobek]]-Tabela3[[#This Row],[Wydatek]])</f>
        <v>-480</v>
      </c>
      <c r="J193" s="2">
        <f>IF(C192=Tabela3[[#This Row],[L. Rowrów]],0,2400)</f>
        <v>0</v>
      </c>
    </row>
    <row r="194" spans="1:10" x14ac:dyDescent="0.25">
      <c r="A194" s="1">
        <v>45119</v>
      </c>
      <c r="B194" s="1" t="s">
        <v>5</v>
      </c>
      <c r="C194" s="2">
        <f t="shared" si="2"/>
        <v>13</v>
      </c>
      <c r="D194" s="2">
        <f>IF(WEEKDAY(Tabela3[[#This Row],[Data]],11)=7,Tabela3[[#This Row],[L. Rowrów]]*15,0)+Tabela3[[#This Row],[Cena roweru]]</f>
        <v>0</v>
      </c>
      <c r="E19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194" s="2">
        <f>F193+Tabela3[[#This Row],[Wydatek]]</f>
        <v>14690</v>
      </c>
      <c r="G194" s="2">
        <f>G193+Tabela3[[#This Row],[Zarobek]]</f>
        <v>18060</v>
      </c>
      <c r="H194" s="2">
        <f>H193-Tabela3[[#This Row],[Wydatek]]+Tabela3[[#This Row],[Zarobek]]</f>
        <v>3370</v>
      </c>
      <c r="I194" s="2">
        <f>IF(MONTH(Tabela3[[#This Row],[Data]])=MONTH(A193),I193+Tabela3[[#This Row],[Zarobek]]-Tabela3[[#This Row],[Wydatek]],Tabela3[[#This Row],[Zarobek]]-Tabela3[[#This Row],[Wydatek]])</f>
        <v>-150</v>
      </c>
      <c r="J194" s="2">
        <f>IF(C193=Tabela3[[#This Row],[L. Rowrów]],0,2400)</f>
        <v>0</v>
      </c>
    </row>
    <row r="195" spans="1:10" x14ac:dyDescent="0.25">
      <c r="A195" s="1">
        <v>45120</v>
      </c>
      <c r="B195" s="1" t="s">
        <v>5</v>
      </c>
      <c r="C195" s="2">
        <f t="shared" si="2"/>
        <v>13</v>
      </c>
      <c r="D195" s="2">
        <f>IF(WEEKDAY(Tabela3[[#This Row],[Data]],11)=7,Tabela3[[#This Row],[L. Rowrów]]*15,0)+Tabela3[[#This Row],[Cena roweru]]</f>
        <v>0</v>
      </c>
      <c r="E19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195" s="2">
        <f>F194+Tabela3[[#This Row],[Wydatek]]</f>
        <v>14690</v>
      </c>
      <c r="G195" s="2">
        <f>G194+Tabela3[[#This Row],[Zarobek]]</f>
        <v>18390</v>
      </c>
      <c r="H195" s="2">
        <f>H194-Tabela3[[#This Row],[Wydatek]]+Tabela3[[#This Row],[Zarobek]]</f>
        <v>3700</v>
      </c>
      <c r="I195" s="2">
        <f>IF(MONTH(Tabela3[[#This Row],[Data]])=MONTH(A194),I194+Tabela3[[#This Row],[Zarobek]]-Tabela3[[#This Row],[Wydatek]],Tabela3[[#This Row],[Zarobek]]-Tabela3[[#This Row],[Wydatek]])</f>
        <v>180</v>
      </c>
      <c r="J195" s="2">
        <f>IF(C194=Tabela3[[#This Row],[L. Rowrów]],0,2400)</f>
        <v>0</v>
      </c>
    </row>
    <row r="196" spans="1:10" x14ac:dyDescent="0.25">
      <c r="A196" s="1">
        <v>45121</v>
      </c>
      <c r="B196" s="1" t="s">
        <v>5</v>
      </c>
      <c r="C196" s="2">
        <f t="shared" si="2"/>
        <v>13</v>
      </c>
      <c r="D196" s="2">
        <f>IF(WEEKDAY(Tabela3[[#This Row],[Data]],11)=7,Tabela3[[#This Row],[L. Rowrów]]*15,0)+Tabela3[[#This Row],[Cena roweru]]</f>
        <v>0</v>
      </c>
      <c r="E19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196" s="2">
        <f>F195+Tabela3[[#This Row],[Wydatek]]</f>
        <v>14690</v>
      </c>
      <c r="G196" s="2">
        <f>G195+Tabela3[[#This Row],[Zarobek]]</f>
        <v>18720</v>
      </c>
      <c r="H196" s="2">
        <f>H195-Tabela3[[#This Row],[Wydatek]]+Tabela3[[#This Row],[Zarobek]]</f>
        <v>4030</v>
      </c>
      <c r="I196" s="2">
        <f>IF(MONTH(Tabela3[[#This Row],[Data]])=MONTH(A195),I195+Tabela3[[#This Row],[Zarobek]]-Tabela3[[#This Row],[Wydatek]],Tabela3[[#This Row],[Zarobek]]-Tabela3[[#This Row],[Wydatek]])</f>
        <v>510</v>
      </c>
      <c r="J196" s="2">
        <f>IF(C195=Tabela3[[#This Row],[L. Rowrów]],0,2400)</f>
        <v>0</v>
      </c>
    </row>
    <row r="197" spans="1:10" x14ac:dyDescent="0.25">
      <c r="A197" s="1">
        <v>45122</v>
      </c>
      <c r="B197" s="1" t="s">
        <v>5</v>
      </c>
      <c r="C197" s="2">
        <f t="shared" ref="C197:C260" si="3">IF(AND(H195&gt;1200,DAY(A197)=1),C196+3,C196)</f>
        <v>13</v>
      </c>
      <c r="D197" s="2">
        <f>IF(WEEKDAY(Tabela3[[#This Row],[Data]],11)=7,Tabela3[[#This Row],[L. Rowrów]]*15,0)+Tabela3[[#This Row],[Cena roweru]]</f>
        <v>0</v>
      </c>
      <c r="E19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197" s="2">
        <f>F196+Tabela3[[#This Row],[Wydatek]]</f>
        <v>14690</v>
      </c>
      <c r="G197" s="2">
        <f>G196+Tabela3[[#This Row],[Zarobek]]</f>
        <v>18720</v>
      </c>
      <c r="H197" s="2">
        <f>H196-Tabela3[[#This Row],[Wydatek]]+Tabela3[[#This Row],[Zarobek]]</f>
        <v>4030</v>
      </c>
      <c r="I197" s="2">
        <f>IF(MONTH(Tabela3[[#This Row],[Data]])=MONTH(A196),I196+Tabela3[[#This Row],[Zarobek]]-Tabela3[[#This Row],[Wydatek]],Tabela3[[#This Row],[Zarobek]]-Tabela3[[#This Row],[Wydatek]])</f>
        <v>510</v>
      </c>
      <c r="J197" s="2">
        <f>IF(C196=Tabela3[[#This Row],[L. Rowrów]],0,2400)</f>
        <v>0</v>
      </c>
    </row>
    <row r="198" spans="1:10" x14ac:dyDescent="0.25">
      <c r="A198" s="1">
        <v>45123</v>
      </c>
      <c r="B198" s="1" t="s">
        <v>5</v>
      </c>
      <c r="C198" s="2">
        <f t="shared" si="3"/>
        <v>13</v>
      </c>
      <c r="D198" s="2">
        <f>IF(WEEKDAY(Tabela3[[#This Row],[Data]],11)=7,Tabela3[[#This Row],[L. Rowrów]]*15,0)+Tabela3[[#This Row],[Cena roweru]]</f>
        <v>195</v>
      </c>
      <c r="E19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198" s="2">
        <f>F197+Tabela3[[#This Row],[Wydatek]]</f>
        <v>14885</v>
      </c>
      <c r="G198" s="2">
        <f>G197+Tabela3[[#This Row],[Zarobek]]</f>
        <v>18720</v>
      </c>
      <c r="H198" s="2">
        <f>H197-Tabela3[[#This Row],[Wydatek]]+Tabela3[[#This Row],[Zarobek]]</f>
        <v>3835</v>
      </c>
      <c r="I198" s="2">
        <f>IF(MONTH(Tabela3[[#This Row],[Data]])=MONTH(A197),I197+Tabela3[[#This Row],[Zarobek]]-Tabela3[[#This Row],[Wydatek]],Tabela3[[#This Row],[Zarobek]]-Tabela3[[#This Row],[Wydatek]])</f>
        <v>315</v>
      </c>
      <c r="J198" s="2">
        <f>IF(C197=Tabela3[[#This Row],[L. Rowrów]],0,2400)</f>
        <v>0</v>
      </c>
    </row>
    <row r="199" spans="1:10" x14ac:dyDescent="0.25">
      <c r="A199" s="1">
        <v>45124</v>
      </c>
      <c r="B199" s="1" t="s">
        <v>5</v>
      </c>
      <c r="C199" s="2">
        <f t="shared" si="3"/>
        <v>13</v>
      </c>
      <c r="D199" s="2">
        <f>IF(WEEKDAY(Tabela3[[#This Row],[Data]],11)=7,Tabela3[[#This Row],[L. Rowrów]]*15,0)+Tabela3[[#This Row],[Cena roweru]]</f>
        <v>0</v>
      </c>
      <c r="E19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199" s="2">
        <f>F198+Tabela3[[#This Row],[Wydatek]]</f>
        <v>14885</v>
      </c>
      <c r="G199" s="2">
        <f>G198+Tabela3[[#This Row],[Zarobek]]</f>
        <v>19050</v>
      </c>
      <c r="H199" s="2">
        <f>H198-Tabela3[[#This Row],[Wydatek]]+Tabela3[[#This Row],[Zarobek]]</f>
        <v>4165</v>
      </c>
      <c r="I199" s="2">
        <f>IF(MONTH(Tabela3[[#This Row],[Data]])=MONTH(A198),I198+Tabela3[[#This Row],[Zarobek]]-Tabela3[[#This Row],[Wydatek]],Tabela3[[#This Row],[Zarobek]]-Tabela3[[#This Row],[Wydatek]])</f>
        <v>645</v>
      </c>
      <c r="J199" s="2">
        <f>IF(C198=Tabela3[[#This Row],[L. Rowrów]],0,2400)</f>
        <v>0</v>
      </c>
    </row>
    <row r="200" spans="1:10" x14ac:dyDescent="0.25">
      <c r="A200" s="1">
        <v>45125</v>
      </c>
      <c r="B200" s="1" t="s">
        <v>5</v>
      </c>
      <c r="C200" s="2">
        <f t="shared" si="3"/>
        <v>13</v>
      </c>
      <c r="D200" s="2">
        <f>IF(WEEKDAY(Tabela3[[#This Row],[Data]],11)=7,Tabela3[[#This Row],[L. Rowrów]]*15,0)+Tabela3[[#This Row],[Cena roweru]]</f>
        <v>0</v>
      </c>
      <c r="E20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200" s="2">
        <f>F199+Tabela3[[#This Row],[Wydatek]]</f>
        <v>14885</v>
      </c>
      <c r="G200" s="2">
        <f>G199+Tabela3[[#This Row],[Zarobek]]</f>
        <v>19380</v>
      </c>
      <c r="H200" s="2">
        <f>H199-Tabela3[[#This Row],[Wydatek]]+Tabela3[[#This Row],[Zarobek]]</f>
        <v>4495</v>
      </c>
      <c r="I200" s="2">
        <f>IF(MONTH(Tabela3[[#This Row],[Data]])=MONTH(A199),I199+Tabela3[[#This Row],[Zarobek]]-Tabela3[[#This Row],[Wydatek]],Tabela3[[#This Row],[Zarobek]]-Tabela3[[#This Row],[Wydatek]])</f>
        <v>975</v>
      </c>
      <c r="J200" s="2">
        <f>IF(C199=Tabela3[[#This Row],[L. Rowrów]],0,2400)</f>
        <v>0</v>
      </c>
    </row>
    <row r="201" spans="1:10" x14ac:dyDescent="0.25">
      <c r="A201" s="1">
        <v>45126</v>
      </c>
      <c r="B201" s="1" t="s">
        <v>5</v>
      </c>
      <c r="C201" s="2">
        <f t="shared" si="3"/>
        <v>13</v>
      </c>
      <c r="D201" s="2">
        <f>IF(WEEKDAY(Tabela3[[#This Row],[Data]],11)=7,Tabela3[[#This Row],[L. Rowrów]]*15,0)+Tabela3[[#This Row],[Cena roweru]]</f>
        <v>0</v>
      </c>
      <c r="E20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201" s="2">
        <f>F200+Tabela3[[#This Row],[Wydatek]]</f>
        <v>14885</v>
      </c>
      <c r="G201" s="2">
        <f>G200+Tabela3[[#This Row],[Zarobek]]</f>
        <v>19710</v>
      </c>
      <c r="H201" s="2">
        <f>H200-Tabela3[[#This Row],[Wydatek]]+Tabela3[[#This Row],[Zarobek]]</f>
        <v>4825</v>
      </c>
      <c r="I201" s="2">
        <f>IF(MONTH(Tabela3[[#This Row],[Data]])=MONTH(A200),I200+Tabela3[[#This Row],[Zarobek]]-Tabela3[[#This Row],[Wydatek]],Tabela3[[#This Row],[Zarobek]]-Tabela3[[#This Row],[Wydatek]])</f>
        <v>1305</v>
      </c>
      <c r="J201" s="2">
        <f>IF(C200=Tabela3[[#This Row],[L. Rowrów]],0,2400)</f>
        <v>0</v>
      </c>
    </row>
    <row r="202" spans="1:10" x14ac:dyDescent="0.25">
      <c r="A202" s="1">
        <v>45127</v>
      </c>
      <c r="B202" s="1" t="s">
        <v>5</v>
      </c>
      <c r="C202" s="2">
        <f t="shared" si="3"/>
        <v>13</v>
      </c>
      <c r="D202" s="2">
        <f>IF(WEEKDAY(Tabela3[[#This Row],[Data]],11)=7,Tabela3[[#This Row],[L. Rowrów]]*15,0)+Tabela3[[#This Row],[Cena roweru]]</f>
        <v>0</v>
      </c>
      <c r="E20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202" s="2">
        <f>F201+Tabela3[[#This Row],[Wydatek]]</f>
        <v>14885</v>
      </c>
      <c r="G202" s="2">
        <f>G201+Tabela3[[#This Row],[Zarobek]]</f>
        <v>20040</v>
      </c>
      <c r="H202" s="2">
        <f>H201-Tabela3[[#This Row],[Wydatek]]+Tabela3[[#This Row],[Zarobek]]</f>
        <v>5155</v>
      </c>
      <c r="I202" s="2">
        <f>IF(MONTH(Tabela3[[#This Row],[Data]])=MONTH(A201),I201+Tabela3[[#This Row],[Zarobek]]-Tabela3[[#This Row],[Wydatek]],Tabela3[[#This Row],[Zarobek]]-Tabela3[[#This Row],[Wydatek]])</f>
        <v>1635</v>
      </c>
      <c r="J202" s="2">
        <f>IF(C201=Tabela3[[#This Row],[L. Rowrów]],0,2400)</f>
        <v>0</v>
      </c>
    </row>
    <row r="203" spans="1:10" x14ac:dyDescent="0.25">
      <c r="A203" s="1">
        <v>45128</v>
      </c>
      <c r="B203" s="1" t="s">
        <v>5</v>
      </c>
      <c r="C203" s="2">
        <f t="shared" si="3"/>
        <v>13</v>
      </c>
      <c r="D203" s="2">
        <f>IF(WEEKDAY(Tabela3[[#This Row],[Data]],11)=7,Tabela3[[#This Row],[L. Rowrów]]*15,0)+Tabela3[[#This Row],[Cena roweru]]</f>
        <v>0</v>
      </c>
      <c r="E20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203" s="2">
        <f>F202+Tabela3[[#This Row],[Wydatek]]</f>
        <v>14885</v>
      </c>
      <c r="G203" s="2">
        <f>G202+Tabela3[[#This Row],[Zarobek]]</f>
        <v>20370</v>
      </c>
      <c r="H203" s="2">
        <f>H202-Tabela3[[#This Row],[Wydatek]]+Tabela3[[#This Row],[Zarobek]]</f>
        <v>5485</v>
      </c>
      <c r="I203" s="2">
        <f>IF(MONTH(Tabela3[[#This Row],[Data]])=MONTH(A202),I202+Tabela3[[#This Row],[Zarobek]]-Tabela3[[#This Row],[Wydatek]],Tabela3[[#This Row],[Zarobek]]-Tabela3[[#This Row],[Wydatek]])</f>
        <v>1965</v>
      </c>
      <c r="J203" s="2">
        <f>IF(C202=Tabela3[[#This Row],[L. Rowrów]],0,2400)</f>
        <v>0</v>
      </c>
    </row>
    <row r="204" spans="1:10" x14ac:dyDescent="0.25">
      <c r="A204" s="1">
        <v>45129</v>
      </c>
      <c r="B204" s="1" t="s">
        <v>5</v>
      </c>
      <c r="C204" s="2">
        <f t="shared" si="3"/>
        <v>13</v>
      </c>
      <c r="D204" s="2">
        <f>IF(WEEKDAY(Tabela3[[#This Row],[Data]],11)=7,Tabela3[[#This Row],[L. Rowrów]]*15,0)+Tabela3[[#This Row],[Cena roweru]]</f>
        <v>0</v>
      </c>
      <c r="E20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204" s="2">
        <f>F203+Tabela3[[#This Row],[Wydatek]]</f>
        <v>14885</v>
      </c>
      <c r="G204" s="2">
        <f>G203+Tabela3[[#This Row],[Zarobek]]</f>
        <v>20370</v>
      </c>
      <c r="H204" s="2">
        <f>H203-Tabela3[[#This Row],[Wydatek]]+Tabela3[[#This Row],[Zarobek]]</f>
        <v>5485</v>
      </c>
      <c r="I204" s="2">
        <f>IF(MONTH(Tabela3[[#This Row],[Data]])=MONTH(A203),I203+Tabela3[[#This Row],[Zarobek]]-Tabela3[[#This Row],[Wydatek]],Tabela3[[#This Row],[Zarobek]]-Tabela3[[#This Row],[Wydatek]])</f>
        <v>1965</v>
      </c>
      <c r="J204" s="2">
        <f>IF(C203=Tabela3[[#This Row],[L. Rowrów]],0,2400)</f>
        <v>0</v>
      </c>
    </row>
    <row r="205" spans="1:10" x14ac:dyDescent="0.25">
      <c r="A205" s="1">
        <v>45130</v>
      </c>
      <c r="B205" s="1" t="s">
        <v>5</v>
      </c>
      <c r="C205" s="2">
        <f t="shared" si="3"/>
        <v>13</v>
      </c>
      <c r="D205" s="2">
        <f>IF(WEEKDAY(Tabela3[[#This Row],[Data]],11)=7,Tabela3[[#This Row],[L. Rowrów]]*15,0)+Tabela3[[#This Row],[Cena roweru]]</f>
        <v>195</v>
      </c>
      <c r="E20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205" s="2">
        <f>F204+Tabela3[[#This Row],[Wydatek]]</f>
        <v>15080</v>
      </c>
      <c r="G205" s="2">
        <f>G204+Tabela3[[#This Row],[Zarobek]]</f>
        <v>20370</v>
      </c>
      <c r="H205" s="2">
        <f>H204-Tabela3[[#This Row],[Wydatek]]+Tabela3[[#This Row],[Zarobek]]</f>
        <v>5290</v>
      </c>
      <c r="I205" s="2">
        <f>IF(MONTH(Tabela3[[#This Row],[Data]])=MONTH(A204),I204+Tabela3[[#This Row],[Zarobek]]-Tabela3[[#This Row],[Wydatek]],Tabela3[[#This Row],[Zarobek]]-Tabela3[[#This Row],[Wydatek]])</f>
        <v>1770</v>
      </c>
      <c r="J205" s="2">
        <f>IF(C204=Tabela3[[#This Row],[L. Rowrów]],0,2400)</f>
        <v>0</v>
      </c>
    </row>
    <row r="206" spans="1:10" x14ac:dyDescent="0.25">
      <c r="A206" s="1">
        <v>45131</v>
      </c>
      <c r="B206" s="1" t="s">
        <v>5</v>
      </c>
      <c r="C206" s="2">
        <f t="shared" si="3"/>
        <v>13</v>
      </c>
      <c r="D206" s="2">
        <f>IF(WEEKDAY(Tabela3[[#This Row],[Data]],11)=7,Tabela3[[#This Row],[L. Rowrów]]*15,0)+Tabela3[[#This Row],[Cena roweru]]</f>
        <v>0</v>
      </c>
      <c r="E20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206" s="2">
        <f>F205+Tabela3[[#This Row],[Wydatek]]</f>
        <v>15080</v>
      </c>
      <c r="G206" s="2">
        <f>G205+Tabela3[[#This Row],[Zarobek]]</f>
        <v>20700</v>
      </c>
      <c r="H206" s="2">
        <f>H205-Tabela3[[#This Row],[Wydatek]]+Tabela3[[#This Row],[Zarobek]]</f>
        <v>5620</v>
      </c>
      <c r="I206" s="2">
        <f>IF(MONTH(Tabela3[[#This Row],[Data]])=MONTH(A205),I205+Tabela3[[#This Row],[Zarobek]]-Tabela3[[#This Row],[Wydatek]],Tabela3[[#This Row],[Zarobek]]-Tabela3[[#This Row],[Wydatek]])</f>
        <v>2100</v>
      </c>
      <c r="J206" s="2">
        <f>IF(C205=Tabela3[[#This Row],[L. Rowrów]],0,2400)</f>
        <v>0</v>
      </c>
    </row>
    <row r="207" spans="1:10" x14ac:dyDescent="0.25">
      <c r="A207" s="1">
        <v>45132</v>
      </c>
      <c r="B207" s="1" t="s">
        <v>5</v>
      </c>
      <c r="C207" s="2">
        <f t="shared" si="3"/>
        <v>13</v>
      </c>
      <c r="D207" s="2">
        <f>IF(WEEKDAY(Tabela3[[#This Row],[Data]],11)=7,Tabela3[[#This Row],[L. Rowrów]]*15,0)+Tabela3[[#This Row],[Cena roweru]]</f>
        <v>0</v>
      </c>
      <c r="E20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207" s="2">
        <f>F206+Tabela3[[#This Row],[Wydatek]]</f>
        <v>15080</v>
      </c>
      <c r="G207" s="2">
        <f>G206+Tabela3[[#This Row],[Zarobek]]</f>
        <v>21030</v>
      </c>
      <c r="H207" s="2">
        <f>H206-Tabela3[[#This Row],[Wydatek]]+Tabela3[[#This Row],[Zarobek]]</f>
        <v>5950</v>
      </c>
      <c r="I207" s="2">
        <f>IF(MONTH(Tabela3[[#This Row],[Data]])=MONTH(A206),I206+Tabela3[[#This Row],[Zarobek]]-Tabela3[[#This Row],[Wydatek]],Tabela3[[#This Row],[Zarobek]]-Tabela3[[#This Row],[Wydatek]])</f>
        <v>2430</v>
      </c>
      <c r="J207" s="2">
        <f>IF(C206=Tabela3[[#This Row],[L. Rowrów]],0,2400)</f>
        <v>0</v>
      </c>
    </row>
    <row r="208" spans="1:10" x14ac:dyDescent="0.25">
      <c r="A208" s="1">
        <v>45133</v>
      </c>
      <c r="B208" s="1" t="s">
        <v>5</v>
      </c>
      <c r="C208" s="2">
        <f t="shared" si="3"/>
        <v>13</v>
      </c>
      <c r="D208" s="2">
        <f>IF(WEEKDAY(Tabela3[[#This Row],[Data]],11)=7,Tabela3[[#This Row],[L. Rowrów]]*15,0)+Tabela3[[#This Row],[Cena roweru]]</f>
        <v>0</v>
      </c>
      <c r="E20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208" s="2">
        <f>F207+Tabela3[[#This Row],[Wydatek]]</f>
        <v>15080</v>
      </c>
      <c r="G208" s="2">
        <f>G207+Tabela3[[#This Row],[Zarobek]]</f>
        <v>21360</v>
      </c>
      <c r="H208" s="2">
        <f>H207-Tabela3[[#This Row],[Wydatek]]+Tabela3[[#This Row],[Zarobek]]</f>
        <v>6280</v>
      </c>
      <c r="I208" s="2">
        <f>IF(MONTH(Tabela3[[#This Row],[Data]])=MONTH(A207),I207+Tabela3[[#This Row],[Zarobek]]-Tabela3[[#This Row],[Wydatek]],Tabela3[[#This Row],[Zarobek]]-Tabela3[[#This Row],[Wydatek]])</f>
        <v>2760</v>
      </c>
      <c r="J208" s="2">
        <f>IF(C207=Tabela3[[#This Row],[L. Rowrów]],0,2400)</f>
        <v>0</v>
      </c>
    </row>
    <row r="209" spans="1:10" x14ac:dyDescent="0.25">
      <c r="A209" s="1">
        <v>45134</v>
      </c>
      <c r="B209" s="1" t="s">
        <v>5</v>
      </c>
      <c r="C209" s="2">
        <f t="shared" si="3"/>
        <v>13</v>
      </c>
      <c r="D209" s="2">
        <f>IF(WEEKDAY(Tabela3[[#This Row],[Data]],11)=7,Tabela3[[#This Row],[L. Rowrów]]*15,0)+Tabela3[[#This Row],[Cena roweru]]</f>
        <v>0</v>
      </c>
      <c r="E20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209" s="2">
        <f>F208+Tabela3[[#This Row],[Wydatek]]</f>
        <v>15080</v>
      </c>
      <c r="G209" s="2">
        <f>G208+Tabela3[[#This Row],[Zarobek]]</f>
        <v>21690</v>
      </c>
      <c r="H209" s="2">
        <f>H208-Tabela3[[#This Row],[Wydatek]]+Tabela3[[#This Row],[Zarobek]]</f>
        <v>6610</v>
      </c>
      <c r="I209" s="2">
        <f>IF(MONTH(Tabela3[[#This Row],[Data]])=MONTH(A208),I208+Tabela3[[#This Row],[Zarobek]]-Tabela3[[#This Row],[Wydatek]],Tabela3[[#This Row],[Zarobek]]-Tabela3[[#This Row],[Wydatek]])</f>
        <v>3090</v>
      </c>
      <c r="J209" s="2">
        <f>IF(C208=Tabela3[[#This Row],[L. Rowrów]],0,2400)</f>
        <v>0</v>
      </c>
    </row>
    <row r="210" spans="1:10" x14ac:dyDescent="0.25">
      <c r="A210" s="1">
        <v>45135</v>
      </c>
      <c r="B210" s="1" t="s">
        <v>5</v>
      </c>
      <c r="C210" s="2">
        <f t="shared" si="3"/>
        <v>13</v>
      </c>
      <c r="D210" s="2">
        <f>IF(WEEKDAY(Tabela3[[#This Row],[Data]],11)=7,Tabela3[[#This Row],[L. Rowrów]]*15,0)+Tabela3[[#This Row],[Cena roweru]]</f>
        <v>0</v>
      </c>
      <c r="E21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210" s="2">
        <f>F209+Tabela3[[#This Row],[Wydatek]]</f>
        <v>15080</v>
      </c>
      <c r="G210" s="2">
        <f>G209+Tabela3[[#This Row],[Zarobek]]</f>
        <v>22020</v>
      </c>
      <c r="H210" s="2">
        <f>H209-Tabela3[[#This Row],[Wydatek]]+Tabela3[[#This Row],[Zarobek]]</f>
        <v>6940</v>
      </c>
      <c r="I210" s="2">
        <f>IF(MONTH(Tabela3[[#This Row],[Data]])=MONTH(A209),I209+Tabela3[[#This Row],[Zarobek]]-Tabela3[[#This Row],[Wydatek]],Tabela3[[#This Row],[Zarobek]]-Tabela3[[#This Row],[Wydatek]])</f>
        <v>3420</v>
      </c>
      <c r="J210" s="2">
        <f>IF(C209=Tabela3[[#This Row],[L. Rowrów]],0,2400)</f>
        <v>0</v>
      </c>
    </row>
    <row r="211" spans="1:10" x14ac:dyDescent="0.25">
      <c r="A211" s="1">
        <v>45136</v>
      </c>
      <c r="B211" s="1" t="s">
        <v>5</v>
      </c>
      <c r="C211" s="2">
        <f t="shared" si="3"/>
        <v>13</v>
      </c>
      <c r="D211" s="2">
        <f>IF(WEEKDAY(Tabela3[[#This Row],[Data]],11)=7,Tabela3[[#This Row],[L. Rowrów]]*15,0)+Tabela3[[#This Row],[Cena roweru]]</f>
        <v>0</v>
      </c>
      <c r="E21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211" s="2">
        <f>F210+Tabela3[[#This Row],[Wydatek]]</f>
        <v>15080</v>
      </c>
      <c r="G211" s="2">
        <f>G210+Tabela3[[#This Row],[Zarobek]]</f>
        <v>22020</v>
      </c>
      <c r="H211" s="2">
        <f>H210-Tabela3[[#This Row],[Wydatek]]+Tabela3[[#This Row],[Zarobek]]</f>
        <v>6940</v>
      </c>
      <c r="I211" s="2">
        <f>IF(MONTH(Tabela3[[#This Row],[Data]])=MONTH(A210),I210+Tabela3[[#This Row],[Zarobek]]-Tabela3[[#This Row],[Wydatek]],Tabela3[[#This Row],[Zarobek]]-Tabela3[[#This Row],[Wydatek]])</f>
        <v>3420</v>
      </c>
      <c r="J211" s="2">
        <f>IF(C210=Tabela3[[#This Row],[L. Rowrów]],0,2400)</f>
        <v>0</v>
      </c>
    </row>
    <row r="212" spans="1:10" x14ac:dyDescent="0.25">
      <c r="A212" s="1">
        <v>45137</v>
      </c>
      <c r="B212" s="1" t="s">
        <v>5</v>
      </c>
      <c r="C212" s="2">
        <f t="shared" si="3"/>
        <v>13</v>
      </c>
      <c r="D212" s="2">
        <f>IF(WEEKDAY(Tabela3[[#This Row],[Data]],11)=7,Tabela3[[#This Row],[L. Rowrów]]*15,0)+Tabela3[[#This Row],[Cena roweru]]</f>
        <v>195</v>
      </c>
      <c r="E21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212" s="2">
        <f>F211+Tabela3[[#This Row],[Wydatek]]</f>
        <v>15275</v>
      </c>
      <c r="G212" s="2">
        <f>G211+Tabela3[[#This Row],[Zarobek]]</f>
        <v>22020</v>
      </c>
      <c r="H212" s="2">
        <f>H211-Tabela3[[#This Row],[Wydatek]]+Tabela3[[#This Row],[Zarobek]]</f>
        <v>6745</v>
      </c>
      <c r="I212" s="2">
        <f>IF(MONTH(Tabela3[[#This Row],[Data]])=MONTH(A211),I211+Tabela3[[#This Row],[Zarobek]]-Tabela3[[#This Row],[Wydatek]],Tabela3[[#This Row],[Zarobek]]-Tabela3[[#This Row],[Wydatek]])</f>
        <v>3225</v>
      </c>
      <c r="J212" s="2">
        <f>IF(C211=Tabela3[[#This Row],[L. Rowrów]],0,2400)</f>
        <v>0</v>
      </c>
    </row>
    <row r="213" spans="1:10" x14ac:dyDescent="0.25">
      <c r="A213" s="1">
        <v>45138</v>
      </c>
      <c r="B213" s="1" t="s">
        <v>5</v>
      </c>
      <c r="C213" s="2">
        <f t="shared" si="3"/>
        <v>13</v>
      </c>
      <c r="D213" s="2">
        <f>IF(WEEKDAY(Tabela3[[#This Row],[Data]],11)=7,Tabela3[[#This Row],[L. Rowrów]]*15,0)+Tabela3[[#This Row],[Cena roweru]]</f>
        <v>0</v>
      </c>
      <c r="E21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213" s="2">
        <f>F212+Tabela3[[#This Row],[Wydatek]]</f>
        <v>15275</v>
      </c>
      <c r="G213" s="2">
        <f>G212+Tabela3[[#This Row],[Zarobek]]</f>
        <v>22350</v>
      </c>
      <c r="H213" s="2">
        <f>H212-Tabela3[[#This Row],[Wydatek]]+Tabela3[[#This Row],[Zarobek]]</f>
        <v>7075</v>
      </c>
      <c r="I213" s="2">
        <f>IF(MONTH(Tabela3[[#This Row],[Data]])=MONTH(A212),I212+Tabela3[[#This Row],[Zarobek]]-Tabela3[[#This Row],[Wydatek]],Tabela3[[#This Row],[Zarobek]]-Tabela3[[#This Row],[Wydatek]])</f>
        <v>3555</v>
      </c>
      <c r="J213" s="2">
        <f>IF(C212=Tabela3[[#This Row],[L. Rowrów]],0,2400)</f>
        <v>0</v>
      </c>
    </row>
    <row r="214" spans="1:10" x14ac:dyDescent="0.25">
      <c r="A214" s="1">
        <v>45139</v>
      </c>
      <c r="B214" s="1" t="s">
        <v>5</v>
      </c>
      <c r="C214" s="2">
        <f t="shared" si="3"/>
        <v>16</v>
      </c>
      <c r="D214" s="2">
        <f>IF(WEEKDAY(Tabela3[[#This Row],[Data]],11)=7,Tabela3[[#This Row],[L. Rowrów]]*15,0)+Tabela3[[#This Row],[Cena roweru]]</f>
        <v>2400</v>
      </c>
      <c r="E21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420</v>
      </c>
      <c r="F214" s="2">
        <f>F213+Tabela3[[#This Row],[Wydatek]]</f>
        <v>17675</v>
      </c>
      <c r="G214" s="2">
        <f>G213+Tabela3[[#This Row],[Zarobek]]</f>
        <v>22770</v>
      </c>
      <c r="H214" s="2">
        <f>H213-Tabela3[[#This Row],[Wydatek]]+Tabela3[[#This Row],[Zarobek]]</f>
        <v>5095</v>
      </c>
      <c r="I214" s="2">
        <f>IF(MONTH(Tabela3[[#This Row],[Data]])=MONTH(A213),I213+Tabela3[[#This Row],[Zarobek]]-Tabela3[[#This Row],[Wydatek]],Tabela3[[#This Row],[Zarobek]]-Tabela3[[#This Row],[Wydatek]])</f>
        <v>-1980</v>
      </c>
      <c r="J214" s="2">
        <f>IF(C213=Tabela3[[#This Row],[L. Rowrów]],0,2400)</f>
        <v>2400</v>
      </c>
    </row>
    <row r="215" spans="1:10" x14ac:dyDescent="0.25">
      <c r="A215" s="1">
        <v>45140</v>
      </c>
      <c r="B215" s="1" t="s">
        <v>5</v>
      </c>
      <c r="C215" s="2">
        <f t="shared" si="3"/>
        <v>16</v>
      </c>
      <c r="D215" s="2">
        <f>IF(WEEKDAY(Tabela3[[#This Row],[Data]],11)=7,Tabela3[[#This Row],[L. Rowrów]]*15,0)+Tabela3[[#This Row],[Cena roweru]]</f>
        <v>0</v>
      </c>
      <c r="E21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420</v>
      </c>
      <c r="F215" s="2">
        <f>F214+Tabela3[[#This Row],[Wydatek]]</f>
        <v>17675</v>
      </c>
      <c r="G215" s="2">
        <f>G214+Tabela3[[#This Row],[Zarobek]]</f>
        <v>23190</v>
      </c>
      <c r="H215" s="2">
        <f>H214-Tabela3[[#This Row],[Wydatek]]+Tabela3[[#This Row],[Zarobek]]</f>
        <v>5515</v>
      </c>
      <c r="I215" s="2">
        <f>IF(MONTH(Tabela3[[#This Row],[Data]])=MONTH(A214),I214+Tabela3[[#This Row],[Zarobek]]-Tabela3[[#This Row],[Wydatek]],Tabela3[[#This Row],[Zarobek]]-Tabela3[[#This Row],[Wydatek]])</f>
        <v>-1560</v>
      </c>
      <c r="J215" s="2">
        <f>IF(C214=Tabela3[[#This Row],[L. Rowrów]],0,2400)</f>
        <v>0</v>
      </c>
    </row>
    <row r="216" spans="1:10" x14ac:dyDescent="0.25">
      <c r="A216" s="1">
        <v>45141</v>
      </c>
      <c r="B216" s="1" t="s">
        <v>5</v>
      </c>
      <c r="C216" s="2">
        <f t="shared" si="3"/>
        <v>16</v>
      </c>
      <c r="D216" s="2">
        <f>IF(WEEKDAY(Tabela3[[#This Row],[Data]],11)=7,Tabela3[[#This Row],[L. Rowrów]]*15,0)+Tabela3[[#This Row],[Cena roweru]]</f>
        <v>0</v>
      </c>
      <c r="E21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420</v>
      </c>
      <c r="F216" s="2">
        <f>F215+Tabela3[[#This Row],[Wydatek]]</f>
        <v>17675</v>
      </c>
      <c r="G216" s="2">
        <f>G215+Tabela3[[#This Row],[Zarobek]]</f>
        <v>23610</v>
      </c>
      <c r="H216" s="2">
        <f>H215-Tabela3[[#This Row],[Wydatek]]+Tabela3[[#This Row],[Zarobek]]</f>
        <v>5935</v>
      </c>
      <c r="I216" s="2">
        <f>IF(MONTH(Tabela3[[#This Row],[Data]])=MONTH(A215),I215+Tabela3[[#This Row],[Zarobek]]-Tabela3[[#This Row],[Wydatek]],Tabela3[[#This Row],[Zarobek]]-Tabela3[[#This Row],[Wydatek]])</f>
        <v>-1140</v>
      </c>
      <c r="J216" s="2">
        <f>IF(C215=Tabela3[[#This Row],[L. Rowrów]],0,2400)</f>
        <v>0</v>
      </c>
    </row>
    <row r="217" spans="1:10" x14ac:dyDescent="0.25">
      <c r="A217" s="1">
        <v>45142</v>
      </c>
      <c r="B217" s="1" t="s">
        <v>5</v>
      </c>
      <c r="C217" s="2">
        <f t="shared" si="3"/>
        <v>16</v>
      </c>
      <c r="D217" s="2">
        <f>IF(WEEKDAY(Tabela3[[#This Row],[Data]],11)=7,Tabela3[[#This Row],[L. Rowrów]]*15,0)+Tabela3[[#This Row],[Cena roweru]]</f>
        <v>0</v>
      </c>
      <c r="E21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420</v>
      </c>
      <c r="F217" s="2">
        <f>F216+Tabela3[[#This Row],[Wydatek]]</f>
        <v>17675</v>
      </c>
      <c r="G217" s="2">
        <f>G216+Tabela3[[#This Row],[Zarobek]]</f>
        <v>24030</v>
      </c>
      <c r="H217" s="2">
        <f>H216-Tabela3[[#This Row],[Wydatek]]+Tabela3[[#This Row],[Zarobek]]</f>
        <v>6355</v>
      </c>
      <c r="I217" s="2">
        <f>IF(MONTH(Tabela3[[#This Row],[Data]])=MONTH(A216),I216+Tabela3[[#This Row],[Zarobek]]-Tabela3[[#This Row],[Wydatek]],Tabela3[[#This Row],[Zarobek]]-Tabela3[[#This Row],[Wydatek]])</f>
        <v>-720</v>
      </c>
      <c r="J217" s="2">
        <f>IF(C216=Tabela3[[#This Row],[L. Rowrów]],0,2400)</f>
        <v>0</v>
      </c>
    </row>
    <row r="218" spans="1:10" x14ac:dyDescent="0.25">
      <c r="A218" s="1">
        <v>45143</v>
      </c>
      <c r="B218" s="1" t="s">
        <v>5</v>
      </c>
      <c r="C218" s="2">
        <f t="shared" si="3"/>
        <v>16</v>
      </c>
      <c r="D218" s="2">
        <f>IF(WEEKDAY(Tabela3[[#This Row],[Data]],11)=7,Tabela3[[#This Row],[L. Rowrów]]*15,0)+Tabela3[[#This Row],[Cena roweru]]</f>
        <v>0</v>
      </c>
      <c r="E21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218" s="2">
        <f>F217+Tabela3[[#This Row],[Wydatek]]</f>
        <v>17675</v>
      </c>
      <c r="G218" s="2">
        <f>G217+Tabela3[[#This Row],[Zarobek]]</f>
        <v>24030</v>
      </c>
      <c r="H218" s="2">
        <f>H217-Tabela3[[#This Row],[Wydatek]]+Tabela3[[#This Row],[Zarobek]]</f>
        <v>6355</v>
      </c>
      <c r="I218" s="2">
        <f>IF(MONTH(Tabela3[[#This Row],[Data]])=MONTH(A217),I217+Tabela3[[#This Row],[Zarobek]]-Tabela3[[#This Row],[Wydatek]],Tabela3[[#This Row],[Zarobek]]-Tabela3[[#This Row],[Wydatek]])</f>
        <v>-720</v>
      </c>
      <c r="J218" s="2">
        <f>IF(C217=Tabela3[[#This Row],[L. Rowrów]],0,2400)</f>
        <v>0</v>
      </c>
    </row>
    <row r="219" spans="1:10" x14ac:dyDescent="0.25">
      <c r="A219" s="1">
        <v>45144</v>
      </c>
      <c r="B219" s="1" t="s">
        <v>5</v>
      </c>
      <c r="C219" s="2">
        <f t="shared" si="3"/>
        <v>16</v>
      </c>
      <c r="D219" s="2">
        <f>IF(WEEKDAY(Tabela3[[#This Row],[Data]],11)=7,Tabela3[[#This Row],[L. Rowrów]]*15,0)+Tabela3[[#This Row],[Cena roweru]]</f>
        <v>240</v>
      </c>
      <c r="E21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219" s="2">
        <f>F218+Tabela3[[#This Row],[Wydatek]]</f>
        <v>17915</v>
      </c>
      <c r="G219" s="2">
        <f>G218+Tabela3[[#This Row],[Zarobek]]</f>
        <v>24030</v>
      </c>
      <c r="H219" s="2">
        <f>H218-Tabela3[[#This Row],[Wydatek]]+Tabela3[[#This Row],[Zarobek]]</f>
        <v>6115</v>
      </c>
      <c r="I219" s="2">
        <f>IF(MONTH(Tabela3[[#This Row],[Data]])=MONTH(A218),I218+Tabela3[[#This Row],[Zarobek]]-Tabela3[[#This Row],[Wydatek]],Tabela3[[#This Row],[Zarobek]]-Tabela3[[#This Row],[Wydatek]])</f>
        <v>-960</v>
      </c>
      <c r="J219" s="2">
        <f>IF(C218=Tabela3[[#This Row],[L. Rowrów]],0,2400)</f>
        <v>0</v>
      </c>
    </row>
    <row r="220" spans="1:10" x14ac:dyDescent="0.25">
      <c r="A220" s="1">
        <v>45145</v>
      </c>
      <c r="B220" s="1" t="s">
        <v>5</v>
      </c>
      <c r="C220" s="2">
        <f t="shared" si="3"/>
        <v>16</v>
      </c>
      <c r="D220" s="2">
        <f>IF(WEEKDAY(Tabela3[[#This Row],[Data]],11)=7,Tabela3[[#This Row],[L. Rowrów]]*15,0)+Tabela3[[#This Row],[Cena roweru]]</f>
        <v>0</v>
      </c>
      <c r="E22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420</v>
      </c>
      <c r="F220" s="2">
        <f>F219+Tabela3[[#This Row],[Wydatek]]</f>
        <v>17915</v>
      </c>
      <c r="G220" s="2">
        <f>G219+Tabela3[[#This Row],[Zarobek]]</f>
        <v>24450</v>
      </c>
      <c r="H220" s="2">
        <f>H219-Tabela3[[#This Row],[Wydatek]]+Tabela3[[#This Row],[Zarobek]]</f>
        <v>6535</v>
      </c>
      <c r="I220" s="2">
        <f>IF(MONTH(Tabela3[[#This Row],[Data]])=MONTH(A219),I219+Tabela3[[#This Row],[Zarobek]]-Tabela3[[#This Row],[Wydatek]],Tabela3[[#This Row],[Zarobek]]-Tabela3[[#This Row],[Wydatek]])</f>
        <v>-540</v>
      </c>
      <c r="J220" s="2">
        <f>IF(C219=Tabela3[[#This Row],[L. Rowrów]],0,2400)</f>
        <v>0</v>
      </c>
    </row>
    <row r="221" spans="1:10" x14ac:dyDescent="0.25">
      <c r="A221" s="1">
        <v>45146</v>
      </c>
      <c r="B221" s="1" t="s">
        <v>5</v>
      </c>
      <c r="C221" s="2">
        <f t="shared" si="3"/>
        <v>16</v>
      </c>
      <c r="D221" s="2">
        <f>IF(WEEKDAY(Tabela3[[#This Row],[Data]],11)=7,Tabela3[[#This Row],[L. Rowrów]]*15,0)+Tabela3[[#This Row],[Cena roweru]]</f>
        <v>0</v>
      </c>
      <c r="E22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420</v>
      </c>
      <c r="F221" s="2">
        <f>F220+Tabela3[[#This Row],[Wydatek]]</f>
        <v>17915</v>
      </c>
      <c r="G221" s="2">
        <f>G220+Tabela3[[#This Row],[Zarobek]]</f>
        <v>24870</v>
      </c>
      <c r="H221" s="2">
        <f>H220-Tabela3[[#This Row],[Wydatek]]+Tabela3[[#This Row],[Zarobek]]</f>
        <v>6955</v>
      </c>
      <c r="I221" s="2">
        <f>IF(MONTH(Tabela3[[#This Row],[Data]])=MONTH(A220),I220+Tabela3[[#This Row],[Zarobek]]-Tabela3[[#This Row],[Wydatek]],Tabela3[[#This Row],[Zarobek]]-Tabela3[[#This Row],[Wydatek]])</f>
        <v>-120</v>
      </c>
      <c r="J221" s="2">
        <f>IF(C220=Tabela3[[#This Row],[L. Rowrów]],0,2400)</f>
        <v>0</v>
      </c>
    </row>
    <row r="222" spans="1:10" x14ac:dyDescent="0.25">
      <c r="A222" s="1">
        <v>45147</v>
      </c>
      <c r="B222" s="1" t="s">
        <v>5</v>
      </c>
      <c r="C222" s="2">
        <f t="shared" si="3"/>
        <v>16</v>
      </c>
      <c r="D222" s="2">
        <f>IF(WEEKDAY(Tabela3[[#This Row],[Data]],11)=7,Tabela3[[#This Row],[L. Rowrów]]*15,0)+Tabela3[[#This Row],[Cena roweru]]</f>
        <v>0</v>
      </c>
      <c r="E22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420</v>
      </c>
      <c r="F222" s="2">
        <f>F221+Tabela3[[#This Row],[Wydatek]]</f>
        <v>17915</v>
      </c>
      <c r="G222" s="2">
        <f>G221+Tabela3[[#This Row],[Zarobek]]</f>
        <v>25290</v>
      </c>
      <c r="H222" s="2">
        <f>H221-Tabela3[[#This Row],[Wydatek]]+Tabela3[[#This Row],[Zarobek]]</f>
        <v>7375</v>
      </c>
      <c r="I222" s="2">
        <f>IF(MONTH(Tabela3[[#This Row],[Data]])=MONTH(A221),I221+Tabela3[[#This Row],[Zarobek]]-Tabela3[[#This Row],[Wydatek]],Tabela3[[#This Row],[Zarobek]]-Tabela3[[#This Row],[Wydatek]])</f>
        <v>300</v>
      </c>
      <c r="J222" s="2">
        <f>IF(C221=Tabela3[[#This Row],[L. Rowrów]],0,2400)</f>
        <v>0</v>
      </c>
    </row>
    <row r="223" spans="1:10" x14ac:dyDescent="0.25">
      <c r="A223" s="1">
        <v>45148</v>
      </c>
      <c r="B223" s="1" t="s">
        <v>5</v>
      </c>
      <c r="C223" s="2">
        <f t="shared" si="3"/>
        <v>16</v>
      </c>
      <c r="D223" s="2">
        <f>IF(WEEKDAY(Tabela3[[#This Row],[Data]],11)=7,Tabela3[[#This Row],[L. Rowrów]]*15,0)+Tabela3[[#This Row],[Cena roweru]]</f>
        <v>0</v>
      </c>
      <c r="E22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420</v>
      </c>
      <c r="F223" s="2">
        <f>F222+Tabela3[[#This Row],[Wydatek]]</f>
        <v>17915</v>
      </c>
      <c r="G223" s="2">
        <f>G222+Tabela3[[#This Row],[Zarobek]]</f>
        <v>25710</v>
      </c>
      <c r="H223" s="2">
        <f>H222-Tabela3[[#This Row],[Wydatek]]+Tabela3[[#This Row],[Zarobek]]</f>
        <v>7795</v>
      </c>
      <c r="I223" s="2">
        <f>IF(MONTH(Tabela3[[#This Row],[Data]])=MONTH(A222),I222+Tabela3[[#This Row],[Zarobek]]-Tabela3[[#This Row],[Wydatek]],Tabela3[[#This Row],[Zarobek]]-Tabela3[[#This Row],[Wydatek]])</f>
        <v>720</v>
      </c>
      <c r="J223" s="2">
        <f>IF(C222=Tabela3[[#This Row],[L. Rowrów]],0,2400)</f>
        <v>0</v>
      </c>
    </row>
    <row r="224" spans="1:10" x14ac:dyDescent="0.25">
      <c r="A224" s="1">
        <v>45149</v>
      </c>
      <c r="B224" s="1" t="s">
        <v>5</v>
      </c>
      <c r="C224" s="2">
        <f t="shared" si="3"/>
        <v>16</v>
      </c>
      <c r="D224" s="2">
        <f>IF(WEEKDAY(Tabela3[[#This Row],[Data]],11)=7,Tabela3[[#This Row],[L. Rowrów]]*15,0)+Tabela3[[#This Row],[Cena roweru]]</f>
        <v>0</v>
      </c>
      <c r="E22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420</v>
      </c>
      <c r="F224" s="2">
        <f>F223+Tabela3[[#This Row],[Wydatek]]</f>
        <v>17915</v>
      </c>
      <c r="G224" s="2">
        <f>G223+Tabela3[[#This Row],[Zarobek]]</f>
        <v>26130</v>
      </c>
      <c r="H224" s="2">
        <f>H223-Tabela3[[#This Row],[Wydatek]]+Tabela3[[#This Row],[Zarobek]]</f>
        <v>8215</v>
      </c>
      <c r="I224" s="2">
        <f>IF(MONTH(Tabela3[[#This Row],[Data]])=MONTH(A223),I223+Tabela3[[#This Row],[Zarobek]]-Tabela3[[#This Row],[Wydatek]],Tabela3[[#This Row],[Zarobek]]-Tabela3[[#This Row],[Wydatek]])</f>
        <v>1140</v>
      </c>
      <c r="J224" s="2">
        <f>IF(C223=Tabela3[[#This Row],[L. Rowrów]],0,2400)</f>
        <v>0</v>
      </c>
    </row>
    <row r="225" spans="1:10" x14ac:dyDescent="0.25">
      <c r="A225" s="1">
        <v>45150</v>
      </c>
      <c r="B225" s="1" t="s">
        <v>5</v>
      </c>
      <c r="C225" s="2">
        <f t="shared" si="3"/>
        <v>16</v>
      </c>
      <c r="D225" s="2">
        <f>IF(WEEKDAY(Tabela3[[#This Row],[Data]],11)=7,Tabela3[[#This Row],[L. Rowrów]]*15,0)+Tabela3[[#This Row],[Cena roweru]]</f>
        <v>0</v>
      </c>
      <c r="E22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225" s="2">
        <f>F224+Tabela3[[#This Row],[Wydatek]]</f>
        <v>17915</v>
      </c>
      <c r="G225" s="2">
        <f>G224+Tabela3[[#This Row],[Zarobek]]</f>
        <v>26130</v>
      </c>
      <c r="H225" s="2">
        <f>H224-Tabela3[[#This Row],[Wydatek]]+Tabela3[[#This Row],[Zarobek]]</f>
        <v>8215</v>
      </c>
      <c r="I225" s="2">
        <f>IF(MONTH(Tabela3[[#This Row],[Data]])=MONTH(A224),I224+Tabela3[[#This Row],[Zarobek]]-Tabela3[[#This Row],[Wydatek]],Tabela3[[#This Row],[Zarobek]]-Tabela3[[#This Row],[Wydatek]])</f>
        <v>1140</v>
      </c>
      <c r="J225" s="2">
        <f>IF(C224=Tabela3[[#This Row],[L. Rowrów]],0,2400)</f>
        <v>0</v>
      </c>
    </row>
    <row r="226" spans="1:10" x14ac:dyDescent="0.25">
      <c r="A226" s="1">
        <v>45151</v>
      </c>
      <c r="B226" s="1" t="s">
        <v>5</v>
      </c>
      <c r="C226" s="2">
        <f t="shared" si="3"/>
        <v>16</v>
      </c>
      <c r="D226" s="2">
        <f>IF(WEEKDAY(Tabela3[[#This Row],[Data]],11)=7,Tabela3[[#This Row],[L. Rowrów]]*15,0)+Tabela3[[#This Row],[Cena roweru]]</f>
        <v>240</v>
      </c>
      <c r="E22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226" s="2">
        <f>F225+Tabela3[[#This Row],[Wydatek]]</f>
        <v>18155</v>
      </c>
      <c r="G226" s="2">
        <f>G225+Tabela3[[#This Row],[Zarobek]]</f>
        <v>26130</v>
      </c>
      <c r="H226" s="2">
        <f>H225-Tabela3[[#This Row],[Wydatek]]+Tabela3[[#This Row],[Zarobek]]</f>
        <v>7975</v>
      </c>
      <c r="I226" s="2">
        <f>IF(MONTH(Tabela3[[#This Row],[Data]])=MONTH(A225),I225+Tabela3[[#This Row],[Zarobek]]-Tabela3[[#This Row],[Wydatek]],Tabela3[[#This Row],[Zarobek]]-Tabela3[[#This Row],[Wydatek]])</f>
        <v>900</v>
      </c>
      <c r="J226" s="2">
        <f>IF(C225=Tabela3[[#This Row],[L. Rowrów]],0,2400)</f>
        <v>0</v>
      </c>
    </row>
    <row r="227" spans="1:10" x14ac:dyDescent="0.25">
      <c r="A227" s="1">
        <v>45152</v>
      </c>
      <c r="B227" s="1" t="s">
        <v>5</v>
      </c>
      <c r="C227" s="2">
        <f t="shared" si="3"/>
        <v>16</v>
      </c>
      <c r="D227" s="2">
        <f>IF(WEEKDAY(Tabela3[[#This Row],[Data]],11)=7,Tabela3[[#This Row],[L. Rowrów]]*15,0)+Tabela3[[#This Row],[Cena roweru]]</f>
        <v>0</v>
      </c>
      <c r="E22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420</v>
      </c>
      <c r="F227" s="2">
        <f>F226+Tabela3[[#This Row],[Wydatek]]</f>
        <v>18155</v>
      </c>
      <c r="G227" s="2">
        <f>G226+Tabela3[[#This Row],[Zarobek]]</f>
        <v>26550</v>
      </c>
      <c r="H227" s="2">
        <f>H226-Tabela3[[#This Row],[Wydatek]]+Tabela3[[#This Row],[Zarobek]]</f>
        <v>8395</v>
      </c>
      <c r="I227" s="2">
        <f>IF(MONTH(Tabela3[[#This Row],[Data]])=MONTH(A226),I226+Tabela3[[#This Row],[Zarobek]]-Tabela3[[#This Row],[Wydatek]],Tabela3[[#This Row],[Zarobek]]-Tabela3[[#This Row],[Wydatek]])</f>
        <v>1320</v>
      </c>
      <c r="J227" s="2">
        <f>IF(C226=Tabela3[[#This Row],[L. Rowrów]],0,2400)</f>
        <v>0</v>
      </c>
    </row>
    <row r="228" spans="1:10" x14ac:dyDescent="0.25">
      <c r="A228" s="1">
        <v>45153</v>
      </c>
      <c r="B228" s="1" t="s">
        <v>5</v>
      </c>
      <c r="C228" s="2">
        <f t="shared" si="3"/>
        <v>16</v>
      </c>
      <c r="D228" s="2">
        <f>IF(WEEKDAY(Tabela3[[#This Row],[Data]],11)=7,Tabela3[[#This Row],[L. Rowrów]]*15,0)+Tabela3[[#This Row],[Cena roweru]]</f>
        <v>0</v>
      </c>
      <c r="E22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420</v>
      </c>
      <c r="F228" s="2">
        <f>F227+Tabela3[[#This Row],[Wydatek]]</f>
        <v>18155</v>
      </c>
      <c r="G228" s="2">
        <f>G227+Tabela3[[#This Row],[Zarobek]]</f>
        <v>26970</v>
      </c>
      <c r="H228" s="2">
        <f>H227-Tabela3[[#This Row],[Wydatek]]+Tabela3[[#This Row],[Zarobek]]</f>
        <v>8815</v>
      </c>
      <c r="I228" s="2">
        <f>IF(MONTH(Tabela3[[#This Row],[Data]])=MONTH(A227),I227+Tabela3[[#This Row],[Zarobek]]-Tabela3[[#This Row],[Wydatek]],Tabela3[[#This Row],[Zarobek]]-Tabela3[[#This Row],[Wydatek]])</f>
        <v>1740</v>
      </c>
      <c r="J228" s="2">
        <f>IF(C227=Tabela3[[#This Row],[L. Rowrów]],0,2400)</f>
        <v>0</v>
      </c>
    </row>
    <row r="229" spans="1:10" x14ac:dyDescent="0.25">
      <c r="A229" s="1">
        <v>45154</v>
      </c>
      <c r="B229" s="1" t="s">
        <v>5</v>
      </c>
      <c r="C229" s="2">
        <f t="shared" si="3"/>
        <v>16</v>
      </c>
      <c r="D229" s="2">
        <f>IF(WEEKDAY(Tabela3[[#This Row],[Data]],11)=7,Tabela3[[#This Row],[L. Rowrów]]*15,0)+Tabela3[[#This Row],[Cena roweru]]</f>
        <v>0</v>
      </c>
      <c r="E22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420</v>
      </c>
      <c r="F229" s="2">
        <f>F228+Tabela3[[#This Row],[Wydatek]]</f>
        <v>18155</v>
      </c>
      <c r="G229" s="2">
        <f>G228+Tabela3[[#This Row],[Zarobek]]</f>
        <v>27390</v>
      </c>
      <c r="H229" s="2">
        <f>H228-Tabela3[[#This Row],[Wydatek]]+Tabela3[[#This Row],[Zarobek]]</f>
        <v>9235</v>
      </c>
      <c r="I229" s="2">
        <f>IF(MONTH(Tabela3[[#This Row],[Data]])=MONTH(A228),I228+Tabela3[[#This Row],[Zarobek]]-Tabela3[[#This Row],[Wydatek]],Tabela3[[#This Row],[Zarobek]]-Tabela3[[#This Row],[Wydatek]])</f>
        <v>2160</v>
      </c>
      <c r="J229" s="2">
        <f>IF(C228=Tabela3[[#This Row],[L. Rowrów]],0,2400)</f>
        <v>0</v>
      </c>
    </row>
    <row r="230" spans="1:10" x14ac:dyDescent="0.25">
      <c r="A230" s="1">
        <v>45155</v>
      </c>
      <c r="B230" s="1" t="s">
        <v>5</v>
      </c>
      <c r="C230" s="2">
        <f t="shared" si="3"/>
        <v>16</v>
      </c>
      <c r="D230" s="2">
        <f>IF(WEEKDAY(Tabela3[[#This Row],[Data]],11)=7,Tabela3[[#This Row],[L. Rowrów]]*15,0)+Tabela3[[#This Row],[Cena roweru]]</f>
        <v>0</v>
      </c>
      <c r="E23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420</v>
      </c>
      <c r="F230" s="2">
        <f>F229+Tabela3[[#This Row],[Wydatek]]</f>
        <v>18155</v>
      </c>
      <c r="G230" s="2">
        <f>G229+Tabela3[[#This Row],[Zarobek]]</f>
        <v>27810</v>
      </c>
      <c r="H230" s="2">
        <f>H229-Tabela3[[#This Row],[Wydatek]]+Tabela3[[#This Row],[Zarobek]]</f>
        <v>9655</v>
      </c>
      <c r="I230" s="2">
        <f>IF(MONTH(Tabela3[[#This Row],[Data]])=MONTH(A229),I229+Tabela3[[#This Row],[Zarobek]]-Tabela3[[#This Row],[Wydatek]],Tabela3[[#This Row],[Zarobek]]-Tabela3[[#This Row],[Wydatek]])</f>
        <v>2580</v>
      </c>
      <c r="J230" s="2">
        <f>IF(C229=Tabela3[[#This Row],[L. Rowrów]],0,2400)</f>
        <v>0</v>
      </c>
    </row>
    <row r="231" spans="1:10" x14ac:dyDescent="0.25">
      <c r="A231" s="1">
        <v>45156</v>
      </c>
      <c r="B231" s="1" t="s">
        <v>5</v>
      </c>
      <c r="C231" s="2">
        <f t="shared" si="3"/>
        <v>16</v>
      </c>
      <c r="D231" s="2">
        <f>IF(WEEKDAY(Tabela3[[#This Row],[Data]],11)=7,Tabela3[[#This Row],[L. Rowrów]]*15,0)+Tabela3[[#This Row],[Cena roweru]]</f>
        <v>0</v>
      </c>
      <c r="E23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420</v>
      </c>
      <c r="F231" s="2">
        <f>F230+Tabela3[[#This Row],[Wydatek]]</f>
        <v>18155</v>
      </c>
      <c r="G231" s="2">
        <f>G230+Tabela3[[#This Row],[Zarobek]]</f>
        <v>28230</v>
      </c>
      <c r="H231" s="2">
        <f>H230-Tabela3[[#This Row],[Wydatek]]+Tabela3[[#This Row],[Zarobek]]</f>
        <v>10075</v>
      </c>
      <c r="I231" s="2">
        <f>IF(MONTH(Tabela3[[#This Row],[Data]])=MONTH(A230),I230+Tabela3[[#This Row],[Zarobek]]-Tabela3[[#This Row],[Wydatek]],Tabela3[[#This Row],[Zarobek]]-Tabela3[[#This Row],[Wydatek]])</f>
        <v>3000</v>
      </c>
      <c r="J231" s="2">
        <f>IF(C230=Tabela3[[#This Row],[L. Rowrów]],0,2400)</f>
        <v>0</v>
      </c>
    </row>
    <row r="232" spans="1:10" x14ac:dyDescent="0.25">
      <c r="A232" s="1">
        <v>45157</v>
      </c>
      <c r="B232" s="1" t="s">
        <v>5</v>
      </c>
      <c r="C232" s="2">
        <f t="shared" si="3"/>
        <v>16</v>
      </c>
      <c r="D232" s="2">
        <f>IF(WEEKDAY(Tabela3[[#This Row],[Data]],11)=7,Tabela3[[#This Row],[L. Rowrów]]*15,0)+Tabela3[[#This Row],[Cena roweru]]</f>
        <v>0</v>
      </c>
      <c r="E23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232" s="2">
        <f>F231+Tabela3[[#This Row],[Wydatek]]</f>
        <v>18155</v>
      </c>
      <c r="G232" s="2">
        <f>G231+Tabela3[[#This Row],[Zarobek]]</f>
        <v>28230</v>
      </c>
      <c r="H232" s="2">
        <f>H231-Tabela3[[#This Row],[Wydatek]]+Tabela3[[#This Row],[Zarobek]]</f>
        <v>10075</v>
      </c>
      <c r="I232" s="2">
        <f>IF(MONTH(Tabela3[[#This Row],[Data]])=MONTH(A231),I231+Tabela3[[#This Row],[Zarobek]]-Tabela3[[#This Row],[Wydatek]],Tabela3[[#This Row],[Zarobek]]-Tabela3[[#This Row],[Wydatek]])</f>
        <v>3000</v>
      </c>
      <c r="J232" s="2">
        <f>IF(C231=Tabela3[[#This Row],[L. Rowrów]],0,2400)</f>
        <v>0</v>
      </c>
    </row>
    <row r="233" spans="1:10" x14ac:dyDescent="0.25">
      <c r="A233" s="1">
        <v>45158</v>
      </c>
      <c r="B233" s="1" t="s">
        <v>5</v>
      </c>
      <c r="C233" s="2">
        <f t="shared" si="3"/>
        <v>16</v>
      </c>
      <c r="D233" s="2">
        <f>IF(WEEKDAY(Tabela3[[#This Row],[Data]],11)=7,Tabela3[[#This Row],[L. Rowrów]]*15,0)+Tabela3[[#This Row],[Cena roweru]]</f>
        <v>240</v>
      </c>
      <c r="E23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233" s="2">
        <f>F232+Tabela3[[#This Row],[Wydatek]]</f>
        <v>18395</v>
      </c>
      <c r="G233" s="2">
        <f>G232+Tabela3[[#This Row],[Zarobek]]</f>
        <v>28230</v>
      </c>
      <c r="H233" s="2">
        <f>H232-Tabela3[[#This Row],[Wydatek]]+Tabela3[[#This Row],[Zarobek]]</f>
        <v>9835</v>
      </c>
      <c r="I233" s="2">
        <f>IF(MONTH(Tabela3[[#This Row],[Data]])=MONTH(A232),I232+Tabela3[[#This Row],[Zarobek]]-Tabela3[[#This Row],[Wydatek]],Tabela3[[#This Row],[Zarobek]]-Tabela3[[#This Row],[Wydatek]])</f>
        <v>2760</v>
      </c>
      <c r="J233" s="2">
        <f>IF(C232=Tabela3[[#This Row],[L. Rowrów]],0,2400)</f>
        <v>0</v>
      </c>
    </row>
    <row r="234" spans="1:10" x14ac:dyDescent="0.25">
      <c r="A234" s="1">
        <v>45159</v>
      </c>
      <c r="B234" s="1" t="s">
        <v>5</v>
      </c>
      <c r="C234" s="2">
        <f t="shared" si="3"/>
        <v>16</v>
      </c>
      <c r="D234" s="2">
        <f>IF(WEEKDAY(Tabela3[[#This Row],[Data]],11)=7,Tabela3[[#This Row],[L. Rowrów]]*15,0)+Tabela3[[#This Row],[Cena roweru]]</f>
        <v>0</v>
      </c>
      <c r="E23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420</v>
      </c>
      <c r="F234" s="2">
        <f>F233+Tabela3[[#This Row],[Wydatek]]</f>
        <v>18395</v>
      </c>
      <c r="G234" s="2">
        <f>G233+Tabela3[[#This Row],[Zarobek]]</f>
        <v>28650</v>
      </c>
      <c r="H234" s="2">
        <f>H233-Tabela3[[#This Row],[Wydatek]]+Tabela3[[#This Row],[Zarobek]]</f>
        <v>10255</v>
      </c>
      <c r="I234" s="2">
        <f>IF(MONTH(Tabela3[[#This Row],[Data]])=MONTH(A233),I233+Tabela3[[#This Row],[Zarobek]]-Tabela3[[#This Row],[Wydatek]],Tabela3[[#This Row],[Zarobek]]-Tabela3[[#This Row],[Wydatek]])</f>
        <v>3180</v>
      </c>
      <c r="J234" s="2">
        <f>IF(C233=Tabela3[[#This Row],[L. Rowrów]],0,2400)</f>
        <v>0</v>
      </c>
    </row>
    <row r="235" spans="1:10" x14ac:dyDescent="0.25">
      <c r="A235" s="1">
        <v>45160</v>
      </c>
      <c r="B235" s="1" t="s">
        <v>5</v>
      </c>
      <c r="C235" s="2">
        <f t="shared" si="3"/>
        <v>16</v>
      </c>
      <c r="D235" s="2">
        <f>IF(WEEKDAY(Tabela3[[#This Row],[Data]],11)=7,Tabela3[[#This Row],[L. Rowrów]]*15,0)+Tabela3[[#This Row],[Cena roweru]]</f>
        <v>0</v>
      </c>
      <c r="E23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420</v>
      </c>
      <c r="F235" s="2">
        <f>F234+Tabela3[[#This Row],[Wydatek]]</f>
        <v>18395</v>
      </c>
      <c r="G235" s="2">
        <f>G234+Tabela3[[#This Row],[Zarobek]]</f>
        <v>29070</v>
      </c>
      <c r="H235" s="2">
        <f>H234-Tabela3[[#This Row],[Wydatek]]+Tabela3[[#This Row],[Zarobek]]</f>
        <v>10675</v>
      </c>
      <c r="I235" s="2">
        <f>IF(MONTH(Tabela3[[#This Row],[Data]])=MONTH(A234),I234+Tabela3[[#This Row],[Zarobek]]-Tabela3[[#This Row],[Wydatek]],Tabela3[[#This Row],[Zarobek]]-Tabela3[[#This Row],[Wydatek]])</f>
        <v>3600</v>
      </c>
      <c r="J235" s="2">
        <f>IF(C234=Tabela3[[#This Row],[L. Rowrów]],0,2400)</f>
        <v>0</v>
      </c>
    </row>
    <row r="236" spans="1:10" x14ac:dyDescent="0.25">
      <c r="A236" s="1">
        <v>45161</v>
      </c>
      <c r="B236" s="1" t="s">
        <v>5</v>
      </c>
      <c r="C236" s="2">
        <f t="shared" si="3"/>
        <v>16</v>
      </c>
      <c r="D236" s="2">
        <f>IF(WEEKDAY(Tabela3[[#This Row],[Data]],11)=7,Tabela3[[#This Row],[L. Rowrów]]*15,0)+Tabela3[[#This Row],[Cena roweru]]</f>
        <v>0</v>
      </c>
      <c r="E23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420</v>
      </c>
      <c r="F236" s="2">
        <f>F235+Tabela3[[#This Row],[Wydatek]]</f>
        <v>18395</v>
      </c>
      <c r="G236" s="2">
        <f>G235+Tabela3[[#This Row],[Zarobek]]</f>
        <v>29490</v>
      </c>
      <c r="H236" s="2">
        <f>H235-Tabela3[[#This Row],[Wydatek]]+Tabela3[[#This Row],[Zarobek]]</f>
        <v>11095</v>
      </c>
      <c r="I236" s="2">
        <f>IF(MONTH(Tabela3[[#This Row],[Data]])=MONTH(A235),I235+Tabela3[[#This Row],[Zarobek]]-Tabela3[[#This Row],[Wydatek]],Tabela3[[#This Row],[Zarobek]]-Tabela3[[#This Row],[Wydatek]])</f>
        <v>4020</v>
      </c>
      <c r="J236" s="2">
        <f>IF(C235=Tabela3[[#This Row],[L. Rowrów]],0,2400)</f>
        <v>0</v>
      </c>
    </row>
    <row r="237" spans="1:10" x14ac:dyDescent="0.25">
      <c r="A237" s="1">
        <v>45162</v>
      </c>
      <c r="B237" s="1" t="s">
        <v>5</v>
      </c>
      <c r="C237" s="2">
        <f t="shared" si="3"/>
        <v>16</v>
      </c>
      <c r="D237" s="2">
        <f>IF(WEEKDAY(Tabela3[[#This Row],[Data]],11)=7,Tabela3[[#This Row],[L. Rowrów]]*15,0)+Tabela3[[#This Row],[Cena roweru]]</f>
        <v>0</v>
      </c>
      <c r="E23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420</v>
      </c>
      <c r="F237" s="2">
        <f>F236+Tabela3[[#This Row],[Wydatek]]</f>
        <v>18395</v>
      </c>
      <c r="G237" s="2">
        <f>G236+Tabela3[[#This Row],[Zarobek]]</f>
        <v>29910</v>
      </c>
      <c r="H237" s="2">
        <f>H236-Tabela3[[#This Row],[Wydatek]]+Tabela3[[#This Row],[Zarobek]]</f>
        <v>11515</v>
      </c>
      <c r="I237" s="2">
        <f>IF(MONTH(Tabela3[[#This Row],[Data]])=MONTH(A236),I236+Tabela3[[#This Row],[Zarobek]]-Tabela3[[#This Row],[Wydatek]],Tabela3[[#This Row],[Zarobek]]-Tabela3[[#This Row],[Wydatek]])</f>
        <v>4440</v>
      </c>
      <c r="J237" s="2">
        <f>IF(C236=Tabela3[[#This Row],[L. Rowrów]],0,2400)</f>
        <v>0</v>
      </c>
    </row>
    <row r="238" spans="1:10" x14ac:dyDescent="0.25">
      <c r="A238" s="1">
        <v>45163</v>
      </c>
      <c r="B238" s="1" t="s">
        <v>5</v>
      </c>
      <c r="C238" s="2">
        <f t="shared" si="3"/>
        <v>16</v>
      </c>
      <c r="D238" s="2">
        <f>IF(WEEKDAY(Tabela3[[#This Row],[Data]],11)=7,Tabela3[[#This Row],[L. Rowrów]]*15,0)+Tabela3[[#This Row],[Cena roweru]]</f>
        <v>0</v>
      </c>
      <c r="E23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420</v>
      </c>
      <c r="F238" s="2">
        <f>F237+Tabela3[[#This Row],[Wydatek]]</f>
        <v>18395</v>
      </c>
      <c r="G238" s="2">
        <f>G237+Tabela3[[#This Row],[Zarobek]]</f>
        <v>30330</v>
      </c>
      <c r="H238" s="2">
        <f>H237-Tabela3[[#This Row],[Wydatek]]+Tabela3[[#This Row],[Zarobek]]</f>
        <v>11935</v>
      </c>
      <c r="I238" s="2">
        <f>IF(MONTH(Tabela3[[#This Row],[Data]])=MONTH(A237),I237+Tabela3[[#This Row],[Zarobek]]-Tabela3[[#This Row],[Wydatek]],Tabela3[[#This Row],[Zarobek]]-Tabela3[[#This Row],[Wydatek]])</f>
        <v>4860</v>
      </c>
      <c r="J238" s="2">
        <f>IF(C237=Tabela3[[#This Row],[L. Rowrów]],0,2400)</f>
        <v>0</v>
      </c>
    </row>
    <row r="239" spans="1:10" x14ac:dyDescent="0.25">
      <c r="A239" s="1">
        <v>45164</v>
      </c>
      <c r="B239" s="1" t="s">
        <v>5</v>
      </c>
      <c r="C239" s="2">
        <f t="shared" si="3"/>
        <v>16</v>
      </c>
      <c r="D239" s="2">
        <f>IF(WEEKDAY(Tabela3[[#This Row],[Data]],11)=7,Tabela3[[#This Row],[L. Rowrów]]*15,0)+Tabela3[[#This Row],[Cena roweru]]</f>
        <v>0</v>
      </c>
      <c r="E23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239" s="2">
        <f>F238+Tabela3[[#This Row],[Wydatek]]</f>
        <v>18395</v>
      </c>
      <c r="G239" s="2">
        <f>G238+Tabela3[[#This Row],[Zarobek]]</f>
        <v>30330</v>
      </c>
      <c r="H239" s="2">
        <f>H238-Tabela3[[#This Row],[Wydatek]]+Tabela3[[#This Row],[Zarobek]]</f>
        <v>11935</v>
      </c>
      <c r="I239" s="2">
        <f>IF(MONTH(Tabela3[[#This Row],[Data]])=MONTH(A238),I238+Tabela3[[#This Row],[Zarobek]]-Tabela3[[#This Row],[Wydatek]],Tabela3[[#This Row],[Zarobek]]-Tabela3[[#This Row],[Wydatek]])</f>
        <v>4860</v>
      </c>
      <c r="J239" s="2">
        <f>IF(C238=Tabela3[[#This Row],[L. Rowrów]],0,2400)</f>
        <v>0</v>
      </c>
    </row>
    <row r="240" spans="1:10" x14ac:dyDescent="0.25">
      <c r="A240" s="1">
        <v>45165</v>
      </c>
      <c r="B240" s="1" t="s">
        <v>5</v>
      </c>
      <c r="C240" s="2">
        <f t="shared" si="3"/>
        <v>16</v>
      </c>
      <c r="D240" s="2">
        <f>IF(WEEKDAY(Tabela3[[#This Row],[Data]],11)=7,Tabela3[[#This Row],[L. Rowrów]]*15,0)+Tabela3[[#This Row],[Cena roweru]]</f>
        <v>240</v>
      </c>
      <c r="E24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240" s="2">
        <f>F239+Tabela3[[#This Row],[Wydatek]]</f>
        <v>18635</v>
      </c>
      <c r="G240" s="2">
        <f>G239+Tabela3[[#This Row],[Zarobek]]</f>
        <v>30330</v>
      </c>
      <c r="H240" s="2">
        <f>H239-Tabela3[[#This Row],[Wydatek]]+Tabela3[[#This Row],[Zarobek]]</f>
        <v>11695</v>
      </c>
      <c r="I240" s="2">
        <f>IF(MONTH(Tabela3[[#This Row],[Data]])=MONTH(A239),I239+Tabela3[[#This Row],[Zarobek]]-Tabela3[[#This Row],[Wydatek]],Tabela3[[#This Row],[Zarobek]]-Tabela3[[#This Row],[Wydatek]])</f>
        <v>4620</v>
      </c>
      <c r="J240" s="2">
        <f>IF(C239=Tabela3[[#This Row],[L. Rowrów]],0,2400)</f>
        <v>0</v>
      </c>
    </row>
    <row r="241" spans="1:10" x14ac:dyDescent="0.25">
      <c r="A241" s="1">
        <v>45166</v>
      </c>
      <c r="B241" s="1" t="s">
        <v>5</v>
      </c>
      <c r="C241" s="2">
        <f t="shared" si="3"/>
        <v>16</v>
      </c>
      <c r="D241" s="2">
        <f>IF(WEEKDAY(Tabela3[[#This Row],[Data]],11)=7,Tabela3[[#This Row],[L. Rowrów]]*15,0)+Tabela3[[#This Row],[Cena roweru]]</f>
        <v>0</v>
      </c>
      <c r="E24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420</v>
      </c>
      <c r="F241" s="2">
        <f>F240+Tabela3[[#This Row],[Wydatek]]</f>
        <v>18635</v>
      </c>
      <c r="G241" s="2">
        <f>G240+Tabela3[[#This Row],[Zarobek]]</f>
        <v>30750</v>
      </c>
      <c r="H241" s="2">
        <f>H240-Tabela3[[#This Row],[Wydatek]]+Tabela3[[#This Row],[Zarobek]]</f>
        <v>12115</v>
      </c>
      <c r="I241" s="2">
        <f>IF(MONTH(Tabela3[[#This Row],[Data]])=MONTH(A240),I240+Tabela3[[#This Row],[Zarobek]]-Tabela3[[#This Row],[Wydatek]],Tabela3[[#This Row],[Zarobek]]-Tabela3[[#This Row],[Wydatek]])</f>
        <v>5040</v>
      </c>
      <c r="J241" s="2">
        <f>IF(C240=Tabela3[[#This Row],[L. Rowrów]],0,2400)</f>
        <v>0</v>
      </c>
    </row>
    <row r="242" spans="1:10" x14ac:dyDescent="0.25">
      <c r="A242" s="1">
        <v>45167</v>
      </c>
      <c r="B242" s="1" t="s">
        <v>5</v>
      </c>
      <c r="C242" s="2">
        <f t="shared" si="3"/>
        <v>16</v>
      </c>
      <c r="D242" s="2">
        <f>IF(WEEKDAY(Tabela3[[#This Row],[Data]],11)=7,Tabela3[[#This Row],[L. Rowrów]]*15,0)+Tabela3[[#This Row],[Cena roweru]]</f>
        <v>0</v>
      </c>
      <c r="E24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420</v>
      </c>
      <c r="F242" s="2">
        <f>F241+Tabela3[[#This Row],[Wydatek]]</f>
        <v>18635</v>
      </c>
      <c r="G242" s="2">
        <f>G241+Tabela3[[#This Row],[Zarobek]]</f>
        <v>31170</v>
      </c>
      <c r="H242" s="2">
        <f>H241-Tabela3[[#This Row],[Wydatek]]+Tabela3[[#This Row],[Zarobek]]</f>
        <v>12535</v>
      </c>
      <c r="I242" s="2">
        <f>IF(MONTH(Tabela3[[#This Row],[Data]])=MONTH(A241),I241+Tabela3[[#This Row],[Zarobek]]-Tabela3[[#This Row],[Wydatek]],Tabela3[[#This Row],[Zarobek]]-Tabela3[[#This Row],[Wydatek]])</f>
        <v>5460</v>
      </c>
      <c r="J242" s="2">
        <f>IF(C241=Tabela3[[#This Row],[L. Rowrów]],0,2400)</f>
        <v>0</v>
      </c>
    </row>
    <row r="243" spans="1:10" x14ac:dyDescent="0.25">
      <c r="A243" s="1">
        <v>45168</v>
      </c>
      <c r="B243" s="1" t="s">
        <v>5</v>
      </c>
      <c r="C243" s="2">
        <f t="shared" si="3"/>
        <v>16</v>
      </c>
      <c r="D243" s="2">
        <f>IF(WEEKDAY(Tabela3[[#This Row],[Data]],11)=7,Tabela3[[#This Row],[L. Rowrów]]*15,0)+Tabela3[[#This Row],[Cena roweru]]</f>
        <v>0</v>
      </c>
      <c r="E24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420</v>
      </c>
      <c r="F243" s="2">
        <f>F242+Tabela3[[#This Row],[Wydatek]]</f>
        <v>18635</v>
      </c>
      <c r="G243" s="2">
        <f>G242+Tabela3[[#This Row],[Zarobek]]</f>
        <v>31590</v>
      </c>
      <c r="H243" s="2">
        <f>H242-Tabela3[[#This Row],[Wydatek]]+Tabela3[[#This Row],[Zarobek]]</f>
        <v>12955</v>
      </c>
      <c r="I243" s="2">
        <f>IF(MONTH(Tabela3[[#This Row],[Data]])=MONTH(A242),I242+Tabela3[[#This Row],[Zarobek]]-Tabela3[[#This Row],[Wydatek]],Tabela3[[#This Row],[Zarobek]]-Tabela3[[#This Row],[Wydatek]])</f>
        <v>5880</v>
      </c>
      <c r="J243" s="2">
        <f>IF(C242=Tabela3[[#This Row],[L. Rowrów]],0,2400)</f>
        <v>0</v>
      </c>
    </row>
    <row r="244" spans="1:10" x14ac:dyDescent="0.25">
      <c r="A244" s="1">
        <v>45169</v>
      </c>
      <c r="B244" s="1" t="s">
        <v>5</v>
      </c>
      <c r="C244" s="2">
        <f t="shared" si="3"/>
        <v>16</v>
      </c>
      <c r="D244" s="2">
        <f>IF(WEEKDAY(Tabela3[[#This Row],[Data]],11)=7,Tabela3[[#This Row],[L. Rowrów]]*15,0)+Tabela3[[#This Row],[Cena roweru]]</f>
        <v>0</v>
      </c>
      <c r="E24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420</v>
      </c>
      <c r="F244" s="2">
        <f>F243+Tabela3[[#This Row],[Wydatek]]</f>
        <v>18635</v>
      </c>
      <c r="G244" s="2">
        <f>G243+Tabela3[[#This Row],[Zarobek]]</f>
        <v>32010</v>
      </c>
      <c r="H244" s="2">
        <f>H243-Tabela3[[#This Row],[Wydatek]]+Tabela3[[#This Row],[Zarobek]]</f>
        <v>13375</v>
      </c>
      <c r="I244" s="2">
        <f>IF(MONTH(Tabela3[[#This Row],[Data]])=MONTH(A243),I243+Tabela3[[#This Row],[Zarobek]]-Tabela3[[#This Row],[Wydatek]],Tabela3[[#This Row],[Zarobek]]-Tabela3[[#This Row],[Wydatek]])</f>
        <v>6300</v>
      </c>
      <c r="J244" s="2">
        <f>IF(C243=Tabela3[[#This Row],[L. Rowrów]],0,2400)</f>
        <v>0</v>
      </c>
    </row>
    <row r="245" spans="1:10" x14ac:dyDescent="0.25">
      <c r="A245" s="1">
        <v>45170</v>
      </c>
      <c r="B245" s="1" t="s">
        <v>5</v>
      </c>
      <c r="C245" s="2">
        <f t="shared" si="3"/>
        <v>19</v>
      </c>
      <c r="D245" s="2">
        <f>IF(WEEKDAY(Tabela3[[#This Row],[Data]],11)=7,Tabela3[[#This Row],[L. Rowrów]]*15,0)+Tabela3[[#This Row],[Cena roweru]]</f>
        <v>2400</v>
      </c>
      <c r="E24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510</v>
      </c>
      <c r="F245" s="2">
        <f>F244+Tabela3[[#This Row],[Wydatek]]</f>
        <v>21035</v>
      </c>
      <c r="G245" s="2">
        <f>G244+Tabela3[[#This Row],[Zarobek]]</f>
        <v>32520</v>
      </c>
      <c r="H245" s="2">
        <f>H244-Tabela3[[#This Row],[Wydatek]]+Tabela3[[#This Row],[Zarobek]]</f>
        <v>11485</v>
      </c>
      <c r="I245" s="2">
        <f>IF(MONTH(Tabela3[[#This Row],[Data]])=MONTH(A244),I244+Tabela3[[#This Row],[Zarobek]]-Tabela3[[#This Row],[Wydatek]],Tabela3[[#This Row],[Zarobek]]-Tabela3[[#This Row],[Wydatek]])</f>
        <v>-1890</v>
      </c>
      <c r="J245" s="2">
        <f>IF(C244=Tabela3[[#This Row],[L. Rowrów]],0,2400)</f>
        <v>2400</v>
      </c>
    </row>
    <row r="246" spans="1:10" x14ac:dyDescent="0.25">
      <c r="A246" s="1">
        <v>45171</v>
      </c>
      <c r="B246" s="1" t="s">
        <v>5</v>
      </c>
      <c r="C246" s="2">
        <f t="shared" si="3"/>
        <v>19</v>
      </c>
      <c r="D246" s="2">
        <f>IF(WEEKDAY(Tabela3[[#This Row],[Data]],11)=7,Tabela3[[#This Row],[L. Rowrów]]*15,0)+Tabela3[[#This Row],[Cena roweru]]</f>
        <v>0</v>
      </c>
      <c r="E24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246" s="2">
        <f>F245+Tabela3[[#This Row],[Wydatek]]</f>
        <v>21035</v>
      </c>
      <c r="G246" s="2">
        <f>G245+Tabela3[[#This Row],[Zarobek]]</f>
        <v>32520</v>
      </c>
      <c r="H246" s="2">
        <f>H245-Tabela3[[#This Row],[Wydatek]]+Tabela3[[#This Row],[Zarobek]]</f>
        <v>11485</v>
      </c>
      <c r="I246" s="2">
        <f>IF(MONTH(Tabela3[[#This Row],[Data]])=MONTH(A245),I245+Tabela3[[#This Row],[Zarobek]]-Tabela3[[#This Row],[Wydatek]],Tabela3[[#This Row],[Zarobek]]-Tabela3[[#This Row],[Wydatek]])</f>
        <v>-1890</v>
      </c>
      <c r="J246" s="2">
        <f>IF(C245=Tabela3[[#This Row],[L. Rowrów]],0,2400)</f>
        <v>0</v>
      </c>
    </row>
    <row r="247" spans="1:10" x14ac:dyDescent="0.25">
      <c r="A247" s="1">
        <v>45172</v>
      </c>
      <c r="B247" s="1" t="s">
        <v>5</v>
      </c>
      <c r="C247" s="2">
        <f t="shared" si="3"/>
        <v>19</v>
      </c>
      <c r="D247" s="2">
        <f>IF(WEEKDAY(Tabela3[[#This Row],[Data]],11)=7,Tabela3[[#This Row],[L. Rowrów]]*15,0)+Tabela3[[#This Row],[Cena roweru]]</f>
        <v>285</v>
      </c>
      <c r="E24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247" s="2">
        <f>F246+Tabela3[[#This Row],[Wydatek]]</f>
        <v>21320</v>
      </c>
      <c r="G247" s="2">
        <f>G246+Tabela3[[#This Row],[Zarobek]]</f>
        <v>32520</v>
      </c>
      <c r="H247" s="2">
        <f>H246-Tabela3[[#This Row],[Wydatek]]+Tabela3[[#This Row],[Zarobek]]</f>
        <v>11200</v>
      </c>
      <c r="I247" s="2">
        <f>IF(MONTH(Tabela3[[#This Row],[Data]])=MONTH(A246),I246+Tabela3[[#This Row],[Zarobek]]-Tabela3[[#This Row],[Wydatek]],Tabela3[[#This Row],[Zarobek]]-Tabela3[[#This Row],[Wydatek]])</f>
        <v>-2175</v>
      </c>
      <c r="J247" s="2">
        <f>IF(C246=Tabela3[[#This Row],[L. Rowrów]],0,2400)</f>
        <v>0</v>
      </c>
    </row>
    <row r="248" spans="1:10" x14ac:dyDescent="0.25">
      <c r="A248" s="1">
        <v>45173</v>
      </c>
      <c r="B248" s="1" t="s">
        <v>5</v>
      </c>
      <c r="C248" s="2">
        <f t="shared" si="3"/>
        <v>19</v>
      </c>
      <c r="D248" s="2">
        <f>IF(WEEKDAY(Tabela3[[#This Row],[Data]],11)=7,Tabela3[[#This Row],[L. Rowrów]]*15,0)+Tabela3[[#This Row],[Cena roweru]]</f>
        <v>0</v>
      </c>
      <c r="E24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510</v>
      </c>
      <c r="F248" s="2">
        <f>F247+Tabela3[[#This Row],[Wydatek]]</f>
        <v>21320</v>
      </c>
      <c r="G248" s="2">
        <f>G247+Tabela3[[#This Row],[Zarobek]]</f>
        <v>33030</v>
      </c>
      <c r="H248" s="2">
        <f>H247-Tabela3[[#This Row],[Wydatek]]+Tabela3[[#This Row],[Zarobek]]</f>
        <v>11710</v>
      </c>
      <c r="I248" s="2">
        <f>IF(MONTH(Tabela3[[#This Row],[Data]])=MONTH(A247),I247+Tabela3[[#This Row],[Zarobek]]-Tabela3[[#This Row],[Wydatek]],Tabela3[[#This Row],[Zarobek]]-Tabela3[[#This Row],[Wydatek]])</f>
        <v>-1665</v>
      </c>
      <c r="J248" s="2">
        <f>IF(C247=Tabela3[[#This Row],[L. Rowrów]],0,2400)</f>
        <v>0</v>
      </c>
    </row>
    <row r="249" spans="1:10" x14ac:dyDescent="0.25">
      <c r="A249" s="1">
        <v>45174</v>
      </c>
      <c r="B249" s="1" t="s">
        <v>5</v>
      </c>
      <c r="C249" s="2">
        <f t="shared" si="3"/>
        <v>19</v>
      </c>
      <c r="D249" s="2">
        <f>IF(WEEKDAY(Tabela3[[#This Row],[Data]],11)=7,Tabela3[[#This Row],[L. Rowrów]]*15,0)+Tabela3[[#This Row],[Cena roweru]]</f>
        <v>0</v>
      </c>
      <c r="E24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510</v>
      </c>
      <c r="F249" s="2">
        <f>F248+Tabela3[[#This Row],[Wydatek]]</f>
        <v>21320</v>
      </c>
      <c r="G249" s="2">
        <f>G248+Tabela3[[#This Row],[Zarobek]]</f>
        <v>33540</v>
      </c>
      <c r="H249" s="2">
        <f>H248-Tabela3[[#This Row],[Wydatek]]+Tabela3[[#This Row],[Zarobek]]</f>
        <v>12220</v>
      </c>
      <c r="I249" s="2">
        <f>IF(MONTH(Tabela3[[#This Row],[Data]])=MONTH(A248),I248+Tabela3[[#This Row],[Zarobek]]-Tabela3[[#This Row],[Wydatek]],Tabela3[[#This Row],[Zarobek]]-Tabela3[[#This Row],[Wydatek]])</f>
        <v>-1155</v>
      </c>
      <c r="J249" s="2">
        <f>IF(C248=Tabela3[[#This Row],[L. Rowrów]],0,2400)</f>
        <v>0</v>
      </c>
    </row>
    <row r="250" spans="1:10" x14ac:dyDescent="0.25">
      <c r="A250" s="1">
        <v>45175</v>
      </c>
      <c r="B250" s="1" t="s">
        <v>5</v>
      </c>
      <c r="C250" s="2">
        <f t="shared" si="3"/>
        <v>19</v>
      </c>
      <c r="D250" s="2">
        <f>IF(WEEKDAY(Tabela3[[#This Row],[Data]],11)=7,Tabela3[[#This Row],[L. Rowrów]]*15,0)+Tabela3[[#This Row],[Cena roweru]]</f>
        <v>0</v>
      </c>
      <c r="E25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510</v>
      </c>
      <c r="F250" s="2">
        <f>F249+Tabela3[[#This Row],[Wydatek]]</f>
        <v>21320</v>
      </c>
      <c r="G250" s="2">
        <f>G249+Tabela3[[#This Row],[Zarobek]]</f>
        <v>34050</v>
      </c>
      <c r="H250" s="2">
        <f>H249-Tabela3[[#This Row],[Wydatek]]+Tabela3[[#This Row],[Zarobek]]</f>
        <v>12730</v>
      </c>
      <c r="I250" s="2">
        <f>IF(MONTH(Tabela3[[#This Row],[Data]])=MONTH(A249),I249+Tabela3[[#This Row],[Zarobek]]-Tabela3[[#This Row],[Wydatek]],Tabela3[[#This Row],[Zarobek]]-Tabela3[[#This Row],[Wydatek]])</f>
        <v>-645</v>
      </c>
      <c r="J250" s="2">
        <f>IF(C249=Tabela3[[#This Row],[L. Rowrów]],0,2400)</f>
        <v>0</v>
      </c>
    </row>
    <row r="251" spans="1:10" x14ac:dyDescent="0.25">
      <c r="A251" s="1">
        <v>45176</v>
      </c>
      <c r="B251" s="1" t="s">
        <v>5</v>
      </c>
      <c r="C251" s="2">
        <f t="shared" si="3"/>
        <v>19</v>
      </c>
      <c r="D251" s="2">
        <f>IF(WEEKDAY(Tabela3[[#This Row],[Data]],11)=7,Tabela3[[#This Row],[L. Rowrów]]*15,0)+Tabela3[[#This Row],[Cena roweru]]</f>
        <v>0</v>
      </c>
      <c r="E25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510</v>
      </c>
      <c r="F251" s="2">
        <f>F250+Tabela3[[#This Row],[Wydatek]]</f>
        <v>21320</v>
      </c>
      <c r="G251" s="2">
        <f>G250+Tabela3[[#This Row],[Zarobek]]</f>
        <v>34560</v>
      </c>
      <c r="H251" s="2">
        <f>H250-Tabela3[[#This Row],[Wydatek]]+Tabela3[[#This Row],[Zarobek]]</f>
        <v>13240</v>
      </c>
      <c r="I251" s="2">
        <f>IF(MONTH(Tabela3[[#This Row],[Data]])=MONTH(A250),I250+Tabela3[[#This Row],[Zarobek]]-Tabela3[[#This Row],[Wydatek]],Tabela3[[#This Row],[Zarobek]]-Tabela3[[#This Row],[Wydatek]])</f>
        <v>-135</v>
      </c>
      <c r="J251" s="2">
        <f>IF(C250=Tabela3[[#This Row],[L. Rowrów]],0,2400)</f>
        <v>0</v>
      </c>
    </row>
    <row r="252" spans="1:10" x14ac:dyDescent="0.25">
      <c r="A252" s="1">
        <v>45177</v>
      </c>
      <c r="B252" s="1" t="s">
        <v>5</v>
      </c>
      <c r="C252" s="2">
        <f t="shared" si="3"/>
        <v>19</v>
      </c>
      <c r="D252" s="2">
        <f>IF(WEEKDAY(Tabela3[[#This Row],[Data]],11)=7,Tabela3[[#This Row],[L. Rowrów]]*15,0)+Tabela3[[#This Row],[Cena roweru]]</f>
        <v>0</v>
      </c>
      <c r="E25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510</v>
      </c>
      <c r="F252" s="2">
        <f>F251+Tabela3[[#This Row],[Wydatek]]</f>
        <v>21320</v>
      </c>
      <c r="G252" s="2">
        <f>G251+Tabela3[[#This Row],[Zarobek]]</f>
        <v>35070</v>
      </c>
      <c r="H252" s="2">
        <f>H251-Tabela3[[#This Row],[Wydatek]]+Tabela3[[#This Row],[Zarobek]]</f>
        <v>13750</v>
      </c>
      <c r="I252" s="2">
        <f>IF(MONTH(Tabela3[[#This Row],[Data]])=MONTH(A251),I251+Tabela3[[#This Row],[Zarobek]]-Tabela3[[#This Row],[Wydatek]],Tabela3[[#This Row],[Zarobek]]-Tabela3[[#This Row],[Wydatek]])</f>
        <v>375</v>
      </c>
      <c r="J252" s="2">
        <f>IF(C251=Tabela3[[#This Row],[L. Rowrów]],0,2400)</f>
        <v>0</v>
      </c>
    </row>
    <row r="253" spans="1:10" x14ac:dyDescent="0.25">
      <c r="A253" s="1">
        <v>45178</v>
      </c>
      <c r="B253" s="1" t="s">
        <v>5</v>
      </c>
      <c r="C253" s="2">
        <f t="shared" si="3"/>
        <v>19</v>
      </c>
      <c r="D253" s="2">
        <f>IF(WEEKDAY(Tabela3[[#This Row],[Data]],11)=7,Tabela3[[#This Row],[L. Rowrów]]*15,0)+Tabela3[[#This Row],[Cena roweru]]</f>
        <v>0</v>
      </c>
      <c r="E25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253" s="2">
        <f>F252+Tabela3[[#This Row],[Wydatek]]</f>
        <v>21320</v>
      </c>
      <c r="G253" s="2">
        <f>G252+Tabela3[[#This Row],[Zarobek]]</f>
        <v>35070</v>
      </c>
      <c r="H253" s="2">
        <f>H252-Tabela3[[#This Row],[Wydatek]]+Tabela3[[#This Row],[Zarobek]]</f>
        <v>13750</v>
      </c>
      <c r="I253" s="2">
        <f>IF(MONTH(Tabela3[[#This Row],[Data]])=MONTH(A252),I252+Tabela3[[#This Row],[Zarobek]]-Tabela3[[#This Row],[Wydatek]],Tabela3[[#This Row],[Zarobek]]-Tabela3[[#This Row],[Wydatek]])</f>
        <v>375</v>
      </c>
      <c r="J253" s="2">
        <f>IF(C252=Tabela3[[#This Row],[L. Rowrów]],0,2400)</f>
        <v>0</v>
      </c>
    </row>
    <row r="254" spans="1:10" x14ac:dyDescent="0.25">
      <c r="A254" s="1">
        <v>45179</v>
      </c>
      <c r="B254" s="1" t="s">
        <v>5</v>
      </c>
      <c r="C254" s="2">
        <f t="shared" si="3"/>
        <v>19</v>
      </c>
      <c r="D254" s="2">
        <f>IF(WEEKDAY(Tabela3[[#This Row],[Data]],11)=7,Tabela3[[#This Row],[L. Rowrów]]*15,0)+Tabela3[[#This Row],[Cena roweru]]</f>
        <v>285</v>
      </c>
      <c r="E25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254" s="2">
        <f>F253+Tabela3[[#This Row],[Wydatek]]</f>
        <v>21605</v>
      </c>
      <c r="G254" s="2">
        <f>G253+Tabela3[[#This Row],[Zarobek]]</f>
        <v>35070</v>
      </c>
      <c r="H254" s="2">
        <f>H253-Tabela3[[#This Row],[Wydatek]]+Tabela3[[#This Row],[Zarobek]]</f>
        <v>13465</v>
      </c>
      <c r="I254" s="2">
        <f>IF(MONTH(Tabela3[[#This Row],[Data]])=MONTH(A253),I253+Tabela3[[#This Row],[Zarobek]]-Tabela3[[#This Row],[Wydatek]],Tabela3[[#This Row],[Zarobek]]-Tabela3[[#This Row],[Wydatek]])</f>
        <v>90</v>
      </c>
      <c r="J254" s="2">
        <f>IF(C253=Tabela3[[#This Row],[L. Rowrów]],0,2400)</f>
        <v>0</v>
      </c>
    </row>
    <row r="255" spans="1:10" x14ac:dyDescent="0.25">
      <c r="A255" s="1">
        <v>45180</v>
      </c>
      <c r="B255" s="1" t="s">
        <v>5</v>
      </c>
      <c r="C255" s="2">
        <f t="shared" si="3"/>
        <v>19</v>
      </c>
      <c r="D255" s="2">
        <f>IF(WEEKDAY(Tabela3[[#This Row],[Data]],11)=7,Tabela3[[#This Row],[L. Rowrów]]*15,0)+Tabela3[[#This Row],[Cena roweru]]</f>
        <v>0</v>
      </c>
      <c r="E25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510</v>
      </c>
      <c r="F255" s="2">
        <f>F254+Tabela3[[#This Row],[Wydatek]]</f>
        <v>21605</v>
      </c>
      <c r="G255" s="2">
        <f>G254+Tabela3[[#This Row],[Zarobek]]</f>
        <v>35580</v>
      </c>
      <c r="H255" s="2">
        <f>H254-Tabela3[[#This Row],[Wydatek]]+Tabela3[[#This Row],[Zarobek]]</f>
        <v>13975</v>
      </c>
      <c r="I255" s="2">
        <f>IF(MONTH(Tabela3[[#This Row],[Data]])=MONTH(A254),I254+Tabela3[[#This Row],[Zarobek]]-Tabela3[[#This Row],[Wydatek]],Tabela3[[#This Row],[Zarobek]]-Tabela3[[#This Row],[Wydatek]])</f>
        <v>600</v>
      </c>
      <c r="J255" s="2">
        <f>IF(C254=Tabela3[[#This Row],[L. Rowrów]],0,2400)</f>
        <v>0</v>
      </c>
    </row>
    <row r="256" spans="1:10" x14ac:dyDescent="0.25">
      <c r="A256" s="1">
        <v>45181</v>
      </c>
      <c r="B256" s="1" t="s">
        <v>5</v>
      </c>
      <c r="C256" s="2">
        <f t="shared" si="3"/>
        <v>19</v>
      </c>
      <c r="D256" s="2">
        <f>IF(WEEKDAY(Tabela3[[#This Row],[Data]],11)=7,Tabela3[[#This Row],[L. Rowrów]]*15,0)+Tabela3[[#This Row],[Cena roweru]]</f>
        <v>0</v>
      </c>
      <c r="E25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510</v>
      </c>
      <c r="F256" s="2">
        <f>F255+Tabela3[[#This Row],[Wydatek]]</f>
        <v>21605</v>
      </c>
      <c r="G256" s="2">
        <f>G255+Tabela3[[#This Row],[Zarobek]]</f>
        <v>36090</v>
      </c>
      <c r="H256" s="2">
        <f>H255-Tabela3[[#This Row],[Wydatek]]+Tabela3[[#This Row],[Zarobek]]</f>
        <v>14485</v>
      </c>
      <c r="I256" s="2">
        <f>IF(MONTH(Tabela3[[#This Row],[Data]])=MONTH(A255),I255+Tabela3[[#This Row],[Zarobek]]-Tabela3[[#This Row],[Wydatek]],Tabela3[[#This Row],[Zarobek]]-Tabela3[[#This Row],[Wydatek]])</f>
        <v>1110</v>
      </c>
      <c r="J256" s="2">
        <f>IF(C255=Tabela3[[#This Row],[L. Rowrów]],0,2400)</f>
        <v>0</v>
      </c>
    </row>
    <row r="257" spans="1:10" x14ac:dyDescent="0.25">
      <c r="A257" s="1">
        <v>45182</v>
      </c>
      <c r="B257" s="1" t="s">
        <v>5</v>
      </c>
      <c r="C257" s="2">
        <f t="shared" si="3"/>
        <v>19</v>
      </c>
      <c r="D257" s="2">
        <f>IF(WEEKDAY(Tabela3[[#This Row],[Data]],11)=7,Tabela3[[#This Row],[L. Rowrów]]*15,0)+Tabela3[[#This Row],[Cena roweru]]</f>
        <v>0</v>
      </c>
      <c r="E25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510</v>
      </c>
      <c r="F257" s="2">
        <f>F256+Tabela3[[#This Row],[Wydatek]]</f>
        <v>21605</v>
      </c>
      <c r="G257" s="2">
        <f>G256+Tabela3[[#This Row],[Zarobek]]</f>
        <v>36600</v>
      </c>
      <c r="H257" s="2">
        <f>H256-Tabela3[[#This Row],[Wydatek]]+Tabela3[[#This Row],[Zarobek]]</f>
        <v>14995</v>
      </c>
      <c r="I257" s="2">
        <f>IF(MONTH(Tabela3[[#This Row],[Data]])=MONTH(A256),I256+Tabela3[[#This Row],[Zarobek]]-Tabela3[[#This Row],[Wydatek]],Tabela3[[#This Row],[Zarobek]]-Tabela3[[#This Row],[Wydatek]])</f>
        <v>1620</v>
      </c>
      <c r="J257" s="2">
        <f>IF(C256=Tabela3[[#This Row],[L. Rowrów]],0,2400)</f>
        <v>0</v>
      </c>
    </row>
    <row r="258" spans="1:10" x14ac:dyDescent="0.25">
      <c r="A258" s="1">
        <v>45183</v>
      </c>
      <c r="B258" s="1" t="s">
        <v>5</v>
      </c>
      <c r="C258" s="2">
        <f t="shared" si="3"/>
        <v>19</v>
      </c>
      <c r="D258" s="2">
        <f>IF(WEEKDAY(Tabela3[[#This Row],[Data]],11)=7,Tabela3[[#This Row],[L. Rowrów]]*15,0)+Tabela3[[#This Row],[Cena roweru]]</f>
        <v>0</v>
      </c>
      <c r="E25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510</v>
      </c>
      <c r="F258" s="2">
        <f>F257+Tabela3[[#This Row],[Wydatek]]</f>
        <v>21605</v>
      </c>
      <c r="G258" s="2">
        <f>G257+Tabela3[[#This Row],[Zarobek]]</f>
        <v>37110</v>
      </c>
      <c r="H258" s="2">
        <f>H257-Tabela3[[#This Row],[Wydatek]]+Tabela3[[#This Row],[Zarobek]]</f>
        <v>15505</v>
      </c>
      <c r="I258" s="2">
        <f>IF(MONTH(Tabela3[[#This Row],[Data]])=MONTH(A257),I257+Tabela3[[#This Row],[Zarobek]]-Tabela3[[#This Row],[Wydatek]],Tabela3[[#This Row],[Zarobek]]-Tabela3[[#This Row],[Wydatek]])</f>
        <v>2130</v>
      </c>
      <c r="J258" s="2">
        <f>IF(C257=Tabela3[[#This Row],[L. Rowrów]],0,2400)</f>
        <v>0</v>
      </c>
    </row>
    <row r="259" spans="1:10" x14ac:dyDescent="0.25">
      <c r="A259" s="1">
        <v>45184</v>
      </c>
      <c r="B259" s="1" t="s">
        <v>5</v>
      </c>
      <c r="C259" s="2">
        <f t="shared" si="3"/>
        <v>19</v>
      </c>
      <c r="D259" s="2">
        <f>IF(WEEKDAY(Tabela3[[#This Row],[Data]],11)=7,Tabela3[[#This Row],[L. Rowrów]]*15,0)+Tabela3[[#This Row],[Cena roweru]]</f>
        <v>0</v>
      </c>
      <c r="E25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510</v>
      </c>
      <c r="F259" s="2">
        <f>F258+Tabela3[[#This Row],[Wydatek]]</f>
        <v>21605</v>
      </c>
      <c r="G259" s="2">
        <f>G258+Tabela3[[#This Row],[Zarobek]]</f>
        <v>37620</v>
      </c>
      <c r="H259" s="2">
        <f>H258-Tabela3[[#This Row],[Wydatek]]+Tabela3[[#This Row],[Zarobek]]</f>
        <v>16015</v>
      </c>
      <c r="I259" s="2">
        <f>IF(MONTH(Tabela3[[#This Row],[Data]])=MONTH(A258),I258+Tabela3[[#This Row],[Zarobek]]-Tabela3[[#This Row],[Wydatek]],Tabela3[[#This Row],[Zarobek]]-Tabela3[[#This Row],[Wydatek]])</f>
        <v>2640</v>
      </c>
      <c r="J259" s="2">
        <f>IF(C258=Tabela3[[#This Row],[L. Rowrów]],0,2400)</f>
        <v>0</v>
      </c>
    </row>
    <row r="260" spans="1:10" x14ac:dyDescent="0.25">
      <c r="A260" s="1">
        <v>45185</v>
      </c>
      <c r="B260" s="1" t="s">
        <v>5</v>
      </c>
      <c r="C260" s="2">
        <f t="shared" si="3"/>
        <v>19</v>
      </c>
      <c r="D260" s="2">
        <f>IF(WEEKDAY(Tabela3[[#This Row],[Data]],11)=7,Tabela3[[#This Row],[L. Rowrów]]*15,0)+Tabela3[[#This Row],[Cena roweru]]</f>
        <v>0</v>
      </c>
      <c r="E26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260" s="2">
        <f>F259+Tabela3[[#This Row],[Wydatek]]</f>
        <v>21605</v>
      </c>
      <c r="G260" s="2">
        <f>G259+Tabela3[[#This Row],[Zarobek]]</f>
        <v>37620</v>
      </c>
      <c r="H260" s="2">
        <f>H259-Tabela3[[#This Row],[Wydatek]]+Tabela3[[#This Row],[Zarobek]]</f>
        <v>16015</v>
      </c>
      <c r="I260" s="2">
        <f>IF(MONTH(Tabela3[[#This Row],[Data]])=MONTH(A259),I259+Tabela3[[#This Row],[Zarobek]]-Tabela3[[#This Row],[Wydatek]],Tabela3[[#This Row],[Zarobek]]-Tabela3[[#This Row],[Wydatek]])</f>
        <v>2640</v>
      </c>
      <c r="J260" s="2">
        <f>IF(C259=Tabela3[[#This Row],[L. Rowrów]],0,2400)</f>
        <v>0</v>
      </c>
    </row>
    <row r="261" spans="1:10" x14ac:dyDescent="0.25">
      <c r="A261" s="1">
        <v>45186</v>
      </c>
      <c r="B261" s="1" t="s">
        <v>5</v>
      </c>
      <c r="C261" s="2">
        <f t="shared" ref="C261:C324" si="4">IF(AND(H259&gt;1200,DAY(A261)=1),C260+3,C260)</f>
        <v>19</v>
      </c>
      <c r="D261" s="2">
        <f>IF(WEEKDAY(Tabela3[[#This Row],[Data]],11)=7,Tabela3[[#This Row],[L. Rowrów]]*15,0)+Tabela3[[#This Row],[Cena roweru]]</f>
        <v>285</v>
      </c>
      <c r="E26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261" s="2">
        <f>F260+Tabela3[[#This Row],[Wydatek]]</f>
        <v>21890</v>
      </c>
      <c r="G261" s="2">
        <f>G260+Tabela3[[#This Row],[Zarobek]]</f>
        <v>37620</v>
      </c>
      <c r="H261" s="2">
        <f>H260-Tabela3[[#This Row],[Wydatek]]+Tabela3[[#This Row],[Zarobek]]</f>
        <v>15730</v>
      </c>
      <c r="I261" s="2">
        <f>IF(MONTH(Tabela3[[#This Row],[Data]])=MONTH(A260),I260+Tabela3[[#This Row],[Zarobek]]-Tabela3[[#This Row],[Wydatek]],Tabela3[[#This Row],[Zarobek]]-Tabela3[[#This Row],[Wydatek]])</f>
        <v>2355</v>
      </c>
      <c r="J261" s="2">
        <f>IF(C260=Tabela3[[#This Row],[L. Rowrów]],0,2400)</f>
        <v>0</v>
      </c>
    </row>
    <row r="262" spans="1:10" x14ac:dyDescent="0.25">
      <c r="A262" s="1">
        <v>45187</v>
      </c>
      <c r="B262" s="1" t="s">
        <v>5</v>
      </c>
      <c r="C262" s="2">
        <f t="shared" si="4"/>
        <v>19</v>
      </c>
      <c r="D262" s="2">
        <f>IF(WEEKDAY(Tabela3[[#This Row],[Data]],11)=7,Tabela3[[#This Row],[L. Rowrów]]*15,0)+Tabela3[[#This Row],[Cena roweru]]</f>
        <v>0</v>
      </c>
      <c r="E26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510</v>
      </c>
      <c r="F262" s="2">
        <f>F261+Tabela3[[#This Row],[Wydatek]]</f>
        <v>21890</v>
      </c>
      <c r="G262" s="2">
        <f>G261+Tabela3[[#This Row],[Zarobek]]</f>
        <v>38130</v>
      </c>
      <c r="H262" s="2">
        <f>H261-Tabela3[[#This Row],[Wydatek]]+Tabela3[[#This Row],[Zarobek]]</f>
        <v>16240</v>
      </c>
      <c r="I262" s="2">
        <f>IF(MONTH(Tabela3[[#This Row],[Data]])=MONTH(A261),I261+Tabela3[[#This Row],[Zarobek]]-Tabela3[[#This Row],[Wydatek]],Tabela3[[#This Row],[Zarobek]]-Tabela3[[#This Row],[Wydatek]])</f>
        <v>2865</v>
      </c>
      <c r="J262" s="2">
        <f>IF(C261=Tabela3[[#This Row],[L. Rowrów]],0,2400)</f>
        <v>0</v>
      </c>
    </row>
    <row r="263" spans="1:10" x14ac:dyDescent="0.25">
      <c r="A263" s="1">
        <v>45188</v>
      </c>
      <c r="B263" s="1" t="s">
        <v>5</v>
      </c>
      <c r="C263" s="2">
        <f t="shared" si="4"/>
        <v>19</v>
      </c>
      <c r="D263" s="2">
        <f>IF(WEEKDAY(Tabela3[[#This Row],[Data]],11)=7,Tabela3[[#This Row],[L. Rowrów]]*15,0)+Tabela3[[#This Row],[Cena roweru]]</f>
        <v>0</v>
      </c>
      <c r="E26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510</v>
      </c>
      <c r="F263" s="2">
        <f>F262+Tabela3[[#This Row],[Wydatek]]</f>
        <v>21890</v>
      </c>
      <c r="G263" s="2">
        <f>G262+Tabela3[[#This Row],[Zarobek]]</f>
        <v>38640</v>
      </c>
      <c r="H263" s="2">
        <f>H262-Tabela3[[#This Row],[Wydatek]]+Tabela3[[#This Row],[Zarobek]]</f>
        <v>16750</v>
      </c>
      <c r="I263" s="2">
        <f>IF(MONTH(Tabela3[[#This Row],[Data]])=MONTH(A262),I262+Tabela3[[#This Row],[Zarobek]]-Tabela3[[#This Row],[Wydatek]],Tabela3[[#This Row],[Zarobek]]-Tabela3[[#This Row],[Wydatek]])</f>
        <v>3375</v>
      </c>
      <c r="J263" s="2">
        <f>IF(C262=Tabela3[[#This Row],[L. Rowrów]],0,2400)</f>
        <v>0</v>
      </c>
    </row>
    <row r="264" spans="1:10" x14ac:dyDescent="0.25">
      <c r="A264" s="1">
        <v>45189</v>
      </c>
      <c r="B264" s="1" t="s">
        <v>5</v>
      </c>
      <c r="C264" s="2">
        <f t="shared" si="4"/>
        <v>19</v>
      </c>
      <c r="D264" s="2">
        <f>IF(WEEKDAY(Tabela3[[#This Row],[Data]],11)=7,Tabela3[[#This Row],[L. Rowrów]]*15,0)+Tabela3[[#This Row],[Cena roweru]]</f>
        <v>0</v>
      </c>
      <c r="E26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510</v>
      </c>
      <c r="F264" s="2">
        <f>F263+Tabela3[[#This Row],[Wydatek]]</f>
        <v>21890</v>
      </c>
      <c r="G264" s="2">
        <f>G263+Tabela3[[#This Row],[Zarobek]]</f>
        <v>39150</v>
      </c>
      <c r="H264" s="2">
        <f>H263-Tabela3[[#This Row],[Wydatek]]+Tabela3[[#This Row],[Zarobek]]</f>
        <v>17260</v>
      </c>
      <c r="I264" s="2">
        <f>IF(MONTH(Tabela3[[#This Row],[Data]])=MONTH(A263),I263+Tabela3[[#This Row],[Zarobek]]-Tabela3[[#This Row],[Wydatek]],Tabela3[[#This Row],[Zarobek]]-Tabela3[[#This Row],[Wydatek]])</f>
        <v>3885</v>
      </c>
      <c r="J264" s="2">
        <f>IF(C263=Tabela3[[#This Row],[L. Rowrów]],0,2400)</f>
        <v>0</v>
      </c>
    </row>
    <row r="265" spans="1:10" x14ac:dyDescent="0.25">
      <c r="A265" s="1">
        <v>45190</v>
      </c>
      <c r="B265" s="1" t="s">
        <v>5</v>
      </c>
      <c r="C265" s="2">
        <f t="shared" si="4"/>
        <v>19</v>
      </c>
      <c r="D265" s="2">
        <f>IF(WEEKDAY(Tabela3[[#This Row],[Data]],11)=7,Tabela3[[#This Row],[L. Rowrów]]*15,0)+Tabela3[[#This Row],[Cena roweru]]</f>
        <v>0</v>
      </c>
      <c r="E26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510</v>
      </c>
      <c r="F265" s="2">
        <f>F264+Tabela3[[#This Row],[Wydatek]]</f>
        <v>21890</v>
      </c>
      <c r="G265" s="2">
        <f>G264+Tabela3[[#This Row],[Zarobek]]</f>
        <v>39660</v>
      </c>
      <c r="H265" s="2">
        <f>H264-Tabela3[[#This Row],[Wydatek]]+Tabela3[[#This Row],[Zarobek]]</f>
        <v>17770</v>
      </c>
      <c r="I265" s="2">
        <f>IF(MONTH(Tabela3[[#This Row],[Data]])=MONTH(A264),I264+Tabela3[[#This Row],[Zarobek]]-Tabela3[[#This Row],[Wydatek]],Tabela3[[#This Row],[Zarobek]]-Tabela3[[#This Row],[Wydatek]])</f>
        <v>4395</v>
      </c>
      <c r="J265" s="2">
        <f>IF(C264=Tabela3[[#This Row],[L. Rowrów]],0,2400)</f>
        <v>0</v>
      </c>
    </row>
    <row r="266" spans="1:10" x14ac:dyDescent="0.25">
      <c r="A266" s="1">
        <v>45191</v>
      </c>
      <c r="B266" s="1" t="s">
        <v>5</v>
      </c>
      <c r="C266" s="2">
        <f t="shared" si="4"/>
        <v>19</v>
      </c>
      <c r="D266" s="2">
        <f>IF(WEEKDAY(Tabela3[[#This Row],[Data]],11)=7,Tabela3[[#This Row],[L. Rowrów]]*15,0)+Tabela3[[#This Row],[Cena roweru]]</f>
        <v>0</v>
      </c>
      <c r="E26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510</v>
      </c>
      <c r="F266" s="2">
        <f>F265+Tabela3[[#This Row],[Wydatek]]</f>
        <v>21890</v>
      </c>
      <c r="G266" s="2">
        <f>G265+Tabela3[[#This Row],[Zarobek]]</f>
        <v>40170</v>
      </c>
      <c r="H266" s="2">
        <f>H265-Tabela3[[#This Row],[Wydatek]]+Tabela3[[#This Row],[Zarobek]]</f>
        <v>18280</v>
      </c>
      <c r="I266" s="2">
        <f>IF(MONTH(Tabela3[[#This Row],[Data]])=MONTH(A265),I265+Tabela3[[#This Row],[Zarobek]]-Tabela3[[#This Row],[Wydatek]],Tabela3[[#This Row],[Zarobek]]-Tabela3[[#This Row],[Wydatek]])</f>
        <v>4905</v>
      </c>
      <c r="J266" s="2">
        <f>IF(C265=Tabela3[[#This Row],[L. Rowrów]],0,2400)</f>
        <v>0</v>
      </c>
    </row>
    <row r="267" spans="1:10" x14ac:dyDescent="0.25">
      <c r="A267" s="1">
        <v>45192</v>
      </c>
      <c r="B267" s="1" t="s">
        <v>1</v>
      </c>
      <c r="C267" s="2">
        <f t="shared" si="4"/>
        <v>19</v>
      </c>
      <c r="D267" s="2">
        <f>IF(WEEKDAY(Tabela3[[#This Row],[Data]],11)=7,Tabela3[[#This Row],[L. Rowrów]]*15,0)+Tabela3[[#This Row],[Cena roweru]]</f>
        <v>0</v>
      </c>
      <c r="E26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267" s="2">
        <f>F266+Tabela3[[#This Row],[Wydatek]]</f>
        <v>21890</v>
      </c>
      <c r="G267" s="2">
        <f>G266+Tabela3[[#This Row],[Zarobek]]</f>
        <v>40170</v>
      </c>
      <c r="H267" s="2">
        <f>H266-Tabela3[[#This Row],[Wydatek]]+Tabela3[[#This Row],[Zarobek]]</f>
        <v>18280</v>
      </c>
      <c r="I267" s="2">
        <f>IF(MONTH(Tabela3[[#This Row],[Data]])=MONTH(A266),I266+Tabela3[[#This Row],[Zarobek]]-Tabela3[[#This Row],[Wydatek]],Tabela3[[#This Row],[Zarobek]]-Tabela3[[#This Row],[Wydatek]])</f>
        <v>4905</v>
      </c>
      <c r="J267" s="2">
        <f>IF(C266=Tabela3[[#This Row],[L. Rowrów]],0,2400)</f>
        <v>0</v>
      </c>
    </row>
    <row r="268" spans="1:10" x14ac:dyDescent="0.25">
      <c r="A268" s="1">
        <v>45193</v>
      </c>
      <c r="B268" s="1" t="s">
        <v>1</v>
      </c>
      <c r="C268" s="2">
        <f t="shared" si="4"/>
        <v>19</v>
      </c>
      <c r="D268" s="2">
        <f>IF(WEEKDAY(Tabela3[[#This Row],[Data]],11)=7,Tabela3[[#This Row],[L. Rowrów]]*15,0)+Tabela3[[#This Row],[Cena roweru]]</f>
        <v>285</v>
      </c>
      <c r="E26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268" s="2">
        <f>F267+Tabela3[[#This Row],[Wydatek]]</f>
        <v>22175</v>
      </c>
      <c r="G268" s="2">
        <f>G267+Tabela3[[#This Row],[Zarobek]]</f>
        <v>40170</v>
      </c>
      <c r="H268" s="2">
        <f>H267-Tabela3[[#This Row],[Wydatek]]+Tabela3[[#This Row],[Zarobek]]</f>
        <v>17995</v>
      </c>
      <c r="I268" s="2">
        <f>IF(MONTH(Tabela3[[#This Row],[Data]])=MONTH(A267),I267+Tabela3[[#This Row],[Zarobek]]-Tabela3[[#This Row],[Wydatek]],Tabela3[[#This Row],[Zarobek]]-Tabela3[[#This Row],[Wydatek]])</f>
        <v>4620</v>
      </c>
      <c r="J268" s="2">
        <f>IF(C267=Tabela3[[#This Row],[L. Rowrów]],0,2400)</f>
        <v>0</v>
      </c>
    </row>
    <row r="269" spans="1:10" x14ac:dyDescent="0.25">
      <c r="A269" s="1">
        <v>45194</v>
      </c>
      <c r="B269" s="1" t="s">
        <v>1</v>
      </c>
      <c r="C269" s="2">
        <f t="shared" si="4"/>
        <v>19</v>
      </c>
      <c r="D269" s="2">
        <f>IF(WEEKDAY(Tabela3[[#This Row],[Data]],11)=7,Tabela3[[#This Row],[L. Rowrów]]*15,0)+Tabela3[[#This Row],[Cena roweru]]</f>
        <v>0</v>
      </c>
      <c r="E26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210</v>
      </c>
      <c r="F269" s="2">
        <f>F268+Tabela3[[#This Row],[Wydatek]]</f>
        <v>22175</v>
      </c>
      <c r="G269" s="2">
        <f>G268+Tabela3[[#This Row],[Zarobek]]</f>
        <v>40380</v>
      </c>
      <c r="H269" s="2">
        <f>H268-Tabela3[[#This Row],[Wydatek]]+Tabela3[[#This Row],[Zarobek]]</f>
        <v>18205</v>
      </c>
      <c r="I269" s="2">
        <f>IF(MONTH(Tabela3[[#This Row],[Data]])=MONTH(A268),I268+Tabela3[[#This Row],[Zarobek]]-Tabela3[[#This Row],[Wydatek]],Tabela3[[#This Row],[Zarobek]]-Tabela3[[#This Row],[Wydatek]])</f>
        <v>4830</v>
      </c>
      <c r="J269" s="2">
        <f>IF(C268=Tabela3[[#This Row],[L. Rowrów]],0,2400)</f>
        <v>0</v>
      </c>
    </row>
    <row r="270" spans="1:10" x14ac:dyDescent="0.25">
      <c r="A270" s="1">
        <v>45195</v>
      </c>
      <c r="B270" s="1" t="s">
        <v>1</v>
      </c>
      <c r="C270" s="2">
        <f t="shared" si="4"/>
        <v>19</v>
      </c>
      <c r="D270" s="2">
        <f>IF(WEEKDAY(Tabela3[[#This Row],[Data]],11)=7,Tabela3[[#This Row],[L. Rowrów]]*15,0)+Tabela3[[#This Row],[Cena roweru]]</f>
        <v>0</v>
      </c>
      <c r="E27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210</v>
      </c>
      <c r="F270" s="2">
        <f>F269+Tabela3[[#This Row],[Wydatek]]</f>
        <v>22175</v>
      </c>
      <c r="G270" s="2">
        <f>G269+Tabela3[[#This Row],[Zarobek]]</f>
        <v>40590</v>
      </c>
      <c r="H270" s="2">
        <f>H269-Tabela3[[#This Row],[Wydatek]]+Tabela3[[#This Row],[Zarobek]]</f>
        <v>18415</v>
      </c>
      <c r="I270" s="2">
        <f>IF(MONTH(Tabela3[[#This Row],[Data]])=MONTH(A269),I269+Tabela3[[#This Row],[Zarobek]]-Tabela3[[#This Row],[Wydatek]],Tabela3[[#This Row],[Zarobek]]-Tabela3[[#This Row],[Wydatek]])</f>
        <v>5040</v>
      </c>
      <c r="J270" s="2">
        <f>IF(C269=Tabela3[[#This Row],[L. Rowrów]],0,2400)</f>
        <v>0</v>
      </c>
    </row>
    <row r="271" spans="1:10" x14ac:dyDescent="0.25">
      <c r="A271" s="1">
        <v>45196</v>
      </c>
      <c r="B271" s="1" t="s">
        <v>1</v>
      </c>
      <c r="C271" s="2">
        <f t="shared" si="4"/>
        <v>19</v>
      </c>
      <c r="D271" s="2">
        <f>IF(WEEKDAY(Tabela3[[#This Row],[Data]],11)=7,Tabela3[[#This Row],[L. Rowrów]]*15,0)+Tabela3[[#This Row],[Cena roweru]]</f>
        <v>0</v>
      </c>
      <c r="E27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210</v>
      </c>
      <c r="F271" s="2">
        <f>F270+Tabela3[[#This Row],[Wydatek]]</f>
        <v>22175</v>
      </c>
      <c r="G271" s="2">
        <f>G270+Tabela3[[#This Row],[Zarobek]]</f>
        <v>40800</v>
      </c>
      <c r="H271" s="2">
        <f>H270-Tabela3[[#This Row],[Wydatek]]+Tabela3[[#This Row],[Zarobek]]</f>
        <v>18625</v>
      </c>
      <c r="I271" s="2">
        <f>IF(MONTH(Tabela3[[#This Row],[Data]])=MONTH(A270),I270+Tabela3[[#This Row],[Zarobek]]-Tabela3[[#This Row],[Wydatek]],Tabela3[[#This Row],[Zarobek]]-Tabela3[[#This Row],[Wydatek]])</f>
        <v>5250</v>
      </c>
      <c r="J271" s="2">
        <f>IF(C270=Tabela3[[#This Row],[L. Rowrów]],0,2400)</f>
        <v>0</v>
      </c>
    </row>
    <row r="272" spans="1:10" x14ac:dyDescent="0.25">
      <c r="A272" s="1">
        <v>45197</v>
      </c>
      <c r="B272" s="1" t="s">
        <v>1</v>
      </c>
      <c r="C272" s="2">
        <f t="shared" si="4"/>
        <v>19</v>
      </c>
      <c r="D272" s="2">
        <f>IF(WEEKDAY(Tabela3[[#This Row],[Data]],11)=7,Tabela3[[#This Row],[L. Rowrów]]*15,0)+Tabela3[[#This Row],[Cena roweru]]</f>
        <v>0</v>
      </c>
      <c r="E27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210</v>
      </c>
      <c r="F272" s="2">
        <f>F271+Tabela3[[#This Row],[Wydatek]]</f>
        <v>22175</v>
      </c>
      <c r="G272" s="2">
        <f>G271+Tabela3[[#This Row],[Zarobek]]</f>
        <v>41010</v>
      </c>
      <c r="H272" s="2">
        <f>H271-Tabela3[[#This Row],[Wydatek]]+Tabela3[[#This Row],[Zarobek]]</f>
        <v>18835</v>
      </c>
      <c r="I272" s="2">
        <f>IF(MONTH(Tabela3[[#This Row],[Data]])=MONTH(A271),I271+Tabela3[[#This Row],[Zarobek]]-Tabela3[[#This Row],[Wydatek]],Tabela3[[#This Row],[Zarobek]]-Tabela3[[#This Row],[Wydatek]])</f>
        <v>5460</v>
      </c>
      <c r="J272" s="2">
        <f>IF(C271=Tabela3[[#This Row],[L. Rowrów]],0,2400)</f>
        <v>0</v>
      </c>
    </row>
    <row r="273" spans="1:10" x14ac:dyDescent="0.25">
      <c r="A273" s="1">
        <v>45198</v>
      </c>
      <c r="B273" s="1" t="s">
        <v>1</v>
      </c>
      <c r="C273" s="2">
        <f t="shared" si="4"/>
        <v>19</v>
      </c>
      <c r="D273" s="2">
        <f>IF(WEEKDAY(Tabela3[[#This Row],[Data]],11)=7,Tabela3[[#This Row],[L. Rowrów]]*15,0)+Tabela3[[#This Row],[Cena roweru]]</f>
        <v>0</v>
      </c>
      <c r="E27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210</v>
      </c>
      <c r="F273" s="2">
        <f>F272+Tabela3[[#This Row],[Wydatek]]</f>
        <v>22175</v>
      </c>
      <c r="G273" s="2">
        <f>G272+Tabela3[[#This Row],[Zarobek]]</f>
        <v>41220</v>
      </c>
      <c r="H273" s="2">
        <f>H272-Tabela3[[#This Row],[Wydatek]]+Tabela3[[#This Row],[Zarobek]]</f>
        <v>19045</v>
      </c>
      <c r="I273" s="2">
        <f>IF(MONTH(Tabela3[[#This Row],[Data]])=MONTH(A272),I272+Tabela3[[#This Row],[Zarobek]]-Tabela3[[#This Row],[Wydatek]],Tabela3[[#This Row],[Zarobek]]-Tabela3[[#This Row],[Wydatek]])</f>
        <v>5670</v>
      </c>
      <c r="J273" s="2">
        <f>IF(C272=Tabela3[[#This Row],[L. Rowrów]],0,2400)</f>
        <v>0</v>
      </c>
    </row>
    <row r="274" spans="1:10" x14ac:dyDescent="0.25">
      <c r="A274" s="1">
        <v>45199</v>
      </c>
      <c r="B274" s="1" t="s">
        <v>1</v>
      </c>
      <c r="C274" s="2">
        <f t="shared" si="4"/>
        <v>19</v>
      </c>
      <c r="D274" s="2">
        <f>IF(WEEKDAY(Tabela3[[#This Row],[Data]],11)=7,Tabela3[[#This Row],[L. Rowrów]]*15,0)+Tabela3[[#This Row],[Cena roweru]]</f>
        <v>0</v>
      </c>
      <c r="E27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274" s="2">
        <f>F273+Tabela3[[#This Row],[Wydatek]]</f>
        <v>22175</v>
      </c>
      <c r="G274" s="2">
        <f>G273+Tabela3[[#This Row],[Zarobek]]</f>
        <v>41220</v>
      </c>
      <c r="H274" s="2">
        <f>H273-Tabela3[[#This Row],[Wydatek]]+Tabela3[[#This Row],[Zarobek]]</f>
        <v>19045</v>
      </c>
      <c r="I274" s="2">
        <f>IF(MONTH(Tabela3[[#This Row],[Data]])=MONTH(A273),I273+Tabela3[[#This Row],[Zarobek]]-Tabela3[[#This Row],[Wydatek]],Tabela3[[#This Row],[Zarobek]]-Tabela3[[#This Row],[Wydatek]])</f>
        <v>5670</v>
      </c>
      <c r="J274" s="2">
        <f>IF(C273=Tabela3[[#This Row],[L. Rowrów]],0,2400)</f>
        <v>0</v>
      </c>
    </row>
    <row r="275" spans="1:10" x14ac:dyDescent="0.25">
      <c r="A275" s="1">
        <v>45200</v>
      </c>
      <c r="B275" s="1" t="s">
        <v>1</v>
      </c>
      <c r="C275" s="2">
        <f t="shared" si="4"/>
        <v>22</v>
      </c>
      <c r="D275" s="2">
        <f>IF(WEEKDAY(Tabela3[[#This Row],[Data]],11)=7,Tabela3[[#This Row],[L. Rowrów]]*15,0)+Tabela3[[#This Row],[Cena roweru]]</f>
        <v>2730</v>
      </c>
      <c r="E27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275" s="2">
        <f>F274+Tabela3[[#This Row],[Wydatek]]</f>
        <v>24905</v>
      </c>
      <c r="G275" s="2">
        <f>G274+Tabela3[[#This Row],[Zarobek]]</f>
        <v>41220</v>
      </c>
      <c r="H275" s="2">
        <f>H274-Tabela3[[#This Row],[Wydatek]]+Tabela3[[#This Row],[Zarobek]]</f>
        <v>16315</v>
      </c>
      <c r="I275" s="2">
        <f>IF(MONTH(Tabela3[[#This Row],[Data]])=MONTH(A274),I274+Tabela3[[#This Row],[Zarobek]]-Tabela3[[#This Row],[Wydatek]],Tabela3[[#This Row],[Zarobek]]-Tabela3[[#This Row],[Wydatek]])</f>
        <v>-2730</v>
      </c>
      <c r="J275" s="2">
        <f>IF(C274=Tabela3[[#This Row],[L. Rowrów]],0,2400)</f>
        <v>2400</v>
      </c>
    </row>
    <row r="276" spans="1:10" x14ac:dyDescent="0.25">
      <c r="A276" s="1">
        <v>45201</v>
      </c>
      <c r="B276" s="1" t="s">
        <v>1</v>
      </c>
      <c r="C276" s="2">
        <f t="shared" si="4"/>
        <v>22</v>
      </c>
      <c r="D276" s="2">
        <f>IF(WEEKDAY(Tabela3[[#This Row],[Data]],11)=7,Tabela3[[#This Row],[L. Rowrów]]*15,0)+Tabela3[[#This Row],[Cena roweru]]</f>
        <v>0</v>
      </c>
      <c r="E27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240</v>
      </c>
      <c r="F276" s="2">
        <f>F275+Tabela3[[#This Row],[Wydatek]]</f>
        <v>24905</v>
      </c>
      <c r="G276" s="2">
        <f>G275+Tabela3[[#This Row],[Zarobek]]</f>
        <v>41460</v>
      </c>
      <c r="H276" s="2">
        <f>H275-Tabela3[[#This Row],[Wydatek]]+Tabela3[[#This Row],[Zarobek]]</f>
        <v>16555</v>
      </c>
      <c r="I276" s="2">
        <f>IF(MONTH(Tabela3[[#This Row],[Data]])=MONTH(A275),I275+Tabela3[[#This Row],[Zarobek]]-Tabela3[[#This Row],[Wydatek]],Tabela3[[#This Row],[Zarobek]]-Tabela3[[#This Row],[Wydatek]])</f>
        <v>-2490</v>
      </c>
      <c r="J276" s="2">
        <f>IF(C275=Tabela3[[#This Row],[L. Rowrów]],0,2400)</f>
        <v>0</v>
      </c>
    </row>
    <row r="277" spans="1:10" x14ac:dyDescent="0.25">
      <c r="A277" s="1">
        <v>45202</v>
      </c>
      <c r="B277" s="1" t="s">
        <v>1</v>
      </c>
      <c r="C277" s="2">
        <f t="shared" si="4"/>
        <v>22</v>
      </c>
      <c r="D277" s="2">
        <f>IF(WEEKDAY(Tabela3[[#This Row],[Data]],11)=7,Tabela3[[#This Row],[L. Rowrów]]*15,0)+Tabela3[[#This Row],[Cena roweru]]</f>
        <v>0</v>
      </c>
      <c r="E27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240</v>
      </c>
      <c r="F277" s="2">
        <f>F276+Tabela3[[#This Row],[Wydatek]]</f>
        <v>24905</v>
      </c>
      <c r="G277" s="2">
        <f>G276+Tabela3[[#This Row],[Zarobek]]</f>
        <v>41700</v>
      </c>
      <c r="H277" s="2">
        <f>H276-Tabela3[[#This Row],[Wydatek]]+Tabela3[[#This Row],[Zarobek]]</f>
        <v>16795</v>
      </c>
      <c r="I277" s="2">
        <f>IF(MONTH(Tabela3[[#This Row],[Data]])=MONTH(A276),I276+Tabela3[[#This Row],[Zarobek]]-Tabela3[[#This Row],[Wydatek]],Tabela3[[#This Row],[Zarobek]]-Tabela3[[#This Row],[Wydatek]])</f>
        <v>-2250</v>
      </c>
      <c r="J277" s="2">
        <f>IF(C276=Tabela3[[#This Row],[L. Rowrów]],0,2400)</f>
        <v>0</v>
      </c>
    </row>
    <row r="278" spans="1:10" x14ac:dyDescent="0.25">
      <c r="A278" s="1">
        <v>45203</v>
      </c>
      <c r="B278" s="1" t="s">
        <v>1</v>
      </c>
      <c r="C278" s="2">
        <f t="shared" si="4"/>
        <v>22</v>
      </c>
      <c r="D278" s="2">
        <f>IF(WEEKDAY(Tabela3[[#This Row],[Data]],11)=7,Tabela3[[#This Row],[L. Rowrów]]*15,0)+Tabela3[[#This Row],[Cena roweru]]</f>
        <v>0</v>
      </c>
      <c r="E27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240</v>
      </c>
      <c r="F278" s="2">
        <f>F277+Tabela3[[#This Row],[Wydatek]]</f>
        <v>24905</v>
      </c>
      <c r="G278" s="2">
        <f>G277+Tabela3[[#This Row],[Zarobek]]</f>
        <v>41940</v>
      </c>
      <c r="H278" s="2">
        <f>H277-Tabela3[[#This Row],[Wydatek]]+Tabela3[[#This Row],[Zarobek]]</f>
        <v>17035</v>
      </c>
      <c r="I278" s="2">
        <f>IF(MONTH(Tabela3[[#This Row],[Data]])=MONTH(A277),I277+Tabela3[[#This Row],[Zarobek]]-Tabela3[[#This Row],[Wydatek]],Tabela3[[#This Row],[Zarobek]]-Tabela3[[#This Row],[Wydatek]])</f>
        <v>-2010</v>
      </c>
      <c r="J278" s="2">
        <f>IF(C277=Tabela3[[#This Row],[L. Rowrów]],0,2400)</f>
        <v>0</v>
      </c>
    </row>
    <row r="279" spans="1:10" x14ac:dyDescent="0.25">
      <c r="A279" s="1">
        <v>45204</v>
      </c>
      <c r="B279" s="1" t="s">
        <v>1</v>
      </c>
      <c r="C279" s="2">
        <f t="shared" si="4"/>
        <v>22</v>
      </c>
      <c r="D279" s="2">
        <f>IF(WEEKDAY(Tabela3[[#This Row],[Data]],11)=7,Tabela3[[#This Row],[L. Rowrów]]*15,0)+Tabela3[[#This Row],[Cena roweru]]</f>
        <v>0</v>
      </c>
      <c r="E27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240</v>
      </c>
      <c r="F279" s="2">
        <f>F278+Tabela3[[#This Row],[Wydatek]]</f>
        <v>24905</v>
      </c>
      <c r="G279" s="2">
        <f>G278+Tabela3[[#This Row],[Zarobek]]</f>
        <v>42180</v>
      </c>
      <c r="H279" s="2">
        <f>H278-Tabela3[[#This Row],[Wydatek]]+Tabela3[[#This Row],[Zarobek]]</f>
        <v>17275</v>
      </c>
      <c r="I279" s="2">
        <f>IF(MONTH(Tabela3[[#This Row],[Data]])=MONTH(A278),I278+Tabela3[[#This Row],[Zarobek]]-Tabela3[[#This Row],[Wydatek]],Tabela3[[#This Row],[Zarobek]]-Tabela3[[#This Row],[Wydatek]])</f>
        <v>-1770</v>
      </c>
      <c r="J279" s="2">
        <f>IF(C278=Tabela3[[#This Row],[L. Rowrów]],0,2400)</f>
        <v>0</v>
      </c>
    </row>
    <row r="280" spans="1:10" x14ac:dyDescent="0.25">
      <c r="A280" s="1">
        <v>45205</v>
      </c>
      <c r="B280" s="1" t="s">
        <v>1</v>
      </c>
      <c r="C280" s="2">
        <f t="shared" si="4"/>
        <v>22</v>
      </c>
      <c r="D280" s="2">
        <f>IF(WEEKDAY(Tabela3[[#This Row],[Data]],11)=7,Tabela3[[#This Row],[L. Rowrów]]*15,0)+Tabela3[[#This Row],[Cena roweru]]</f>
        <v>0</v>
      </c>
      <c r="E28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240</v>
      </c>
      <c r="F280" s="2">
        <f>F279+Tabela3[[#This Row],[Wydatek]]</f>
        <v>24905</v>
      </c>
      <c r="G280" s="2">
        <f>G279+Tabela3[[#This Row],[Zarobek]]</f>
        <v>42420</v>
      </c>
      <c r="H280" s="2">
        <f>H279-Tabela3[[#This Row],[Wydatek]]+Tabela3[[#This Row],[Zarobek]]</f>
        <v>17515</v>
      </c>
      <c r="I280" s="2">
        <f>IF(MONTH(Tabela3[[#This Row],[Data]])=MONTH(A279),I279+Tabela3[[#This Row],[Zarobek]]-Tabela3[[#This Row],[Wydatek]],Tabela3[[#This Row],[Zarobek]]-Tabela3[[#This Row],[Wydatek]])</f>
        <v>-1530</v>
      </c>
      <c r="J280" s="2">
        <f>IF(C279=Tabela3[[#This Row],[L. Rowrów]],0,2400)</f>
        <v>0</v>
      </c>
    </row>
    <row r="281" spans="1:10" x14ac:dyDescent="0.25">
      <c r="A281" s="1">
        <v>45206</v>
      </c>
      <c r="B281" s="1" t="s">
        <v>1</v>
      </c>
      <c r="C281" s="2">
        <f t="shared" si="4"/>
        <v>22</v>
      </c>
      <c r="D281" s="2">
        <f>IF(WEEKDAY(Tabela3[[#This Row],[Data]],11)=7,Tabela3[[#This Row],[L. Rowrów]]*15,0)+Tabela3[[#This Row],[Cena roweru]]</f>
        <v>0</v>
      </c>
      <c r="E28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281" s="2">
        <f>F280+Tabela3[[#This Row],[Wydatek]]</f>
        <v>24905</v>
      </c>
      <c r="G281" s="2">
        <f>G280+Tabela3[[#This Row],[Zarobek]]</f>
        <v>42420</v>
      </c>
      <c r="H281" s="2">
        <f>H280-Tabela3[[#This Row],[Wydatek]]+Tabela3[[#This Row],[Zarobek]]</f>
        <v>17515</v>
      </c>
      <c r="I281" s="2">
        <f>IF(MONTH(Tabela3[[#This Row],[Data]])=MONTH(A280),I280+Tabela3[[#This Row],[Zarobek]]-Tabela3[[#This Row],[Wydatek]],Tabela3[[#This Row],[Zarobek]]-Tabela3[[#This Row],[Wydatek]])</f>
        <v>-1530</v>
      </c>
      <c r="J281" s="2">
        <f>IF(C280=Tabela3[[#This Row],[L. Rowrów]],0,2400)</f>
        <v>0</v>
      </c>
    </row>
    <row r="282" spans="1:10" x14ac:dyDescent="0.25">
      <c r="A282" s="1">
        <v>45207</v>
      </c>
      <c r="B282" s="1" t="s">
        <v>1</v>
      </c>
      <c r="C282" s="2">
        <f t="shared" si="4"/>
        <v>22</v>
      </c>
      <c r="D282" s="2">
        <f>IF(WEEKDAY(Tabela3[[#This Row],[Data]],11)=7,Tabela3[[#This Row],[L. Rowrów]]*15,0)+Tabela3[[#This Row],[Cena roweru]]</f>
        <v>330</v>
      </c>
      <c r="E28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282" s="2">
        <f>F281+Tabela3[[#This Row],[Wydatek]]</f>
        <v>25235</v>
      </c>
      <c r="G282" s="2">
        <f>G281+Tabela3[[#This Row],[Zarobek]]</f>
        <v>42420</v>
      </c>
      <c r="H282" s="2">
        <f>H281-Tabela3[[#This Row],[Wydatek]]+Tabela3[[#This Row],[Zarobek]]</f>
        <v>17185</v>
      </c>
      <c r="I282" s="2">
        <f>IF(MONTH(Tabela3[[#This Row],[Data]])=MONTH(A281),I281+Tabela3[[#This Row],[Zarobek]]-Tabela3[[#This Row],[Wydatek]],Tabela3[[#This Row],[Zarobek]]-Tabela3[[#This Row],[Wydatek]])</f>
        <v>-1860</v>
      </c>
      <c r="J282" s="2">
        <f>IF(C281=Tabela3[[#This Row],[L. Rowrów]],0,2400)</f>
        <v>0</v>
      </c>
    </row>
    <row r="283" spans="1:10" x14ac:dyDescent="0.25">
      <c r="A283" s="1">
        <v>45208</v>
      </c>
      <c r="B283" s="1" t="s">
        <v>1</v>
      </c>
      <c r="C283" s="2">
        <f t="shared" si="4"/>
        <v>22</v>
      </c>
      <c r="D283" s="2">
        <f>IF(WEEKDAY(Tabela3[[#This Row],[Data]],11)=7,Tabela3[[#This Row],[L. Rowrów]]*15,0)+Tabela3[[#This Row],[Cena roweru]]</f>
        <v>0</v>
      </c>
      <c r="E28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240</v>
      </c>
      <c r="F283" s="2">
        <f>F282+Tabela3[[#This Row],[Wydatek]]</f>
        <v>25235</v>
      </c>
      <c r="G283" s="2">
        <f>G282+Tabela3[[#This Row],[Zarobek]]</f>
        <v>42660</v>
      </c>
      <c r="H283" s="2">
        <f>H282-Tabela3[[#This Row],[Wydatek]]+Tabela3[[#This Row],[Zarobek]]</f>
        <v>17425</v>
      </c>
      <c r="I283" s="2">
        <f>IF(MONTH(Tabela3[[#This Row],[Data]])=MONTH(A282),I282+Tabela3[[#This Row],[Zarobek]]-Tabela3[[#This Row],[Wydatek]],Tabela3[[#This Row],[Zarobek]]-Tabela3[[#This Row],[Wydatek]])</f>
        <v>-1620</v>
      </c>
      <c r="J283" s="2">
        <f>IF(C282=Tabela3[[#This Row],[L. Rowrów]],0,2400)</f>
        <v>0</v>
      </c>
    </row>
    <row r="284" spans="1:10" x14ac:dyDescent="0.25">
      <c r="A284" s="1">
        <v>45209</v>
      </c>
      <c r="B284" s="1" t="s">
        <v>1</v>
      </c>
      <c r="C284" s="2">
        <f t="shared" si="4"/>
        <v>22</v>
      </c>
      <c r="D284" s="2">
        <f>IF(WEEKDAY(Tabela3[[#This Row],[Data]],11)=7,Tabela3[[#This Row],[L. Rowrów]]*15,0)+Tabela3[[#This Row],[Cena roweru]]</f>
        <v>0</v>
      </c>
      <c r="E28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240</v>
      </c>
      <c r="F284" s="2">
        <f>F283+Tabela3[[#This Row],[Wydatek]]</f>
        <v>25235</v>
      </c>
      <c r="G284" s="2">
        <f>G283+Tabela3[[#This Row],[Zarobek]]</f>
        <v>42900</v>
      </c>
      <c r="H284" s="2">
        <f>H283-Tabela3[[#This Row],[Wydatek]]+Tabela3[[#This Row],[Zarobek]]</f>
        <v>17665</v>
      </c>
      <c r="I284" s="2">
        <f>IF(MONTH(Tabela3[[#This Row],[Data]])=MONTH(A283),I283+Tabela3[[#This Row],[Zarobek]]-Tabela3[[#This Row],[Wydatek]],Tabela3[[#This Row],[Zarobek]]-Tabela3[[#This Row],[Wydatek]])</f>
        <v>-1380</v>
      </c>
      <c r="J284" s="2">
        <f>IF(C283=Tabela3[[#This Row],[L. Rowrów]],0,2400)</f>
        <v>0</v>
      </c>
    </row>
    <row r="285" spans="1:10" x14ac:dyDescent="0.25">
      <c r="A285" s="1">
        <v>45210</v>
      </c>
      <c r="B285" s="1" t="s">
        <v>1</v>
      </c>
      <c r="C285" s="2">
        <f t="shared" si="4"/>
        <v>22</v>
      </c>
      <c r="D285" s="2">
        <f>IF(WEEKDAY(Tabela3[[#This Row],[Data]],11)=7,Tabela3[[#This Row],[L. Rowrów]]*15,0)+Tabela3[[#This Row],[Cena roweru]]</f>
        <v>0</v>
      </c>
      <c r="E28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240</v>
      </c>
      <c r="F285" s="2">
        <f>F284+Tabela3[[#This Row],[Wydatek]]</f>
        <v>25235</v>
      </c>
      <c r="G285" s="2">
        <f>G284+Tabela3[[#This Row],[Zarobek]]</f>
        <v>43140</v>
      </c>
      <c r="H285" s="2">
        <f>H284-Tabela3[[#This Row],[Wydatek]]+Tabela3[[#This Row],[Zarobek]]</f>
        <v>17905</v>
      </c>
      <c r="I285" s="2">
        <f>IF(MONTH(Tabela3[[#This Row],[Data]])=MONTH(A284),I284+Tabela3[[#This Row],[Zarobek]]-Tabela3[[#This Row],[Wydatek]],Tabela3[[#This Row],[Zarobek]]-Tabela3[[#This Row],[Wydatek]])</f>
        <v>-1140</v>
      </c>
      <c r="J285" s="2">
        <f>IF(C284=Tabela3[[#This Row],[L. Rowrów]],0,2400)</f>
        <v>0</v>
      </c>
    </row>
    <row r="286" spans="1:10" x14ac:dyDescent="0.25">
      <c r="A286" s="1">
        <v>45211</v>
      </c>
      <c r="B286" s="1" t="s">
        <v>1</v>
      </c>
      <c r="C286" s="2">
        <f t="shared" si="4"/>
        <v>22</v>
      </c>
      <c r="D286" s="2">
        <f>IF(WEEKDAY(Tabela3[[#This Row],[Data]],11)=7,Tabela3[[#This Row],[L. Rowrów]]*15,0)+Tabela3[[#This Row],[Cena roweru]]</f>
        <v>0</v>
      </c>
      <c r="E28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240</v>
      </c>
      <c r="F286" s="2">
        <f>F285+Tabela3[[#This Row],[Wydatek]]</f>
        <v>25235</v>
      </c>
      <c r="G286" s="2">
        <f>G285+Tabela3[[#This Row],[Zarobek]]</f>
        <v>43380</v>
      </c>
      <c r="H286" s="2">
        <f>H285-Tabela3[[#This Row],[Wydatek]]+Tabela3[[#This Row],[Zarobek]]</f>
        <v>18145</v>
      </c>
      <c r="I286" s="2">
        <f>IF(MONTH(Tabela3[[#This Row],[Data]])=MONTH(A285),I285+Tabela3[[#This Row],[Zarobek]]-Tabela3[[#This Row],[Wydatek]],Tabela3[[#This Row],[Zarobek]]-Tabela3[[#This Row],[Wydatek]])</f>
        <v>-900</v>
      </c>
      <c r="J286" s="2">
        <f>IF(C285=Tabela3[[#This Row],[L. Rowrów]],0,2400)</f>
        <v>0</v>
      </c>
    </row>
    <row r="287" spans="1:10" x14ac:dyDescent="0.25">
      <c r="A287" s="1">
        <v>45212</v>
      </c>
      <c r="B287" s="1" t="s">
        <v>1</v>
      </c>
      <c r="C287" s="2">
        <f t="shared" si="4"/>
        <v>22</v>
      </c>
      <c r="D287" s="2">
        <f>IF(WEEKDAY(Tabela3[[#This Row],[Data]],11)=7,Tabela3[[#This Row],[L. Rowrów]]*15,0)+Tabela3[[#This Row],[Cena roweru]]</f>
        <v>0</v>
      </c>
      <c r="E28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240</v>
      </c>
      <c r="F287" s="2">
        <f>F286+Tabela3[[#This Row],[Wydatek]]</f>
        <v>25235</v>
      </c>
      <c r="G287" s="2">
        <f>G286+Tabela3[[#This Row],[Zarobek]]</f>
        <v>43620</v>
      </c>
      <c r="H287" s="2">
        <f>H286-Tabela3[[#This Row],[Wydatek]]+Tabela3[[#This Row],[Zarobek]]</f>
        <v>18385</v>
      </c>
      <c r="I287" s="2">
        <f>IF(MONTH(Tabela3[[#This Row],[Data]])=MONTH(A286),I286+Tabela3[[#This Row],[Zarobek]]-Tabela3[[#This Row],[Wydatek]],Tabela3[[#This Row],[Zarobek]]-Tabela3[[#This Row],[Wydatek]])</f>
        <v>-660</v>
      </c>
      <c r="J287" s="2">
        <f>IF(C286=Tabela3[[#This Row],[L. Rowrów]],0,2400)</f>
        <v>0</v>
      </c>
    </row>
    <row r="288" spans="1:10" x14ac:dyDescent="0.25">
      <c r="A288" s="1">
        <v>45213</v>
      </c>
      <c r="B288" s="1" t="s">
        <v>1</v>
      </c>
      <c r="C288" s="2">
        <f t="shared" si="4"/>
        <v>22</v>
      </c>
      <c r="D288" s="2">
        <f>IF(WEEKDAY(Tabela3[[#This Row],[Data]],11)=7,Tabela3[[#This Row],[L. Rowrów]]*15,0)+Tabela3[[#This Row],[Cena roweru]]</f>
        <v>0</v>
      </c>
      <c r="E28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288" s="2">
        <f>F287+Tabela3[[#This Row],[Wydatek]]</f>
        <v>25235</v>
      </c>
      <c r="G288" s="2">
        <f>G287+Tabela3[[#This Row],[Zarobek]]</f>
        <v>43620</v>
      </c>
      <c r="H288" s="2">
        <f>H287-Tabela3[[#This Row],[Wydatek]]+Tabela3[[#This Row],[Zarobek]]</f>
        <v>18385</v>
      </c>
      <c r="I288" s="2">
        <f>IF(MONTH(Tabela3[[#This Row],[Data]])=MONTH(A287),I287+Tabela3[[#This Row],[Zarobek]]-Tabela3[[#This Row],[Wydatek]],Tabela3[[#This Row],[Zarobek]]-Tabela3[[#This Row],[Wydatek]])</f>
        <v>-660</v>
      </c>
      <c r="J288" s="2">
        <f>IF(C287=Tabela3[[#This Row],[L. Rowrów]],0,2400)</f>
        <v>0</v>
      </c>
    </row>
    <row r="289" spans="1:10" x14ac:dyDescent="0.25">
      <c r="A289" s="1">
        <v>45214</v>
      </c>
      <c r="B289" s="1" t="s">
        <v>1</v>
      </c>
      <c r="C289" s="2">
        <f t="shared" si="4"/>
        <v>22</v>
      </c>
      <c r="D289" s="2">
        <f>IF(WEEKDAY(Tabela3[[#This Row],[Data]],11)=7,Tabela3[[#This Row],[L. Rowrów]]*15,0)+Tabela3[[#This Row],[Cena roweru]]</f>
        <v>330</v>
      </c>
      <c r="E28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289" s="2">
        <f>F288+Tabela3[[#This Row],[Wydatek]]</f>
        <v>25565</v>
      </c>
      <c r="G289" s="2">
        <f>G288+Tabela3[[#This Row],[Zarobek]]</f>
        <v>43620</v>
      </c>
      <c r="H289" s="2">
        <f>H288-Tabela3[[#This Row],[Wydatek]]+Tabela3[[#This Row],[Zarobek]]</f>
        <v>18055</v>
      </c>
      <c r="I289" s="2">
        <f>IF(MONTH(Tabela3[[#This Row],[Data]])=MONTH(A288),I288+Tabela3[[#This Row],[Zarobek]]-Tabela3[[#This Row],[Wydatek]],Tabela3[[#This Row],[Zarobek]]-Tabela3[[#This Row],[Wydatek]])</f>
        <v>-990</v>
      </c>
      <c r="J289" s="2">
        <f>IF(C288=Tabela3[[#This Row],[L. Rowrów]],0,2400)</f>
        <v>0</v>
      </c>
    </row>
    <row r="290" spans="1:10" x14ac:dyDescent="0.25">
      <c r="A290" s="1">
        <v>45215</v>
      </c>
      <c r="B290" s="1" t="s">
        <v>1</v>
      </c>
      <c r="C290" s="2">
        <f t="shared" si="4"/>
        <v>22</v>
      </c>
      <c r="D290" s="2">
        <f>IF(WEEKDAY(Tabela3[[#This Row],[Data]],11)=7,Tabela3[[#This Row],[L. Rowrów]]*15,0)+Tabela3[[#This Row],[Cena roweru]]</f>
        <v>0</v>
      </c>
      <c r="E29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240</v>
      </c>
      <c r="F290" s="2">
        <f>F289+Tabela3[[#This Row],[Wydatek]]</f>
        <v>25565</v>
      </c>
      <c r="G290" s="2">
        <f>G289+Tabela3[[#This Row],[Zarobek]]</f>
        <v>43860</v>
      </c>
      <c r="H290" s="2">
        <f>H289-Tabela3[[#This Row],[Wydatek]]+Tabela3[[#This Row],[Zarobek]]</f>
        <v>18295</v>
      </c>
      <c r="I290" s="2">
        <f>IF(MONTH(Tabela3[[#This Row],[Data]])=MONTH(A289),I289+Tabela3[[#This Row],[Zarobek]]-Tabela3[[#This Row],[Wydatek]],Tabela3[[#This Row],[Zarobek]]-Tabela3[[#This Row],[Wydatek]])</f>
        <v>-750</v>
      </c>
      <c r="J290" s="2">
        <f>IF(C289=Tabela3[[#This Row],[L. Rowrów]],0,2400)</f>
        <v>0</v>
      </c>
    </row>
    <row r="291" spans="1:10" x14ac:dyDescent="0.25">
      <c r="A291" s="1">
        <v>45216</v>
      </c>
      <c r="B291" s="1" t="s">
        <v>1</v>
      </c>
      <c r="C291" s="2">
        <f t="shared" si="4"/>
        <v>22</v>
      </c>
      <c r="D291" s="2">
        <f>IF(WEEKDAY(Tabela3[[#This Row],[Data]],11)=7,Tabela3[[#This Row],[L. Rowrów]]*15,0)+Tabela3[[#This Row],[Cena roweru]]</f>
        <v>0</v>
      </c>
      <c r="E29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240</v>
      </c>
      <c r="F291" s="2">
        <f>F290+Tabela3[[#This Row],[Wydatek]]</f>
        <v>25565</v>
      </c>
      <c r="G291" s="2">
        <f>G290+Tabela3[[#This Row],[Zarobek]]</f>
        <v>44100</v>
      </c>
      <c r="H291" s="2">
        <f>H290-Tabela3[[#This Row],[Wydatek]]+Tabela3[[#This Row],[Zarobek]]</f>
        <v>18535</v>
      </c>
      <c r="I291" s="2">
        <f>IF(MONTH(Tabela3[[#This Row],[Data]])=MONTH(A290),I290+Tabela3[[#This Row],[Zarobek]]-Tabela3[[#This Row],[Wydatek]],Tabela3[[#This Row],[Zarobek]]-Tabela3[[#This Row],[Wydatek]])</f>
        <v>-510</v>
      </c>
      <c r="J291" s="2">
        <f>IF(C290=Tabela3[[#This Row],[L. Rowrów]],0,2400)</f>
        <v>0</v>
      </c>
    </row>
    <row r="292" spans="1:10" x14ac:dyDescent="0.25">
      <c r="A292" s="1">
        <v>45217</v>
      </c>
      <c r="B292" s="1" t="s">
        <v>1</v>
      </c>
      <c r="C292" s="2">
        <f t="shared" si="4"/>
        <v>22</v>
      </c>
      <c r="D292" s="2">
        <f>IF(WEEKDAY(Tabela3[[#This Row],[Data]],11)=7,Tabela3[[#This Row],[L. Rowrów]]*15,0)+Tabela3[[#This Row],[Cena roweru]]</f>
        <v>0</v>
      </c>
      <c r="E29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240</v>
      </c>
      <c r="F292" s="2">
        <f>F291+Tabela3[[#This Row],[Wydatek]]</f>
        <v>25565</v>
      </c>
      <c r="G292" s="2">
        <f>G291+Tabela3[[#This Row],[Zarobek]]</f>
        <v>44340</v>
      </c>
      <c r="H292" s="2">
        <f>H291-Tabela3[[#This Row],[Wydatek]]+Tabela3[[#This Row],[Zarobek]]</f>
        <v>18775</v>
      </c>
      <c r="I292" s="2">
        <f>IF(MONTH(Tabela3[[#This Row],[Data]])=MONTH(A291),I291+Tabela3[[#This Row],[Zarobek]]-Tabela3[[#This Row],[Wydatek]],Tabela3[[#This Row],[Zarobek]]-Tabela3[[#This Row],[Wydatek]])</f>
        <v>-270</v>
      </c>
      <c r="J292" s="2">
        <f>IF(C291=Tabela3[[#This Row],[L. Rowrów]],0,2400)</f>
        <v>0</v>
      </c>
    </row>
    <row r="293" spans="1:10" x14ac:dyDescent="0.25">
      <c r="A293" s="1">
        <v>45218</v>
      </c>
      <c r="B293" s="1" t="s">
        <v>1</v>
      </c>
      <c r="C293" s="2">
        <f t="shared" si="4"/>
        <v>22</v>
      </c>
      <c r="D293" s="2">
        <f>IF(WEEKDAY(Tabela3[[#This Row],[Data]],11)=7,Tabela3[[#This Row],[L. Rowrów]]*15,0)+Tabela3[[#This Row],[Cena roweru]]</f>
        <v>0</v>
      </c>
      <c r="E29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240</v>
      </c>
      <c r="F293" s="2">
        <f>F292+Tabela3[[#This Row],[Wydatek]]</f>
        <v>25565</v>
      </c>
      <c r="G293" s="2">
        <f>G292+Tabela3[[#This Row],[Zarobek]]</f>
        <v>44580</v>
      </c>
      <c r="H293" s="2">
        <f>H292-Tabela3[[#This Row],[Wydatek]]+Tabela3[[#This Row],[Zarobek]]</f>
        <v>19015</v>
      </c>
      <c r="I293" s="2">
        <f>IF(MONTH(Tabela3[[#This Row],[Data]])=MONTH(A292),I292+Tabela3[[#This Row],[Zarobek]]-Tabela3[[#This Row],[Wydatek]],Tabela3[[#This Row],[Zarobek]]-Tabela3[[#This Row],[Wydatek]])</f>
        <v>-30</v>
      </c>
      <c r="J293" s="2">
        <f>IF(C292=Tabela3[[#This Row],[L. Rowrów]],0,2400)</f>
        <v>0</v>
      </c>
    </row>
    <row r="294" spans="1:10" x14ac:dyDescent="0.25">
      <c r="A294" s="1">
        <v>45219</v>
      </c>
      <c r="B294" s="1" t="s">
        <v>1</v>
      </c>
      <c r="C294" s="2">
        <f t="shared" si="4"/>
        <v>22</v>
      </c>
      <c r="D294" s="2">
        <f>IF(WEEKDAY(Tabela3[[#This Row],[Data]],11)=7,Tabela3[[#This Row],[L. Rowrów]]*15,0)+Tabela3[[#This Row],[Cena roweru]]</f>
        <v>0</v>
      </c>
      <c r="E29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240</v>
      </c>
      <c r="F294" s="2">
        <f>F293+Tabela3[[#This Row],[Wydatek]]</f>
        <v>25565</v>
      </c>
      <c r="G294" s="2">
        <f>G293+Tabela3[[#This Row],[Zarobek]]</f>
        <v>44820</v>
      </c>
      <c r="H294" s="2">
        <f>H293-Tabela3[[#This Row],[Wydatek]]+Tabela3[[#This Row],[Zarobek]]</f>
        <v>19255</v>
      </c>
      <c r="I294" s="2">
        <f>IF(MONTH(Tabela3[[#This Row],[Data]])=MONTH(A293),I293+Tabela3[[#This Row],[Zarobek]]-Tabela3[[#This Row],[Wydatek]],Tabela3[[#This Row],[Zarobek]]-Tabela3[[#This Row],[Wydatek]])</f>
        <v>210</v>
      </c>
      <c r="J294" s="2">
        <f>IF(C293=Tabela3[[#This Row],[L. Rowrów]],0,2400)</f>
        <v>0</v>
      </c>
    </row>
    <row r="295" spans="1:10" x14ac:dyDescent="0.25">
      <c r="A295" s="1">
        <v>45220</v>
      </c>
      <c r="B295" s="1" t="s">
        <v>1</v>
      </c>
      <c r="C295" s="2">
        <f t="shared" si="4"/>
        <v>22</v>
      </c>
      <c r="D295" s="2">
        <f>IF(WEEKDAY(Tabela3[[#This Row],[Data]],11)=7,Tabela3[[#This Row],[L. Rowrów]]*15,0)+Tabela3[[#This Row],[Cena roweru]]</f>
        <v>0</v>
      </c>
      <c r="E29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295" s="2">
        <f>F294+Tabela3[[#This Row],[Wydatek]]</f>
        <v>25565</v>
      </c>
      <c r="G295" s="2">
        <f>G294+Tabela3[[#This Row],[Zarobek]]</f>
        <v>44820</v>
      </c>
      <c r="H295" s="2">
        <f>H294-Tabela3[[#This Row],[Wydatek]]+Tabela3[[#This Row],[Zarobek]]</f>
        <v>19255</v>
      </c>
      <c r="I295" s="2">
        <f>IF(MONTH(Tabela3[[#This Row],[Data]])=MONTH(A294),I294+Tabela3[[#This Row],[Zarobek]]-Tabela3[[#This Row],[Wydatek]],Tabela3[[#This Row],[Zarobek]]-Tabela3[[#This Row],[Wydatek]])</f>
        <v>210</v>
      </c>
      <c r="J295" s="2">
        <f>IF(C294=Tabela3[[#This Row],[L. Rowrów]],0,2400)</f>
        <v>0</v>
      </c>
    </row>
    <row r="296" spans="1:10" x14ac:dyDescent="0.25">
      <c r="A296" s="1">
        <v>45221</v>
      </c>
      <c r="B296" s="1" t="s">
        <v>1</v>
      </c>
      <c r="C296" s="2">
        <f t="shared" si="4"/>
        <v>22</v>
      </c>
      <c r="D296" s="2">
        <f>IF(WEEKDAY(Tabela3[[#This Row],[Data]],11)=7,Tabela3[[#This Row],[L. Rowrów]]*15,0)+Tabela3[[#This Row],[Cena roweru]]</f>
        <v>330</v>
      </c>
      <c r="E29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296" s="2">
        <f>F295+Tabela3[[#This Row],[Wydatek]]</f>
        <v>25895</v>
      </c>
      <c r="G296" s="2">
        <f>G295+Tabela3[[#This Row],[Zarobek]]</f>
        <v>44820</v>
      </c>
      <c r="H296" s="2">
        <f>H295-Tabela3[[#This Row],[Wydatek]]+Tabela3[[#This Row],[Zarobek]]</f>
        <v>18925</v>
      </c>
      <c r="I296" s="2">
        <f>IF(MONTH(Tabela3[[#This Row],[Data]])=MONTH(A295),I295+Tabela3[[#This Row],[Zarobek]]-Tabela3[[#This Row],[Wydatek]],Tabela3[[#This Row],[Zarobek]]-Tabela3[[#This Row],[Wydatek]])</f>
        <v>-120</v>
      </c>
      <c r="J296" s="2">
        <f>IF(C295=Tabela3[[#This Row],[L. Rowrów]],0,2400)</f>
        <v>0</v>
      </c>
    </row>
    <row r="297" spans="1:10" x14ac:dyDescent="0.25">
      <c r="A297" s="1">
        <v>45222</v>
      </c>
      <c r="B297" s="1" t="s">
        <v>1</v>
      </c>
      <c r="C297" s="2">
        <f t="shared" si="4"/>
        <v>22</v>
      </c>
      <c r="D297" s="2">
        <f>IF(WEEKDAY(Tabela3[[#This Row],[Data]],11)=7,Tabela3[[#This Row],[L. Rowrów]]*15,0)+Tabela3[[#This Row],[Cena roweru]]</f>
        <v>0</v>
      </c>
      <c r="E29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240</v>
      </c>
      <c r="F297" s="2">
        <f>F296+Tabela3[[#This Row],[Wydatek]]</f>
        <v>25895</v>
      </c>
      <c r="G297" s="2">
        <f>G296+Tabela3[[#This Row],[Zarobek]]</f>
        <v>45060</v>
      </c>
      <c r="H297" s="2">
        <f>H296-Tabela3[[#This Row],[Wydatek]]+Tabela3[[#This Row],[Zarobek]]</f>
        <v>19165</v>
      </c>
      <c r="I297" s="2">
        <f>IF(MONTH(Tabela3[[#This Row],[Data]])=MONTH(A296),I296+Tabela3[[#This Row],[Zarobek]]-Tabela3[[#This Row],[Wydatek]],Tabela3[[#This Row],[Zarobek]]-Tabela3[[#This Row],[Wydatek]])</f>
        <v>120</v>
      </c>
      <c r="J297" s="2">
        <f>IF(C296=Tabela3[[#This Row],[L. Rowrów]],0,2400)</f>
        <v>0</v>
      </c>
    </row>
    <row r="298" spans="1:10" x14ac:dyDescent="0.25">
      <c r="A298" s="1">
        <v>45223</v>
      </c>
      <c r="B298" s="1" t="s">
        <v>1</v>
      </c>
      <c r="C298" s="2">
        <f t="shared" si="4"/>
        <v>22</v>
      </c>
      <c r="D298" s="2">
        <f>IF(WEEKDAY(Tabela3[[#This Row],[Data]],11)=7,Tabela3[[#This Row],[L. Rowrów]]*15,0)+Tabela3[[#This Row],[Cena roweru]]</f>
        <v>0</v>
      </c>
      <c r="E29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240</v>
      </c>
      <c r="F298" s="2">
        <f>F297+Tabela3[[#This Row],[Wydatek]]</f>
        <v>25895</v>
      </c>
      <c r="G298" s="2">
        <f>G297+Tabela3[[#This Row],[Zarobek]]</f>
        <v>45300</v>
      </c>
      <c r="H298" s="2">
        <f>H297-Tabela3[[#This Row],[Wydatek]]+Tabela3[[#This Row],[Zarobek]]</f>
        <v>19405</v>
      </c>
      <c r="I298" s="2">
        <f>IF(MONTH(Tabela3[[#This Row],[Data]])=MONTH(A297),I297+Tabela3[[#This Row],[Zarobek]]-Tabela3[[#This Row],[Wydatek]],Tabela3[[#This Row],[Zarobek]]-Tabela3[[#This Row],[Wydatek]])</f>
        <v>360</v>
      </c>
      <c r="J298" s="2">
        <f>IF(C297=Tabela3[[#This Row],[L. Rowrów]],0,2400)</f>
        <v>0</v>
      </c>
    </row>
    <row r="299" spans="1:10" x14ac:dyDescent="0.25">
      <c r="A299" s="1">
        <v>45224</v>
      </c>
      <c r="B299" s="1" t="s">
        <v>1</v>
      </c>
      <c r="C299" s="2">
        <f t="shared" si="4"/>
        <v>22</v>
      </c>
      <c r="D299" s="2">
        <f>IF(WEEKDAY(Tabela3[[#This Row],[Data]],11)=7,Tabela3[[#This Row],[L. Rowrów]]*15,0)+Tabela3[[#This Row],[Cena roweru]]</f>
        <v>0</v>
      </c>
      <c r="E29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240</v>
      </c>
      <c r="F299" s="2">
        <f>F298+Tabela3[[#This Row],[Wydatek]]</f>
        <v>25895</v>
      </c>
      <c r="G299" s="2">
        <f>G298+Tabela3[[#This Row],[Zarobek]]</f>
        <v>45540</v>
      </c>
      <c r="H299" s="2">
        <f>H298-Tabela3[[#This Row],[Wydatek]]+Tabela3[[#This Row],[Zarobek]]</f>
        <v>19645</v>
      </c>
      <c r="I299" s="2">
        <f>IF(MONTH(Tabela3[[#This Row],[Data]])=MONTH(A298),I298+Tabela3[[#This Row],[Zarobek]]-Tabela3[[#This Row],[Wydatek]],Tabela3[[#This Row],[Zarobek]]-Tabela3[[#This Row],[Wydatek]])</f>
        <v>600</v>
      </c>
      <c r="J299" s="2">
        <f>IF(C298=Tabela3[[#This Row],[L. Rowrów]],0,2400)</f>
        <v>0</v>
      </c>
    </row>
    <row r="300" spans="1:10" x14ac:dyDescent="0.25">
      <c r="A300" s="1">
        <v>45225</v>
      </c>
      <c r="B300" s="1" t="s">
        <v>1</v>
      </c>
      <c r="C300" s="2">
        <f t="shared" si="4"/>
        <v>22</v>
      </c>
      <c r="D300" s="2">
        <f>IF(WEEKDAY(Tabela3[[#This Row],[Data]],11)=7,Tabela3[[#This Row],[L. Rowrów]]*15,0)+Tabela3[[#This Row],[Cena roweru]]</f>
        <v>0</v>
      </c>
      <c r="E30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240</v>
      </c>
      <c r="F300" s="2">
        <f>F299+Tabela3[[#This Row],[Wydatek]]</f>
        <v>25895</v>
      </c>
      <c r="G300" s="2">
        <f>G299+Tabela3[[#This Row],[Zarobek]]</f>
        <v>45780</v>
      </c>
      <c r="H300" s="2">
        <f>H299-Tabela3[[#This Row],[Wydatek]]+Tabela3[[#This Row],[Zarobek]]</f>
        <v>19885</v>
      </c>
      <c r="I300" s="2">
        <f>IF(MONTH(Tabela3[[#This Row],[Data]])=MONTH(A299),I299+Tabela3[[#This Row],[Zarobek]]-Tabela3[[#This Row],[Wydatek]],Tabela3[[#This Row],[Zarobek]]-Tabela3[[#This Row],[Wydatek]])</f>
        <v>840</v>
      </c>
      <c r="J300" s="2">
        <f>IF(C299=Tabela3[[#This Row],[L. Rowrów]],0,2400)</f>
        <v>0</v>
      </c>
    </row>
    <row r="301" spans="1:10" x14ac:dyDescent="0.25">
      <c r="A301" s="1">
        <v>45226</v>
      </c>
      <c r="B301" s="1" t="s">
        <v>1</v>
      </c>
      <c r="C301" s="2">
        <f t="shared" si="4"/>
        <v>22</v>
      </c>
      <c r="D301" s="2">
        <f>IF(WEEKDAY(Tabela3[[#This Row],[Data]],11)=7,Tabela3[[#This Row],[L. Rowrów]]*15,0)+Tabela3[[#This Row],[Cena roweru]]</f>
        <v>0</v>
      </c>
      <c r="E30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240</v>
      </c>
      <c r="F301" s="2">
        <f>F300+Tabela3[[#This Row],[Wydatek]]</f>
        <v>25895</v>
      </c>
      <c r="G301" s="2">
        <f>G300+Tabela3[[#This Row],[Zarobek]]</f>
        <v>46020</v>
      </c>
      <c r="H301" s="2">
        <f>H300-Tabela3[[#This Row],[Wydatek]]+Tabela3[[#This Row],[Zarobek]]</f>
        <v>20125</v>
      </c>
      <c r="I301" s="2">
        <f>IF(MONTH(Tabela3[[#This Row],[Data]])=MONTH(A300),I300+Tabela3[[#This Row],[Zarobek]]-Tabela3[[#This Row],[Wydatek]],Tabela3[[#This Row],[Zarobek]]-Tabela3[[#This Row],[Wydatek]])</f>
        <v>1080</v>
      </c>
      <c r="J301" s="2">
        <f>IF(C300=Tabela3[[#This Row],[L. Rowrów]],0,2400)</f>
        <v>0</v>
      </c>
    </row>
    <row r="302" spans="1:10" x14ac:dyDescent="0.25">
      <c r="A302" s="1">
        <v>45227</v>
      </c>
      <c r="B302" s="1" t="s">
        <v>1</v>
      </c>
      <c r="C302" s="2">
        <f t="shared" si="4"/>
        <v>22</v>
      </c>
      <c r="D302" s="2">
        <f>IF(WEEKDAY(Tabela3[[#This Row],[Data]],11)=7,Tabela3[[#This Row],[L. Rowrów]]*15,0)+Tabela3[[#This Row],[Cena roweru]]</f>
        <v>0</v>
      </c>
      <c r="E30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302" s="2">
        <f>F301+Tabela3[[#This Row],[Wydatek]]</f>
        <v>25895</v>
      </c>
      <c r="G302" s="2">
        <f>G301+Tabela3[[#This Row],[Zarobek]]</f>
        <v>46020</v>
      </c>
      <c r="H302" s="2">
        <f>H301-Tabela3[[#This Row],[Wydatek]]+Tabela3[[#This Row],[Zarobek]]</f>
        <v>20125</v>
      </c>
      <c r="I302" s="2">
        <f>IF(MONTH(Tabela3[[#This Row],[Data]])=MONTH(A301),I301+Tabela3[[#This Row],[Zarobek]]-Tabela3[[#This Row],[Wydatek]],Tabela3[[#This Row],[Zarobek]]-Tabela3[[#This Row],[Wydatek]])</f>
        <v>1080</v>
      </c>
      <c r="J302" s="2">
        <f>IF(C301=Tabela3[[#This Row],[L. Rowrów]],0,2400)</f>
        <v>0</v>
      </c>
    </row>
    <row r="303" spans="1:10" x14ac:dyDescent="0.25">
      <c r="A303" s="1">
        <v>45228</v>
      </c>
      <c r="B303" s="1" t="s">
        <v>1</v>
      </c>
      <c r="C303" s="2">
        <f t="shared" si="4"/>
        <v>22</v>
      </c>
      <c r="D303" s="2">
        <f>IF(WEEKDAY(Tabela3[[#This Row],[Data]],11)=7,Tabela3[[#This Row],[L. Rowrów]]*15,0)+Tabela3[[#This Row],[Cena roweru]]</f>
        <v>330</v>
      </c>
      <c r="E30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303" s="2">
        <f>F302+Tabela3[[#This Row],[Wydatek]]</f>
        <v>26225</v>
      </c>
      <c r="G303" s="2">
        <f>G302+Tabela3[[#This Row],[Zarobek]]</f>
        <v>46020</v>
      </c>
      <c r="H303" s="2">
        <f>H302-Tabela3[[#This Row],[Wydatek]]+Tabela3[[#This Row],[Zarobek]]</f>
        <v>19795</v>
      </c>
      <c r="I303" s="2">
        <f>IF(MONTH(Tabela3[[#This Row],[Data]])=MONTH(A302),I302+Tabela3[[#This Row],[Zarobek]]-Tabela3[[#This Row],[Wydatek]],Tabela3[[#This Row],[Zarobek]]-Tabela3[[#This Row],[Wydatek]])</f>
        <v>750</v>
      </c>
      <c r="J303" s="2">
        <f>IF(C302=Tabela3[[#This Row],[L. Rowrów]],0,2400)</f>
        <v>0</v>
      </c>
    </row>
    <row r="304" spans="1:10" x14ac:dyDescent="0.25">
      <c r="A304" s="1">
        <v>45229</v>
      </c>
      <c r="B304" s="1" t="s">
        <v>1</v>
      </c>
      <c r="C304" s="2">
        <f t="shared" si="4"/>
        <v>22</v>
      </c>
      <c r="D304" s="2">
        <f>IF(WEEKDAY(Tabela3[[#This Row],[Data]],11)=7,Tabela3[[#This Row],[L. Rowrów]]*15,0)+Tabela3[[#This Row],[Cena roweru]]</f>
        <v>0</v>
      </c>
      <c r="E30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240</v>
      </c>
      <c r="F304" s="2">
        <f>F303+Tabela3[[#This Row],[Wydatek]]</f>
        <v>26225</v>
      </c>
      <c r="G304" s="2">
        <f>G303+Tabela3[[#This Row],[Zarobek]]</f>
        <v>46260</v>
      </c>
      <c r="H304" s="2">
        <f>H303-Tabela3[[#This Row],[Wydatek]]+Tabela3[[#This Row],[Zarobek]]</f>
        <v>20035</v>
      </c>
      <c r="I304" s="2">
        <f>IF(MONTH(Tabela3[[#This Row],[Data]])=MONTH(A303),I303+Tabela3[[#This Row],[Zarobek]]-Tabela3[[#This Row],[Wydatek]],Tabela3[[#This Row],[Zarobek]]-Tabela3[[#This Row],[Wydatek]])</f>
        <v>990</v>
      </c>
      <c r="J304" s="2">
        <f>IF(C303=Tabela3[[#This Row],[L. Rowrów]],0,2400)</f>
        <v>0</v>
      </c>
    </row>
    <row r="305" spans="1:10" x14ac:dyDescent="0.25">
      <c r="A305" s="1">
        <v>45230</v>
      </c>
      <c r="B305" s="1" t="s">
        <v>1</v>
      </c>
      <c r="C305" s="2">
        <f t="shared" si="4"/>
        <v>22</v>
      </c>
      <c r="D305" s="2">
        <f>IF(WEEKDAY(Tabela3[[#This Row],[Data]],11)=7,Tabela3[[#This Row],[L. Rowrów]]*15,0)+Tabela3[[#This Row],[Cena roweru]]</f>
        <v>0</v>
      </c>
      <c r="E30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240</v>
      </c>
      <c r="F305" s="2">
        <f>F304+Tabela3[[#This Row],[Wydatek]]</f>
        <v>26225</v>
      </c>
      <c r="G305" s="2">
        <f>G304+Tabela3[[#This Row],[Zarobek]]</f>
        <v>46500</v>
      </c>
      <c r="H305" s="2">
        <f>H304-Tabela3[[#This Row],[Wydatek]]+Tabela3[[#This Row],[Zarobek]]</f>
        <v>20275</v>
      </c>
      <c r="I305" s="2">
        <f>IF(MONTH(Tabela3[[#This Row],[Data]])=MONTH(A304),I304+Tabela3[[#This Row],[Zarobek]]-Tabela3[[#This Row],[Wydatek]],Tabela3[[#This Row],[Zarobek]]-Tabela3[[#This Row],[Wydatek]])</f>
        <v>1230</v>
      </c>
      <c r="J305" s="2">
        <f>IF(C304=Tabela3[[#This Row],[L. Rowrów]],0,2400)</f>
        <v>0</v>
      </c>
    </row>
    <row r="306" spans="1:10" x14ac:dyDescent="0.25">
      <c r="A306" s="1">
        <v>45231</v>
      </c>
      <c r="B306" s="1" t="s">
        <v>1</v>
      </c>
      <c r="C306" s="2">
        <f t="shared" si="4"/>
        <v>25</v>
      </c>
      <c r="D306" s="2">
        <f>IF(WEEKDAY(Tabela3[[#This Row],[Data]],11)=7,Tabela3[[#This Row],[L. Rowrów]]*15,0)+Tabela3[[#This Row],[Cena roweru]]</f>
        <v>2400</v>
      </c>
      <c r="E30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300</v>
      </c>
      <c r="F306" s="2">
        <f>F305+Tabela3[[#This Row],[Wydatek]]</f>
        <v>28625</v>
      </c>
      <c r="G306" s="2">
        <f>G305+Tabela3[[#This Row],[Zarobek]]</f>
        <v>46800</v>
      </c>
      <c r="H306" s="2">
        <f>H305-Tabela3[[#This Row],[Wydatek]]+Tabela3[[#This Row],[Zarobek]]</f>
        <v>18175</v>
      </c>
      <c r="I306" s="2">
        <f>IF(MONTH(Tabela3[[#This Row],[Data]])=MONTH(A305),I305+Tabela3[[#This Row],[Zarobek]]-Tabela3[[#This Row],[Wydatek]],Tabela3[[#This Row],[Zarobek]]-Tabela3[[#This Row],[Wydatek]])</f>
        <v>-2100</v>
      </c>
      <c r="J306" s="2">
        <f>IF(C305=Tabela3[[#This Row],[L. Rowrów]],0,2400)</f>
        <v>2400</v>
      </c>
    </row>
    <row r="307" spans="1:10" x14ac:dyDescent="0.25">
      <c r="A307" s="1">
        <v>45232</v>
      </c>
      <c r="B307" s="1" t="s">
        <v>1</v>
      </c>
      <c r="C307" s="2">
        <f t="shared" si="4"/>
        <v>25</v>
      </c>
      <c r="D307" s="2">
        <f>IF(WEEKDAY(Tabela3[[#This Row],[Data]],11)=7,Tabela3[[#This Row],[L. Rowrów]]*15,0)+Tabela3[[#This Row],[Cena roweru]]</f>
        <v>0</v>
      </c>
      <c r="E30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300</v>
      </c>
      <c r="F307" s="2">
        <f>F306+Tabela3[[#This Row],[Wydatek]]</f>
        <v>28625</v>
      </c>
      <c r="G307" s="2">
        <f>G306+Tabela3[[#This Row],[Zarobek]]</f>
        <v>47100</v>
      </c>
      <c r="H307" s="2">
        <f>H306-Tabela3[[#This Row],[Wydatek]]+Tabela3[[#This Row],[Zarobek]]</f>
        <v>18475</v>
      </c>
      <c r="I307" s="2">
        <f>IF(MONTH(Tabela3[[#This Row],[Data]])=MONTH(A306),I306+Tabela3[[#This Row],[Zarobek]]-Tabela3[[#This Row],[Wydatek]],Tabela3[[#This Row],[Zarobek]]-Tabela3[[#This Row],[Wydatek]])</f>
        <v>-1800</v>
      </c>
      <c r="J307" s="2">
        <f>IF(C306=Tabela3[[#This Row],[L. Rowrów]],0,2400)</f>
        <v>0</v>
      </c>
    </row>
    <row r="308" spans="1:10" x14ac:dyDescent="0.25">
      <c r="A308" s="1">
        <v>45233</v>
      </c>
      <c r="B308" s="1" t="s">
        <v>1</v>
      </c>
      <c r="C308" s="2">
        <f t="shared" si="4"/>
        <v>25</v>
      </c>
      <c r="D308" s="2">
        <f>IF(WEEKDAY(Tabela3[[#This Row],[Data]],11)=7,Tabela3[[#This Row],[L. Rowrów]]*15,0)+Tabela3[[#This Row],[Cena roweru]]</f>
        <v>0</v>
      </c>
      <c r="E30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300</v>
      </c>
      <c r="F308" s="2">
        <f>F307+Tabela3[[#This Row],[Wydatek]]</f>
        <v>28625</v>
      </c>
      <c r="G308" s="2">
        <f>G307+Tabela3[[#This Row],[Zarobek]]</f>
        <v>47400</v>
      </c>
      <c r="H308" s="2">
        <f>H307-Tabela3[[#This Row],[Wydatek]]+Tabela3[[#This Row],[Zarobek]]</f>
        <v>18775</v>
      </c>
      <c r="I308" s="2">
        <f>IF(MONTH(Tabela3[[#This Row],[Data]])=MONTH(A307),I307+Tabela3[[#This Row],[Zarobek]]-Tabela3[[#This Row],[Wydatek]],Tabela3[[#This Row],[Zarobek]]-Tabela3[[#This Row],[Wydatek]])</f>
        <v>-1500</v>
      </c>
      <c r="J308" s="2">
        <f>IF(C307=Tabela3[[#This Row],[L. Rowrów]],0,2400)</f>
        <v>0</v>
      </c>
    </row>
    <row r="309" spans="1:10" x14ac:dyDescent="0.25">
      <c r="A309" s="1">
        <v>45234</v>
      </c>
      <c r="B309" s="1" t="s">
        <v>1</v>
      </c>
      <c r="C309" s="2">
        <f t="shared" si="4"/>
        <v>25</v>
      </c>
      <c r="D309" s="2">
        <f>IF(WEEKDAY(Tabela3[[#This Row],[Data]],11)=7,Tabela3[[#This Row],[L. Rowrów]]*15,0)+Tabela3[[#This Row],[Cena roweru]]</f>
        <v>0</v>
      </c>
      <c r="E30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309" s="2">
        <f>F308+Tabela3[[#This Row],[Wydatek]]</f>
        <v>28625</v>
      </c>
      <c r="G309" s="2">
        <f>G308+Tabela3[[#This Row],[Zarobek]]</f>
        <v>47400</v>
      </c>
      <c r="H309" s="2">
        <f>H308-Tabela3[[#This Row],[Wydatek]]+Tabela3[[#This Row],[Zarobek]]</f>
        <v>18775</v>
      </c>
      <c r="I309" s="2">
        <f>IF(MONTH(Tabela3[[#This Row],[Data]])=MONTH(A308),I308+Tabela3[[#This Row],[Zarobek]]-Tabela3[[#This Row],[Wydatek]],Tabela3[[#This Row],[Zarobek]]-Tabela3[[#This Row],[Wydatek]])</f>
        <v>-1500</v>
      </c>
      <c r="J309" s="2">
        <f>IF(C308=Tabela3[[#This Row],[L. Rowrów]],0,2400)</f>
        <v>0</v>
      </c>
    </row>
    <row r="310" spans="1:10" x14ac:dyDescent="0.25">
      <c r="A310" s="1">
        <v>45235</v>
      </c>
      <c r="B310" s="1" t="s">
        <v>1</v>
      </c>
      <c r="C310" s="2">
        <f t="shared" si="4"/>
        <v>25</v>
      </c>
      <c r="D310" s="2">
        <f>IF(WEEKDAY(Tabela3[[#This Row],[Data]],11)=7,Tabela3[[#This Row],[L. Rowrów]]*15,0)+Tabela3[[#This Row],[Cena roweru]]</f>
        <v>375</v>
      </c>
      <c r="E31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310" s="2">
        <f>F309+Tabela3[[#This Row],[Wydatek]]</f>
        <v>29000</v>
      </c>
      <c r="G310" s="2">
        <f>G309+Tabela3[[#This Row],[Zarobek]]</f>
        <v>47400</v>
      </c>
      <c r="H310" s="2">
        <f>H309-Tabela3[[#This Row],[Wydatek]]+Tabela3[[#This Row],[Zarobek]]</f>
        <v>18400</v>
      </c>
      <c r="I310" s="2">
        <f>IF(MONTH(Tabela3[[#This Row],[Data]])=MONTH(A309),I309+Tabela3[[#This Row],[Zarobek]]-Tabela3[[#This Row],[Wydatek]],Tabela3[[#This Row],[Zarobek]]-Tabela3[[#This Row],[Wydatek]])</f>
        <v>-1875</v>
      </c>
      <c r="J310" s="2">
        <f>IF(C309=Tabela3[[#This Row],[L. Rowrów]],0,2400)</f>
        <v>0</v>
      </c>
    </row>
    <row r="311" spans="1:10" x14ac:dyDescent="0.25">
      <c r="A311" s="1">
        <v>45236</v>
      </c>
      <c r="B311" s="1" t="s">
        <v>1</v>
      </c>
      <c r="C311" s="2">
        <f t="shared" si="4"/>
        <v>25</v>
      </c>
      <c r="D311" s="2">
        <f>IF(WEEKDAY(Tabela3[[#This Row],[Data]],11)=7,Tabela3[[#This Row],[L. Rowrów]]*15,0)+Tabela3[[#This Row],[Cena roweru]]</f>
        <v>0</v>
      </c>
      <c r="E31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300</v>
      </c>
      <c r="F311" s="2">
        <f>F310+Tabela3[[#This Row],[Wydatek]]</f>
        <v>29000</v>
      </c>
      <c r="G311" s="2">
        <f>G310+Tabela3[[#This Row],[Zarobek]]</f>
        <v>47700</v>
      </c>
      <c r="H311" s="2">
        <f>H310-Tabela3[[#This Row],[Wydatek]]+Tabela3[[#This Row],[Zarobek]]</f>
        <v>18700</v>
      </c>
      <c r="I311" s="2">
        <f>IF(MONTH(Tabela3[[#This Row],[Data]])=MONTH(A310),I310+Tabela3[[#This Row],[Zarobek]]-Tabela3[[#This Row],[Wydatek]],Tabela3[[#This Row],[Zarobek]]-Tabela3[[#This Row],[Wydatek]])</f>
        <v>-1575</v>
      </c>
      <c r="J311" s="2">
        <f>IF(C310=Tabela3[[#This Row],[L. Rowrów]],0,2400)</f>
        <v>0</v>
      </c>
    </row>
    <row r="312" spans="1:10" x14ac:dyDescent="0.25">
      <c r="A312" s="1">
        <v>45237</v>
      </c>
      <c r="B312" s="1" t="s">
        <v>1</v>
      </c>
      <c r="C312" s="2">
        <f t="shared" si="4"/>
        <v>25</v>
      </c>
      <c r="D312" s="2">
        <f>IF(WEEKDAY(Tabela3[[#This Row],[Data]],11)=7,Tabela3[[#This Row],[L. Rowrów]]*15,0)+Tabela3[[#This Row],[Cena roweru]]</f>
        <v>0</v>
      </c>
      <c r="E31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300</v>
      </c>
      <c r="F312" s="2">
        <f>F311+Tabela3[[#This Row],[Wydatek]]</f>
        <v>29000</v>
      </c>
      <c r="G312" s="2">
        <f>G311+Tabela3[[#This Row],[Zarobek]]</f>
        <v>48000</v>
      </c>
      <c r="H312" s="2">
        <f>H311-Tabela3[[#This Row],[Wydatek]]+Tabela3[[#This Row],[Zarobek]]</f>
        <v>19000</v>
      </c>
      <c r="I312" s="2">
        <f>IF(MONTH(Tabela3[[#This Row],[Data]])=MONTH(A311),I311+Tabela3[[#This Row],[Zarobek]]-Tabela3[[#This Row],[Wydatek]],Tabela3[[#This Row],[Zarobek]]-Tabela3[[#This Row],[Wydatek]])</f>
        <v>-1275</v>
      </c>
      <c r="J312" s="2">
        <f>IF(C311=Tabela3[[#This Row],[L. Rowrów]],0,2400)</f>
        <v>0</v>
      </c>
    </row>
    <row r="313" spans="1:10" x14ac:dyDescent="0.25">
      <c r="A313" s="1">
        <v>45238</v>
      </c>
      <c r="B313" s="1" t="s">
        <v>1</v>
      </c>
      <c r="C313" s="2">
        <f t="shared" si="4"/>
        <v>25</v>
      </c>
      <c r="D313" s="2">
        <f>IF(WEEKDAY(Tabela3[[#This Row],[Data]],11)=7,Tabela3[[#This Row],[L. Rowrów]]*15,0)+Tabela3[[#This Row],[Cena roweru]]</f>
        <v>0</v>
      </c>
      <c r="E31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300</v>
      </c>
      <c r="F313" s="2">
        <f>F312+Tabela3[[#This Row],[Wydatek]]</f>
        <v>29000</v>
      </c>
      <c r="G313" s="2">
        <f>G312+Tabela3[[#This Row],[Zarobek]]</f>
        <v>48300</v>
      </c>
      <c r="H313" s="2">
        <f>H312-Tabela3[[#This Row],[Wydatek]]+Tabela3[[#This Row],[Zarobek]]</f>
        <v>19300</v>
      </c>
      <c r="I313" s="2">
        <f>IF(MONTH(Tabela3[[#This Row],[Data]])=MONTH(A312),I312+Tabela3[[#This Row],[Zarobek]]-Tabela3[[#This Row],[Wydatek]],Tabela3[[#This Row],[Zarobek]]-Tabela3[[#This Row],[Wydatek]])</f>
        <v>-975</v>
      </c>
      <c r="J313" s="2">
        <f>IF(C312=Tabela3[[#This Row],[L. Rowrów]],0,2400)</f>
        <v>0</v>
      </c>
    </row>
    <row r="314" spans="1:10" x14ac:dyDescent="0.25">
      <c r="A314" s="1">
        <v>45239</v>
      </c>
      <c r="B314" s="1" t="s">
        <v>1</v>
      </c>
      <c r="C314" s="2">
        <f t="shared" si="4"/>
        <v>25</v>
      </c>
      <c r="D314" s="2">
        <f>IF(WEEKDAY(Tabela3[[#This Row],[Data]],11)=7,Tabela3[[#This Row],[L. Rowrów]]*15,0)+Tabela3[[#This Row],[Cena roweru]]</f>
        <v>0</v>
      </c>
      <c r="E31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300</v>
      </c>
      <c r="F314" s="2">
        <f>F313+Tabela3[[#This Row],[Wydatek]]</f>
        <v>29000</v>
      </c>
      <c r="G314" s="2">
        <f>G313+Tabela3[[#This Row],[Zarobek]]</f>
        <v>48600</v>
      </c>
      <c r="H314" s="2">
        <f>H313-Tabela3[[#This Row],[Wydatek]]+Tabela3[[#This Row],[Zarobek]]</f>
        <v>19600</v>
      </c>
      <c r="I314" s="2">
        <f>IF(MONTH(Tabela3[[#This Row],[Data]])=MONTH(A313),I313+Tabela3[[#This Row],[Zarobek]]-Tabela3[[#This Row],[Wydatek]],Tabela3[[#This Row],[Zarobek]]-Tabela3[[#This Row],[Wydatek]])</f>
        <v>-675</v>
      </c>
      <c r="J314" s="2">
        <f>IF(C313=Tabela3[[#This Row],[L. Rowrów]],0,2400)</f>
        <v>0</v>
      </c>
    </row>
    <row r="315" spans="1:10" x14ac:dyDescent="0.25">
      <c r="A315" s="1">
        <v>45240</v>
      </c>
      <c r="B315" s="1" t="s">
        <v>1</v>
      </c>
      <c r="C315" s="2">
        <f t="shared" si="4"/>
        <v>25</v>
      </c>
      <c r="D315" s="2">
        <f>IF(WEEKDAY(Tabela3[[#This Row],[Data]],11)=7,Tabela3[[#This Row],[L. Rowrów]]*15,0)+Tabela3[[#This Row],[Cena roweru]]</f>
        <v>0</v>
      </c>
      <c r="E31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300</v>
      </c>
      <c r="F315" s="2">
        <f>F314+Tabela3[[#This Row],[Wydatek]]</f>
        <v>29000</v>
      </c>
      <c r="G315" s="2">
        <f>G314+Tabela3[[#This Row],[Zarobek]]</f>
        <v>48900</v>
      </c>
      <c r="H315" s="2">
        <f>H314-Tabela3[[#This Row],[Wydatek]]+Tabela3[[#This Row],[Zarobek]]</f>
        <v>19900</v>
      </c>
      <c r="I315" s="2">
        <f>IF(MONTH(Tabela3[[#This Row],[Data]])=MONTH(A314),I314+Tabela3[[#This Row],[Zarobek]]-Tabela3[[#This Row],[Wydatek]],Tabela3[[#This Row],[Zarobek]]-Tabela3[[#This Row],[Wydatek]])</f>
        <v>-375</v>
      </c>
      <c r="J315" s="2">
        <f>IF(C314=Tabela3[[#This Row],[L. Rowrów]],0,2400)</f>
        <v>0</v>
      </c>
    </row>
    <row r="316" spans="1:10" x14ac:dyDescent="0.25">
      <c r="A316" s="1">
        <v>45241</v>
      </c>
      <c r="B316" s="1" t="s">
        <v>1</v>
      </c>
      <c r="C316" s="2">
        <f t="shared" si="4"/>
        <v>25</v>
      </c>
      <c r="D316" s="2">
        <f>IF(WEEKDAY(Tabela3[[#This Row],[Data]],11)=7,Tabela3[[#This Row],[L. Rowrów]]*15,0)+Tabela3[[#This Row],[Cena roweru]]</f>
        <v>0</v>
      </c>
      <c r="E31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316" s="2">
        <f>F315+Tabela3[[#This Row],[Wydatek]]</f>
        <v>29000</v>
      </c>
      <c r="G316" s="2">
        <f>G315+Tabela3[[#This Row],[Zarobek]]</f>
        <v>48900</v>
      </c>
      <c r="H316" s="2">
        <f>H315-Tabela3[[#This Row],[Wydatek]]+Tabela3[[#This Row],[Zarobek]]</f>
        <v>19900</v>
      </c>
      <c r="I316" s="2">
        <f>IF(MONTH(Tabela3[[#This Row],[Data]])=MONTH(A315),I315+Tabela3[[#This Row],[Zarobek]]-Tabela3[[#This Row],[Wydatek]],Tabela3[[#This Row],[Zarobek]]-Tabela3[[#This Row],[Wydatek]])</f>
        <v>-375</v>
      </c>
      <c r="J316" s="2">
        <f>IF(C315=Tabela3[[#This Row],[L. Rowrów]],0,2400)</f>
        <v>0</v>
      </c>
    </row>
    <row r="317" spans="1:10" x14ac:dyDescent="0.25">
      <c r="A317" s="1">
        <v>45242</v>
      </c>
      <c r="B317" s="1" t="s">
        <v>1</v>
      </c>
      <c r="C317" s="2">
        <f t="shared" si="4"/>
        <v>25</v>
      </c>
      <c r="D317" s="2">
        <f>IF(WEEKDAY(Tabela3[[#This Row],[Data]],11)=7,Tabela3[[#This Row],[L. Rowrów]]*15,0)+Tabela3[[#This Row],[Cena roweru]]</f>
        <v>375</v>
      </c>
      <c r="E31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317" s="2">
        <f>F316+Tabela3[[#This Row],[Wydatek]]</f>
        <v>29375</v>
      </c>
      <c r="G317" s="2">
        <f>G316+Tabela3[[#This Row],[Zarobek]]</f>
        <v>48900</v>
      </c>
      <c r="H317" s="2">
        <f>H316-Tabela3[[#This Row],[Wydatek]]+Tabela3[[#This Row],[Zarobek]]</f>
        <v>19525</v>
      </c>
      <c r="I317" s="2">
        <f>IF(MONTH(Tabela3[[#This Row],[Data]])=MONTH(A316),I316+Tabela3[[#This Row],[Zarobek]]-Tabela3[[#This Row],[Wydatek]],Tabela3[[#This Row],[Zarobek]]-Tabela3[[#This Row],[Wydatek]])</f>
        <v>-750</v>
      </c>
      <c r="J317" s="2">
        <f>IF(C316=Tabela3[[#This Row],[L. Rowrów]],0,2400)</f>
        <v>0</v>
      </c>
    </row>
    <row r="318" spans="1:10" x14ac:dyDescent="0.25">
      <c r="A318" s="1">
        <v>45243</v>
      </c>
      <c r="B318" s="1" t="s">
        <v>1</v>
      </c>
      <c r="C318" s="2">
        <f t="shared" si="4"/>
        <v>25</v>
      </c>
      <c r="D318" s="2">
        <f>IF(WEEKDAY(Tabela3[[#This Row],[Data]],11)=7,Tabela3[[#This Row],[L. Rowrów]]*15,0)+Tabela3[[#This Row],[Cena roweru]]</f>
        <v>0</v>
      </c>
      <c r="E31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300</v>
      </c>
      <c r="F318" s="2">
        <f>F317+Tabela3[[#This Row],[Wydatek]]</f>
        <v>29375</v>
      </c>
      <c r="G318" s="2">
        <f>G317+Tabela3[[#This Row],[Zarobek]]</f>
        <v>49200</v>
      </c>
      <c r="H318" s="2">
        <f>H317-Tabela3[[#This Row],[Wydatek]]+Tabela3[[#This Row],[Zarobek]]</f>
        <v>19825</v>
      </c>
      <c r="I318" s="2">
        <f>IF(MONTH(Tabela3[[#This Row],[Data]])=MONTH(A317),I317+Tabela3[[#This Row],[Zarobek]]-Tabela3[[#This Row],[Wydatek]],Tabela3[[#This Row],[Zarobek]]-Tabela3[[#This Row],[Wydatek]])</f>
        <v>-450</v>
      </c>
      <c r="J318" s="2">
        <f>IF(C317=Tabela3[[#This Row],[L. Rowrów]],0,2400)</f>
        <v>0</v>
      </c>
    </row>
    <row r="319" spans="1:10" x14ac:dyDescent="0.25">
      <c r="A319" s="1">
        <v>45244</v>
      </c>
      <c r="B319" s="1" t="s">
        <v>1</v>
      </c>
      <c r="C319" s="2">
        <f t="shared" si="4"/>
        <v>25</v>
      </c>
      <c r="D319" s="2">
        <f>IF(WEEKDAY(Tabela3[[#This Row],[Data]],11)=7,Tabela3[[#This Row],[L. Rowrów]]*15,0)+Tabela3[[#This Row],[Cena roweru]]</f>
        <v>0</v>
      </c>
      <c r="E31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300</v>
      </c>
      <c r="F319" s="2">
        <f>F318+Tabela3[[#This Row],[Wydatek]]</f>
        <v>29375</v>
      </c>
      <c r="G319" s="2">
        <f>G318+Tabela3[[#This Row],[Zarobek]]</f>
        <v>49500</v>
      </c>
      <c r="H319" s="2">
        <f>H318-Tabela3[[#This Row],[Wydatek]]+Tabela3[[#This Row],[Zarobek]]</f>
        <v>20125</v>
      </c>
      <c r="I319" s="2">
        <f>IF(MONTH(Tabela3[[#This Row],[Data]])=MONTH(A318),I318+Tabela3[[#This Row],[Zarobek]]-Tabela3[[#This Row],[Wydatek]],Tabela3[[#This Row],[Zarobek]]-Tabela3[[#This Row],[Wydatek]])</f>
        <v>-150</v>
      </c>
      <c r="J319" s="2">
        <f>IF(C318=Tabela3[[#This Row],[L. Rowrów]],0,2400)</f>
        <v>0</v>
      </c>
    </row>
    <row r="320" spans="1:10" x14ac:dyDescent="0.25">
      <c r="A320" s="1">
        <v>45245</v>
      </c>
      <c r="B320" s="1" t="s">
        <v>1</v>
      </c>
      <c r="C320" s="2">
        <f t="shared" si="4"/>
        <v>25</v>
      </c>
      <c r="D320" s="2">
        <f>IF(WEEKDAY(Tabela3[[#This Row],[Data]],11)=7,Tabela3[[#This Row],[L. Rowrów]]*15,0)+Tabela3[[#This Row],[Cena roweru]]</f>
        <v>0</v>
      </c>
      <c r="E32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300</v>
      </c>
      <c r="F320" s="2">
        <f>F319+Tabela3[[#This Row],[Wydatek]]</f>
        <v>29375</v>
      </c>
      <c r="G320" s="2">
        <f>G319+Tabela3[[#This Row],[Zarobek]]</f>
        <v>49800</v>
      </c>
      <c r="H320" s="2">
        <f>H319-Tabela3[[#This Row],[Wydatek]]+Tabela3[[#This Row],[Zarobek]]</f>
        <v>20425</v>
      </c>
      <c r="I320" s="2">
        <f>IF(MONTH(Tabela3[[#This Row],[Data]])=MONTH(A319),I319+Tabela3[[#This Row],[Zarobek]]-Tabela3[[#This Row],[Wydatek]],Tabela3[[#This Row],[Zarobek]]-Tabela3[[#This Row],[Wydatek]])</f>
        <v>150</v>
      </c>
      <c r="J320" s="2">
        <f>IF(C319=Tabela3[[#This Row],[L. Rowrów]],0,2400)</f>
        <v>0</v>
      </c>
    </row>
    <row r="321" spans="1:10" x14ac:dyDescent="0.25">
      <c r="A321" s="1">
        <v>45246</v>
      </c>
      <c r="B321" s="1" t="s">
        <v>1</v>
      </c>
      <c r="C321" s="2">
        <f t="shared" si="4"/>
        <v>25</v>
      </c>
      <c r="D321" s="2">
        <f>IF(WEEKDAY(Tabela3[[#This Row],[Data]],11)=7,Tabela3[[#This Row],[L. Rowrów]]*15,0)+Tabela3[[#This Row],[Cena roweru]]</f>
        <v>0</v>
      </c>
      <c r="E32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300</v>
      </c>
      <c r="F321" s="2">
        <f>F320+Tabela3[[#This Row],[Wydatek]]</f>
        <v>29375</v>
      </c>
      <c r="G321" s="2">
        <f>G320+Tabela3[[#This Row],[Zarobek]]</f>
        <v>50100</v>
      </c>
      <c r="H321" s="2">
        <f>H320-Tabela3[[#This Row],[Wydatek]]+Tabela3[[#This Row],[Zarobek]]</f>
        <v>20725</v>
      </c>
      <c r="I321" s="2">
        <f>IF(MONTH(Tabela3[[#This Row],[Data]])=MONTH(A320),I320+Tabela3[[#This Row],[Zarobek]]-Tabela3[[#This Row],[Wydatek]],Tabela3[[#This Row],[Zarobek]]-Tabela3[[#This Row],[Wydatek]])</f>
        <v>450</v>
      </c>
      <c r="J321" s="2">
        <f>IF(C320=Tabela3[[#This Row],[L. Rowrów]],0,2400)</f>
        <v>0</v>
      </c>
    </row>
    <row r="322" spans="1:10" x14ac:dyDescent="0.25">
      <c r="A322" s="1">
        <v>45247</v>
      </c>
      <c r="B322" s="1" t="s">
        <v>1</v>
      </c>
      <c r="C322" s="2">
        <f t="shared" si="4"/>
        <v>25</v>
      </c>
      <c r="D322" s="2">
        <f>IF(WEEKDAY(Tabela3[[#This Row],[Data]],11)=7,Tabela3[[#This Row],[L. Rowrów]]*15,0)+Tabela3[[#This Row],[Cena roweru]]</f>
        <v>0</v>
      </c>
      <c r="E32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300</v>
      </c>
      <c r="F322" s="2">
        <f>F321+Tabela3[[#This Row],[Wydatek]]</f>
        <v>29375</v>
      </c>
      <c r="G322" s="2">
        <f>G321+Tabela3[[#This Row],[Zarobek]]</f>
        <v>50400</v>
      </c>
      <c r="H322" s="2">
        <f>H321-Tabela3[[#This Row],[Wydatek]]+Tabela3[[#This Row],[Zarobek]]</f>
        <v>21025</v>
      </c>
      <c r="I322" s="2">
        <f>IF(MONTH(Tabela3[[#This Row],[Data]])=MONTH(A321),I321+Tabela3[[#This Row],[Zarobek]]-Tabela3[[#This Row],[Wydatek]],Tabela3[[#This Row],[Zarobek]]-Tabela3[[#This Row],[Wydatek]])</f>
        <v>750</v>
      </c>
      <c r="J322" s="2">
        <f>IF(C321=Tabela3[[#This Row],[L. Rowrów]],0,2400)</f>
        <v>0</v>
      </c>
    </row>
    <row r="323" spans="1:10" x14ac:dyDescent="0.25">
      <c r="A323" s="1">
        <v>45248</v>
      </c>
      <c r="B323" s="1" t="s">
        <v>1</v>
      </c>
      <c r="C323" s="2">
        <f t="shared" si="4"/>
        <v>25</v>
      </c>
      <c r="D323" s="2">
        <f>IF(WEEKDAY(Tabela3[[#This Row],[Data]],11)=7,Tabela3[[#This Row],[L. Rowrów]]*15,0)+Tabela3[[#This Row],[Cena roweru]]</f>
        <v>0</v>
      </c>
      <c r="E32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323" s="2">
        <f>F322+Tabela3[[#This Row],[Wydatek]]</f>
        <v>29375</v>
      </c>
      <c r="G323" s="2">
        <f>G322+Tabela3[[#This Row],[Zarobek]]</f>
        <v>50400</v>
      </c>
      <c r="H323" s="2">
        <f>H322-Tabela3[[#This Row],[Wydatek]]+Tabela3[[#This Row],[Zarobek]]</f>
        <v>21025</v>
      </c>
      <c r="I323" s="2">
        <f>IF(MONTH(Tabela3[[#This Row],[Data]])=MONTH(A322),I322+Tabela3[[#This Row],[Zarobek]]-Tabela3[[#This Row],[Wydatek]],Tabela3[[#This Row],[Zarobek]]-Tabela3[[#This Row],[Wydatek]])</f>
        <v>750</v>
      </c>
      <c r="J323" s="2">
        <f>IF(C322=Tabela3[[#This Row],[L. Rowrów]],0,2400)</f>
        <v>0</v>
      </c>
    </row>
    <row r="324" spans="1:10" x14ac:dyDescent="0.25">
      <c r="A324" s="1">
        <v>45249</v>
      </c>
      <c r="B324" s="1" t="s">
        <v>1</v>
      </c>
      <c r="C324" s="2">
        <f t="shared" si="4"/>
        <v>25</v>
      </c>
      <c r="D324" s="2">
        <f>IF(WEEKDAY(Tabela3[[#This Row],[Data]],11)=7,Tabela3[[#This Row],[L. Rowrów]]*15,0)+Tabela3[[#This Row],[Cena roweru]]</f>
        <v>375</v>
      </c>
      <c r="E32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324" s="2">
        <f>F323+Tabela3[[#This Row],[Wydatek]]</f>
        <v>29750</v>
      </c>
      <c r="G324" s="2">
        <f>G323+Tabela3[[#This Row],[Zarobek]]</f>
        <v>50400</v>
      </c>
      <c r="H324" s="2">
        <f>H323-Tabela3[[#This Row],[Wydatek]]+Tabela3[[#This Row],[Zarobek]]</f>
        <v>20650</v>
      </c>
      <c r="I324" s="2">
        <f>IF(MONTH(Tabela3[[#This Row],[Data]])=MONTH(A323),I323+Tabela3[[#This Row],[Zarobek]]-Tabela3[[#This Row],[Wydatek]],Tabela3[[#This Row],[Zarobek]]-Tabela3[[#This Row],[Wydatek]])</f>
        <v>375</v>
      </c>
      <c r="J324" s="2">
        <f>IF(C323=Tabela3[[#This Row],[L. Rowrów]],0,2400)</f>
        <v>0</v>
      </c>
    </row>
    <row r="325" spans="1:10" x14ac:dyDescent="0.25">
      <c r="A325" s="1">
        <v>45250</v>
      </c>
      <c r="B325" s="1" t="s">
        <v>1</v>
      </c>
      <c r="C325" s="2">
        <f t="shared" ref="C325:C388" si="5">IF(AND(H323&gt;1200,DAY(A325)=1),C324+3,C324)</f>
        <v>25</v>
      </c>
      <c r="D325" s="2">
        <f>IF(WEEKDAY(Tabela3[[#This Row],[Data]],11)=7,Tabela3[[#This Row],[L. Rowrów]]*15,0)+Tabela3[[#This Row],[Cena roweru]]</f>
        <v>0</v>
      </c>
      <c r="E32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300</v>
      </c>
      <c r="F325" s="2">
        <f>F324+Tabela3[[#This Row],[Wydatek]]</f>
        <v>29750</v>
      </c>
      <c r="G325" s="2">
        <f>G324+Tabela3[[#This Row],[Zarobek]]</f>
        <v>50700</v>
      </c>
      <c r="H325" s="2">
        <f>H324-Tabela3[[#This Row],[Wydatek]]+Tabela3[[#This Row],[Zarobek]]</f>
        <v>20950</v>
      </c>
      <c r="I325" s="2">
        <f>IF(MONTH(Tabela3[[#This Row],[Data]])=MONTH(A324),I324+Tabela3[[#This Row],[Zarobek]]-Tabela3[[#This Row],[Wydatek]],Tabela3[[#This Row],[Zarobek]]-Tabela3[[#This Row],[Wydatek]])</f>
        <v>675</v>
      </c>
      <c r="J325" s="2">
        <f>IF(C324=Tabela3[[#This Row],[L. Rowrów]],0,2400)</f>
        <v>0</v>
      </c>
    </row>
    <row r="326" spans="1:10" x14ac:dyDescent="0.25">
      <c r="A326" s="1">
        <v>45251</v>
      </c>
      <c r="B326" s="1" t="s">
        <v>1</v>
      </c>
      <c r="C326" s="2">
        <f t="shared" si="5"/>
        <v>25</v>
      </c>
      <c r="D326" s="2">
        <f>IF(WEEKDAY(Tabela3[[#This Row],[Data]],11)=7,Tabela3[[#This Row],[L. Rowrów]]*15,0)+Tabela3[[#This Row],[Cena roweru]]</f>
        <v>0</v>
      </c>
      <c r="E32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300</v>
      </c>
      <c r="F326" s="2">
        <f>F325+Tabela3[[#This Row],[Wydatek]]</f>
        <v>29750</v>
      </c>
      <c r="G326" s="2">
        <f>G325+Tabela3[[#This Row],[Zarobek]]</f>
        <v>51000</v>
      </c>
      <c r="H326" s="2">
        <f>H325-Tabela3[[#This Row],[Wydatek]]+Tabela3[[#This Row],[Zarobek]]</f>
        <v>21250</v>
      </c>
      <c r="I326" s="2">
        <f>IF(MONTH(Tabela3[[#This Row],[Data]])=MONTH(A325),I325+Tabela3[[#This Row],[Zarobek]]-Tabela3[[#This Row],[Wydatek]],Tabela3[[#This Row],[Zarobek]]-Tabela3[[#This Row],[Wydatek]])</f>
        <v>975</v>
      </c>
      <c r="J326" s="2">
        <f>IF(C325=Tabela3[[#This Row],[L. Rowrów]],0,2400)</f>
        <v>0</v>
      </c>
    </row>
    <row r="327" spans="1:10" x14ac:dyDescent="0.25">
      <c r="A327" s="1">
        <v>45252</v>
      </c>
      <c r="B327" s="1" t="s">
        <v>1</v>
      </c>
      <c r="C327" s="2">
        <f t="shared" si="5"/>
        <v>25</v>
      </c>
      <c r="D327" s="2">
        <f>IF(WEEKDAY(Tabela3[[#This Row],[Data]],11)=7,Tabela3[[#This Row],[L. Rowrów]]*15,0)+Tabela3[[#This Row],[Cena roweru]]</f>
        <v>0</v>
      </c>
      <c r="E32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300</v>
      </c>
      <c r="F327" s="2">
        <f>F326+Tabela3[[#This Row],[Wydatek]]</f>
        <v>29750</v>
      </c>
      <c r="G327" s="2">
        <f>G326+Tabela3[[#This Row],[Zarobek]]</f>
        <v>51300</v>
      </c>
      <c r="H327" s="2">
        <f>H326-Tabela3[[#This Row],[Wydatek]]+Tabela3[[#This Row],[Zarobek]]</f>
        <v>21550</v>
      </c>
      <c r="I327" s="2">
        <f>IF(MONTH(Tabela3[[#This Row],[Data]])=MONTH(A326),I326+Tabela3[[#This Row],[Zarobek]]-Tabela3[[#This Row],[Wydatek]],Tabela3[[#This Row],[Zarobek]]-Tabela3[[#This Row],[Wydatek]])</f>
        <v>1275</v>
      </c>
      <c r="J327" s="2">
        <f>IF(C326=Tabela3[[#This Row],[L. Rowrów]],0,2400)</f>
        <v>0</v>
      </c>
    </row>
    <row r="328" spans="1:10" x14ac:dyDescent="0.25">
      <c r="A328" s="1">
        <v>45253</v>
      </c>
      <c r="B328" s="1" t="s">
        <v>1</v>
      </c>
      <c r="C328" s="2">
        <f t="shared" si="5"/>
        <v>25</v>
      </c>
      <c r="D328" s="2">
        <f>IF(WEEKDAY(Tabela3[[#This Row],[Data]],11)=7,Tabela3[[#This Row],[L. Rowrów]]*15,0)+Tabela3[[#This Row],[Cena roweru]]</f>
        <v>0</v>
      </c>
      <c r="E32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300</v>
      </c>
      <c r="F328" s="2">
        <f>F327+Tabela3[[#This Row],[Wydatek]]</f>
        <v>29750</v>
      </c>
      <c r="G328" s="2">
        <f>G327+Tabela3[[#This Row],[Zarobek]]</f>
        <v>51600</v>
      </c>
      <c r="H328" s="2">
        <f>H327-Tabela3[[#This Row],[Wydatek]]+Tabela3[[#This Row],[Zarobek]]</f>
        <v>21850</v>
      </c>
      <c r="I328" s="2">
        <f>IF(MONTH(Tabela3[[#This Row],[Data]])=MONTH(A327),I327+Tabela3[[#This Row],[Zarobek]]-Tabela3[[#This Row],[Wydatek]],Tabela3[[#This Row],[Zarobek]]-Tabela3[[#This Row],[Wydatek]])</f>
        <v>1575</v>
      </c>
      <c r="J328" s="2">
        <f>IF(C327=Tabela3[[#This Row],[L. Rowrów]],0,2400)</f>
        <v>0</v>
      </c>
    </row>
    <row r="329" spans="1:10" x14ac:dyDescent="0.25">
      <c r="A329" s="1">
        <v>45254</v>
      </c>
      <c r="B329" s="1" t="s">
        <v>1</v>
      </c>
      <c r="C329" s="2">
        <f t="shared" si="5"/>
        <v>25</v>
      </c>
      <c r="D329" s="2">
        <f>IF(WEEKDAY(Tabela3[[#This Row],[Data]],11)=7,Tabela3[[#This Row],[L. Rowrów]]*15,0)+Tabela3[[#This Row],[Cena roweru]]</f>
        <v>0</v>
      </c>
      <c r="E32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300</v>
      </c>
      <c r="F329" s="2">
        <f>F328+Tabela3[[#This Row],[Wydatek]]</f>
        <v>29750</v>
      </c>
      <c r="G329" s="2">
        <f>G328+Tabela3[[#This Row],[Zarobek]]</f>
        <v>51900</v>
      </c>
      <c r="H329" s="2">
        <f>H328-Tabela3[[#This Row],[Wydatek]]+Tabela3[[#This Row],[Zarobek]]</f>
        <v>22150</v>
      </c>
      <c r="I329" s="2">
        <f>IF(MONTH(Tabela3[[#This Row],[Data]])=MONTH(A328),I328+Tabela3[[#This Row],[Zarobek]]-Tabela3[[#This Row],[Wydatek]],Tabela3[[#This Row],[Zarobek]]-Tabela3[[#This Row],[Wydatek]])</f>
        <v>1875</v>
      </c>
      <c r="J329" s="2">
        <f>IF(C328=Tabela3[[#This Row],[L. Rowrów]],0,2400)</f>
        <v>0</v>
      </c>
    </row>
    <row r="330" spans="1:10" x14ac:dyDescent="0.25">
      <c r="A330" s="1">
        <v>45255</v>
      </c>
      <c r="B330" s="1" t="s">
        <v>1</v>
      </c>
      <c r="C330" s="2">
        <f t="shared" si="5"/>
        <v>25</v>
      </c>
      <c r="D330" s="2">
        <f>IF(WEEKDAY(Tabela3[[#This Row],[Data]],11)=7,Tabela3[[#This Row],[L. Rowrów]]*15,0)+Tabela3[[#This Row],[Cena roweru]]</f>
        <v>0</v>
      </c>
      <c r="E33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330" s="2">
        <f>F329+Tabela3[[#This Row],[Wydatek]]</f>
        <v>29750</v>
      </c>
      <c r="G330" s="2">
        <f>G329+Tabela3[[#This Row],[Zarobek]]</f>
        <v>51900</v>
      </c>
      <c r="H330" s="2">
        <f>H329-Tabela3[[#This Row],[Wydatek]]+Tabela3[[#This Row],[Zarobek]]</f>
        <v>22150</v>
      </c>
      <c r="I330" s="2">
        <f>IF(MONTH(Tabela3[[#This Row],[Data]])=MONTH(A329),I329+Tabela3[[#This Row],[Zarobek]]-Tabela3[[#This Row],[Wydatek]],Tabela3[[#This Row],[Zarobek]]-Tabela3[[#This Row],[Wydatek]])</f>
        <v>1875</v>
      </c>
      <c r="J330" s="2">
        <f>IF(C329=Tabela3[[#This Row],[L. Rowrów]],0,2400)</f>
        <v>0</v>
      </c>
    </row>
    <row r="331" spans="1:10" x14ac:dyDescent="0.25">
      <c r="A331" s="1">
        <v>45256</v>
      </c>
      <c r="B331" s="1" t="s">
        <v>1</v>
      </c>
      <c r="C331" s="2">
        <f t="shared" si="5"/>
        <v>25</v>
      </c>
      <c r="D331" s="2">
        <f>IF(WEEKDAY(Tabela3[[#This Row],[Data]],11)=7,Tabela3[[#This Row],[L. Rowrów]]*15,0)+Tabela3[[#This Row],[Cena roweru]]</f>
        <v>375</v>
      </c>
      <c r="E33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331" s="2">
        <f>F330+Tabela3[[#This Row],[Wydatek]]</f>
        <v>30125</v>
      </c>
      <c r="G331" s="2">
        <f>G330+Tabela3[[#This Row],[Zarobek]]</f>
        <v>51900</v>
      </c>
      <c r="H331" s="2">
        <f>H330-Tabela3[[#This Row],[Wydatek]]+Tabela3[[#This Row],[Zarobek]]</f>
        <v>21775</v>
      </c>
      <c r="I331" s="2">
        <f>IF(MONTH(Tabela3[[#This Row],[Data]])=MONTH(A330),I330+Tabela3[[#This Row],[Zarobek]]-Tabela3[[#This Row],[Wydatek]],Tabela3[[#This Row],[Zarobek]]-Tabela3[[#This Row],[Wydatek]])</f>
        <v>1500</v>
      </c>
      <c r="J331" s="2">
        <f>IF(C330=Tabela3[[#This Row],[L. Rowrów]],0,2400)</f>
        <v>0</v>
      </c>
    </row>
    <row r="332" spans="1:10" x14ac:dyDescent="0.25">
      <c r="A332" s="1">
        <v>45257</v>
      </c>
      <c r="B332" s="1" t="s">
        <v>1</v>
      </c>
      <c r="C332" s="2">
        <f t="shared" si="5"/>
        <v>25</v>
      </c>
      <c r="D332" s="2">
        <f>IF(WEEKDAY(Tabela3[[#This Row],[Data]],11)=7,Tabela3[[#This Row],[L. Rowrów]]*15,0)+Tabela3[[#This Row],[Cena roweru]]</f>
        <v>0</v>
      </c>
      <c r="E33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300</v>
      </c>
      <c r="F332" s="2">
        <f>F331+Tabela3[[#This Row],[Wydatek]]</f>
        <v>30125</v>
      </c>
      <c r="G332" s="2">
        <f>G331+Tabela3[[#This Row],[Zarobek]]</f>
        <v>52200</v>
      </c>
      <c r="H332" s="2">
        <f>H331-Tabela3[[#This Row],[Wydatek]]+Tabela3[[#This Row],[Zarobek]]</f>
        <v>22075</v>
      </c>
      <c r="I332" s="2">
        <f>IF(MONTH(Tabela3[[#This Row],[Data]])=MONTH(A331),I331+Tabela3[[#This Row],[Zarobek]]-Tabela3[[#This Row],[Wydatek]],Tabela3[[#This Row],[Zarobek]]-Tabela3[[#This Row],[Wydatek]])</f>
        <v>1800</v>
      </c>
      <c r="J332" s="2">
        <f>IF(C331=Tabela3[[#This Row],[L. Rowrów]],0,2400)</f>
        <v>0</v>
      </c>
    </row>
    <row r="333" spans="1:10" x14ac:dyDescent="0.25">
      <c r="A333" s="1">
        <v>45258</v>
      </c>
      <c r="B333" s="1" t="s">
        <v>1</v>
      </c>
      <c r="C333" s="2">
        <f t="shared" si="5"/>
        <v>25</v>
      </c>
      <c r="D333" s="2">
        <f>IF(WEEKDAY(Tabela3[[#This Row],[Data]],11)=7,Tabela3[[#This Row],[L. Rowrów]]*15,0)+Tabela3[[#This Row],[Cena roweru]]</f>
        <v>0</v>
      </c>
      <c r="E33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300</v>
      </c>
      <c r="F333" s="2">
        <f>F332+Tabela3[[#This Row],[Wydatek]]</f>
        <v>30125</v>
      </c>
      <c r="G333" s="2">
        <f>G332+Tabela3[[#This Row],[Zarobek]]</f>
        <v>52500</v>
      </c>
      <c r="H333" s="2">
        <f>H332-Tabela3[[#This Row],[Wydatek]]+Tabela3[[#This Row],[Zarobek]]</f>
        <v>22375</v>
      </c>
      <c r="I333" s="2">
        <f>IF(MONTH(Tabela3[[#This Row],[Data]])=MONTH(A332),I332+Tabela3[[#This Row],[Zarobek]]-Tabela3[[#This Row],[Wydatek]],Tabela3[[#This Row],[Zarobek]]-Tabela3[[#This Row],[Wydatek]])</f>
        <v>2100</v>
      </c>
      <c r="J333" s="2">
        <f>IF(C332=Tabela3[[#This Row],[L. Rowrów]],0,2400)</f>
        <v>0</v>
      </c>
    </row>
    <row r="334" spans="1:10" x14ac:dyDescent="0.25">
      <c r="A334" s="1">
        <v>45259</v>
      </c>
      <c r="B334" s="1" t="s">
        <v>1</v>
      </c>
      <c r="C334" s="2">
        <f t="shared" si="5"/>
        <v>25</v>
      </c>
      <c r="D334" s="2">
        <f>IF(WEEKDAY(Tabela3[[#This Row],[Data]],11)=7,Tabela3[[#This Row],[L. Rowrów]]*15,0)+Tabela3[[#This Row],[Cena roweru]]</f>
        <v>0</v>
      </c>
      <c r="E33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300</v>
      </c>
      <c r="F334" s="2">
        <f>F333+Tabela3[[#This Row],[Wydatek]]</f>
        <v>30125</v>
      </c>
      <c r="G334" s="2">
        <f>G333+Tabela3[[#This Row],[Zarobek]]</f>
        <v>52800</v>
      </c>
      <c r="H334" s="2">
        <f>H333-Tabela3[[#This Row],[Wydatek]]+Tabela3[[#This Row],[Zarobek]]</f>
        <v>22675</v>
      </c>
      <c r="I334" s="2">
        <f>IF(MONTH(Tabela3[[#This Row],[Data]])=MONTH(A333),I333+Tabela3[[#This Row],[Zarobek]]-Tabela3[[#This Row],[Wydatek]],Tabela3[[#This Row],[Zarobek]]-Tabela3[[#This Row],[Wydatek]])</f>
        <v>2400</v>
      </c>
      <c r="J334" s="2">
        <f>IF(C333=Tabela3[[#This Row],[L. Rowrów]],0,2400)</f>
        <v>0</v>
      </c>
    </row>
    <row r="335" spans="1:10" x14ac:dyDescent="0.25">
      <c r="A335" s="1">
        <v>45260</v>
      </c>
      <c r="B335" s="1" t="s">
        <v>1</v>
      </c>
      <c r="C335" s="2">
        <f t="shared" si="5"/>
        <v>25</v>
      </c>
      <c r="D335" s="2">
        <f>IF(WEEKDAY(Tabela3[[#This Row],[Data]],11)=7,Tabela3[[#This Row],[L. Rowrów]]*15,0)+Tabela3[[#This Row],[Cena roweru]]</f>
        <v>0</v>
      </c>
      <c r="E33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300</v>
      </c>
      <c r="F335" s="2">
        <f>F334+Tabela3[[#This Row],[Wydatek]]</f>
        <v>30125</v>
      </c>
      <c r="G335" s="2">
        <f>G334+Tabela3[[#This Row],[Zarobek]]</f>
        <v>53100</v>
      </c>
      <c r="H335" s="2">
        <f>H334-Tabela3[[#This Row],[Wydatek]]+Tabela3[[#This Row],[Zarobek]]</f>
        <v>22975</v>
      </c>
      <c r="I335" s="2">
        <f>IF(MONTH(Tabela3[[#This Row],[Data]])=MONTH(A334),I334+Tabela3[[#This Row],[Zarobek]]-Tabela3[[#This Row],[Wydatek]],Tabela3[[#This Row],[Zarobek]]-Tabela3[[#This Row],[Wydatek]])</f>
        <v>2700</v>
      </c>
      <c r="J335" s="2">
        <f>IF(C334=Tabela3[[#This Row],[L. Rowrów]],0,2400)</f>
        <v>0</v>
      </c>
    </row>
    <row r="336" spans="1:10" x14ac:dyDescent="0.25">
      <c r="A336" s="1">
        <v>45261</v>
      </c>
      <c r="B336" s="1" t="s">
        <v>1</v>
      </c>
      <c r="C336" s="2">
        <f t="shared" si="5"/>
        <v>28</v>
      </c>
      <c r="D336" s="2">
        <f>IF(WEEKDAY(Tabela3[[#This Row],[Data]],11)=7,Tabela3[[#This Row],[L. Rowrów]]*15,0)+Tabela3[[#This Row],[Cena roweru]]</f>
        <v>2400</v>
      </c>
      <c r="E33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336" s="2">
        <f>F335+Tabela3[[#This Row],[Wydatek]]</f>
        <v>32525</v>
      </c>
      <c r="G336" s="2">
        <f>G335+Tabela3[[#This Row],[Zarobek]]</f>
        <v>53430</v>
      </c>
      <c r="H336" s="2">
        <f>H335-Tabela3[[#This Row],[Wydatek]]+Tabela3[[#This Row],[Zarobek]]</f>
        <v>20905</v>
      </c>
      <c r="I336" s="2">
        <f>IF(MONTH(Tabela3[[#This Row],[Data]])=MONTH(A335),I335+Tabela3[[#This Row],[Zarobek]]-Tabela3[[#This Row],[Wydatek]],Tabela3[[#This Row],[Zarobek]]-Tabela3[[#This Row],[Wydatek]])</f>
        <v>-2070</v>
      </c>
      <c r="J336" s="2">
        <f>IF(C335=Tabela3[[#This Row],[L. Rowrów]],0,2400)</f>
        <v>2400</v>
      </c>
    </row>
    <row r="337" spans="1:10" x14ac:dyDescent="0.25">
      <c r="A337" s="1">
        <v>45262</v>
      </c>
      <c r="B337" s="1" t="s">
        <v>1</v>
      </c>
      <c r="C337" s="2">
        <f t="shared" si="5"/>
        <v>28</v>
      </c>
      <c r="D337" s="2">
        <f>IF(WEEKDAY(Tabela3[[#This Row],[Data]],11)=7,Tabela3[[#This Row],[L. Rowrów]]*15,0)+Tabela3[[#This Row],[Cena roweru]]</f>
        <v>0</v>
      </c>
      <c r="E33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337" s="2">
        <f>F336+Tabela3[[#This Row],[Wydatek]]</f>
        <v>32525</v>
      </c>
      <c r="G337" s="2">
        <f>G336+Tabela3[[#This Row],[Zarobek]]</f>
        <v>53430</v>
      </c>
      <c r="H337" s="2">
        <f>H336-Tabela3[[#This Row],[Wydatek]]+Tabela3[[#This Row],[Zarobek]]</f>
        <v>20905</v>
      </c>
      <c r="I337" s="2">
        <f>IF(MONTH(Tabela3[[#This Row],[Data]])=MONTH(A336),I336+Tabela3[[#This Row],[Zarobek]]-Tabela3[[#This Row],[Wydatek]],Tabela3[[#This Row],[Zarobek]]-Tabela3[[#This Row],[Wydatek]])</f>
        <v>-2070</v>
      </c>
      <c r="J337" s="2">
        <f>IF(C336=Tabela3[[#This Row],[L. Rowrów]],0,2400)</f>
        <v>0</v>
      </c>
    </row>
    <row r="338" spans="1:10" x14ac:dyDescent="0.25">
      <c r="A338" s="1">
        <v>45263</v>
      </c>
      <c r="B338" s="1" t="s">
        <v>1</v>
      </c>
      <c r="C338" s="2">
        <f t="shared" si="5"/>
        <v>28</v>
      </c>
      <c r="D338" s="2">
        <f>IF(WEEKDAY(Tabela3[[#This Row],[Data]],11)=7,Tabela3[[#This Row],[L. Rowrów]]*15,0)+Tabela3[[#This Row],[Cena roweru]]</f>
        <v>420</v>
      </c>
      <c r="E33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338" s="2">
        <f>F337+Tabela3[[#This Row],[Wydatek]]</f>
        <v>32945</v>
      </c>
      <c r="G338" s="2">
        <f>G337+Tabela3[[#This Row],[Zarobek]]</f>
        <v>53430</v>
      </c>
      <c r="H338" s="2">
        <f>H337-Tabela3[[#This Row],[Wydatek]]+Tabela3[[#This Row],[Zarobek]]</f>
        <v>20485</v>
      </c>
      <c r="I338" s="2">
        <f>IF(MONTH(Tabela3[[#This Row],[Data]])=MONTH(A337),I337+Tabela3[[#This Row],[Zarobek]]-Tabela3[[#This Row],[Wydatek]],Tabela3[[#This Row],[Zarobek]]-Tabela3[[#This Row],[Wydatek]])</f>
        <v>-2490</v>
      </c>
      <c r="J338" s="2">
        <f>IF(C337=Tabela3[[#This Row],[L. Rowrów]],0,2400)</f>
        <v>0</v>
      </c>
    </row>
    <row r="339" spans="1:10" x14ac:dyDescent="0.25">
      <c r="A339" s="1">
        <v>45264</v>
      </c>
      <c r="B339" s="1" t="s">
        <v>1</v>
      </c>
      <c r="C339" s="2">
        <f t="shared" si="5"/>
        <v>28</v>
      </c>
      <c r="D339" s="2">
        <f>IF(WEEKDAY(Tabela3[[#This Row],[Data]],11)=7,Tabela3[[#This Row],[L. Rowrów]]*15,0)+Tabela3[[#This Row],[Cena roweru]]</f>
        <v>0</v>
      </c>
      <c r="E33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339" s="2">
        <f>F338+Tabela3[[#This Row],[Wydatek]]</f>
        <v>32945</v>
      </c>
      <c r="G339" s="2">
        <f>G338+Tabela3[[#This Row],[Zarobek]]</f>
        <v>53760</v>
      </c>
      <c r="H339" s="2">
        <f>H338-Tabela3[[#This Row],[Wydatek]]+Tabela3[[#This Row],[Zarobek]]</f>
        <v>20815</v>
      </c>
      <c r="I339" s="2">
        <f>IF(MONTH(Tabela3[[#This Row],[Data]])=MONTH(A338),I338+Tabela3[[#This Row],[Zarobek]]-Tabela3[[#This Row],[Wydatek]],Tabela3[[#This Row],[Zarobek]]-Tabela3[[#This Row],[Wydatek]])</f>
        <v>-2160</v>
      </c>
      <c r="J339" s="2">
        <f>IF(C338=Tabela3[[#This Row],[L. Rowrów]],0,2400)</f>
        <v>0</v>
      </c>
    </row>
    <row r="340" spans="1:10" x14ac:dyDescent="0.25">
      <c r="A340" s="1">
        <v>45265</v>
      </c>
      <c r="B340" s="1" t="s">
        <v>1</v>
      </c>
      <c r="C340" s="2">
        <f t="shared" si="5"/>
        <v>28</v>
      </c>
      <c r="D340" s="2">
        <f>IF(WEEKDAY(Tabela3[[#This Row],[Data]],11)=7,Tabela3[[#This Row],[L. Rowrów]]*15,0)+Tabela3[[#This Row],[Cena roweru]]</f>
        <v>0</v>
      </c>
      <c r="E34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340" s="2">
        <f>F339+Tabela3[[#This Row],[Wydatek]]</f>
        <v>32945</v>
      </c>
      <c r="G340" s="2">
        <f>G339+Tabela3[[#This Row],[Zarobek]]</f>
        <v>54090</v>
      </c>
      <c r="H340" s="2">
        <f>H339-Tabela3[[#This Row],[Wydatek]]+Tabela3[[#This Row],[Zarobek]]</f>
        <v>21145</v>
      </c>
      <c r="I340" s="2">
        <f>IF(MONTH(Tabela3[[#This Row],[Data]])=MONTH(A339),I339+Tabela3[[#This Row],[Zarobek]]-Tabela3[[#This Row],[Wydatek]],Tabela3[[#This Row],[Zarobek]]-Tabela3[[#This Row],[Wydatek]])</f>
        <v>-1830</v>
      </c>
      <c r="J340" s="2">
        <f>IF(C339=Tabela3[[#This Row],[L. Rowrów]],0,2400)</f>
        <v>0</v>
      </c>
    </row>
    <row r="341" spans="1:10" x14ac:dyDescent="0.25">
      <c r="A341" s="1">
        <v>45266</v>
      </c>
      <c r="B341" s="1" t="s">
        <v>1</v>
      </c>
      <c r="C341" s="2">
        <f t="shared" si="5"/>
        <v>28</v>
      </c>
      <c r="D341" s="2">
        <f>IF(WEEKDAY(Tabela3[[#This Row],[Data]],11)=7,Tabela3[[#This Row],[L. Rowrów]]*15,0)+Tabela3[[#This Row],[Cena roweru]]</f>
        <v>0</v>
      </c>
      <c r="E34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341" s="2">
        <f>F340+Tabela3[[#This Row],[Wydatek]]</f>
        <v>32945</v>
      </c>
      <c r="G341" s="2">
        <f>G340+Tabela3[[#This Row],[Zarobek]]</f>
        <v>54420</v>
      </c>
      <c r="H341" s="2">
        <f>H340-Tabela3[[#This Row],[Wydatek]]+Tabela3[[#This Row],[Zarobek]]</f>
        <v>21475</v>
      </c>
      <c r="I341" s="2">
        <f>IF(MONTH(Tabela3[[#This Row],[Data]])=MONTH(A340),I340+Tabela3[[#This Row],[Zarobek]]-Tabela3[[#This Row],[Wydatek]],Tabela3[[#This Row],[Zarobek]]-Tabela3[[#This Row],[Wydatek]])</f>
        <v>-1500</v>
      </c>
      <c r="J341" s="2">
        <f>IF(C340=Tabela3[[#This Row],[L. Rowrów]],0,2400)</f>
        <v>0</v>
      </c>
    </row>
    <row r="342" spans="1:10" x14ac:dyDescent="0.25">
      <c r="A342" s="1">
        <v>45267</v>
      </c>
      <c r="B342" s="1" t="s">
        <v>1</v>
      </c>
      <c r="C342" s="2">
        <f t="shared" si="5"/>
        <v>28</v>
      </c>
      <c r="D342" s="2">
        <f>IF(WEEKDAY(Tabela3[[#This Row],[Data]],11)=7,Tabela3[[#This Row],[L. Rowrów]]*15,0)+Tabela3[[#This Row],[Cena roweru]]</f>
        <v>0</v>
      </c>
      <c r="E34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342" s="2">
        <f>F341+Tabela3[[#This Row],[Wydatek]]</f>
        <v>32945</v>
      </c>
      <c r="G342" s="2">
        <f>G341+Tabela3[[#This Row],[Zarobek]]</f>
        <v>54750</v>
      </c>
      <c r="H342" s="2">
        <f>H341-Tabela3[[#This Row],[Wydatek]]+Tabela3[[#This Row],[Zarobek]]</f>
        <v>21805</v>
      </c>
      <c r="I342" s="2">
        <f>IF(MONTH(Tabela3[[#This Row],[Data]])=MONTH(A341),I341+Tabela3[[#This Row],[Zarobek]]-Tabela3[[#This Row],[Wydatek]],Tabela3[[#This Row],[Zarobek]]-Tabela3[[#This Row],[Wydatek]])</f>
        <v>-1170</v>
      </c>
      <c r="J342" s="2">
        <f>IF(C341=Tabela3[[#This Row],[L. Rowrów]],0,2400)</f>
        <v>0</v>
      </c>
    </row>
    <row r="343" spans="1:10" x14ac:dyDescent="0.25">
      <c r="A343" s="1">
        <v>45268</v>
      </c>
      <c r="B343" s="1" t="s">
        <v>1</v>
      </c>
      <c r="C343" s="2">
        <f t="shared" si="5"/>
        <v>28</v>
      </c>
      <c r="D343" s="2">
        <f>IF(WEEKDAY(Tabela3[[#This Row],[Data]],11)=7,Tabela3[[#This Row],[L. Rowrów]]*15,0)+Tabela3[[#This Row],[Cena roweru]]</f>
        <v>0</v>
      </c>
      <c r="E34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343" s="2">
        <f>F342+Tabela3[[#This Row],[Wydatek]]</f>
        <v>32945</v>
      </c>
      <c r="G343" s="2">
        <f>G342+Tabela3[[#This Row],[Zarobek]]</f>
        <v>55080</v>
      </c>
      <c r="H343" s="2">
        <f>H342-Tabela3[[#This Row],[Wydatek]]+Tabela3[[#This Row],[Zarobek]]</f>
        <v>22135</v>
      </c>
      <c r="I343" s="2">
        <f>IF(MONTH(Tabela3[[#This Row],[Data]])=MONTH(A342),I342+Tabela3[[#This Row],[Zarobek]]-Tabela3[[#This Row],[Wydatek]],Tabela3[[#This Row],[Zarobek]]-Tabela3[[#This Row],[Wydatek]])</f>
        <v>-840</v>
      </c>
      <c r="J343" s="2">
        <f>IF(C342=Tabela3[[#This Row],[L. Rowrów]],0,2400)</f>
        <v>0</v>
      </c>
    </row>
    <row r="344" spans="1:10" x14ac:dyDescent="0.25">
      <c r="A344" s="1">
        <v>45269</v>
      </c>
      <c r="B344" s="1" t="s">
        <v>1</v>
      </c>
      <c r="C344" s="2">
        <f t="shared" si="5"/>
        <v>28</v>
      </c>
      <c r="D344" s="2">
        <f>IF(WEEKDAY(Tabela3[[#This Row],[Data]],11)=7,Tabela3[[#This Row],[L. Rowrów]]*15,0)+Tabela3[[#This Row],[Cena roweru]]</f>
        <v>0</v>
      </c>
      <c r="E34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344" s="2">
        <f>F343+Tabela3[[#This Row],[Wydatek]]</f>
        <v>32945</v>
      </c>
      <c r="G344" s="2">
        <f>G343+Tabela3[[#This Row],[Zarobek]]</f>
        <v>55080</v>
      </c>
      <c r="H344" s="2">
        <f>H343-Tabela3[[#This Row],[Wydatek]]+Tabela3[[#This Row],[Zarobek]]</f>
        <v>22135</v>
      </c>
      <c r="I344" s="2">
        <f>IF(MONTH(Tabela3[[#This Row],[Data]])=MONTH(A343),I343+Tabela3[[#This Row],[Zarobek]]-Tabela3[[#This Row],[Wydatek]],Tabela3[[#This Row],[Zarobek]]-Tabela3[[#This Row],[Wydatek]])</f>
        <v>-840</v>
      </c>
      <c r="J344" s="2">
        <f>IF(C343=Tabela3[[#This Row],[L. Rowrów]],0,2400)</f>
        <v>0</v>
      </c>
    </row>
    <row r="345" spans="1:10" x14ac:dyDescent="0.25">
      <c r="A345" s="1">
        <v>45270</v>
      </c>
      <c r="B345" s="1" t="s">
        <v>1</v>
      </c>
      <c r="C345" s="2">
        <f t="shared" si="5"/>
        <v>28</v>
      </c>
      <c r="D345" s="2">
        <f>IF(WEEKDAY(Tabela3[[#This Row],[Data]],11)=7,Tabela3[[#This Row],[L. Rowrów]]*15,0)+Tabela3[[#This Row],[Cena roweru]]</f>
        <v>420</v>
      </c>
      <c r="E34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345" s="2">
        <f>F344+Tabela3[[#This Row],[Wydatek]]</f>
        <v>33365</v>
      </c>
      <c r="G345" s="2">
        <f>G344+Tabela3[[#This Row],[Zarobek]]</f>
        <v>55080</v>
      </c>
      <c r="H345" s="2">
        <f>H344-Tabela3[[#This Row],[Wydatek]]+Tabela3[[#This Row],[Zarobek]]</f>
        <v>21715</v>
      </c>
      <c r="I345" s="2">
        <f>IF(MONTH(Tabela3[[#This Row],[Data]])=MONTH(A344),I344+Tabela3[[#This Row],[Zarobek]]-Tabela3[[#This Row],[Wydatek]],Tabela3[[#This Row],[Zarobek]]-Tabela3[[#This Row],[Wydatek]])</f>
        <v>-1260</v>
      </c>
      <c r="J345" s="2">
        <f>IF(C344=Tabela3[[#This Row],[L. Rowrów]],0,2400)</f>
        <v>0</v>
      </c>
    </row>
    <row r="346" spans="1:10" x14ac:dyDescent="0.25">
      <c r="A346" s="1">
        <v>45271</v>
      </c>
      <c r="B346" s="1" t="s">
        <v>1</v>
      </c>
      <c r="C346" s="2">
        <f t="shared" si="5"/>
        <v>28</v>
      </c>
      <c r="D346" s="2">
        <f>IF(WEEKDAY(Tabela3[[#This Row],[Data]],11)=7,Tabela3[[#This Row],[L. Rowrów]]*15,0)+Tabela3[[#This Row],[Cena roweru]]</f>
        <v>0</v>
      </c>
      <c r="E34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346" s="2">
        <f>F345+Tabela3[[#This Row],[Wydatek]]</f>
        <v>33365</v>
      </c>
      <c r="G346" s="2">
        <f>G345+Tabela3[[#This Row],[Zarobek]]</f>
        <v>55410</v>
      </c>
      <c r="H346" s="2">
        <f>H345-Tabela3[[#This Row],[Wydatek]]+Tabela3[[#This Row],[Zarobek]]</f>
        <v>22045</v>
      </c>
      <c r="I346" s="2">
        <f>IF(MONTH(Tabela3[[#This Row],[Data]])=MONTH(A345),I345+Tabela3[[#This Row],[Zarobek]]-Tabela3[[#This Row],[Wydatek]],Tabela3[[#This Row],[Zarobek]]-Tabela3[[#This Row],[Wydatek]])</f>
        <v>-930</v>
      </c>
      <c r="J346" s="2">
        <f>IF(C345=Tabela3[[#This Row],[L. Rowrów]],0,2400)</f>
        <v>0</v>
      </c>
    </row>
    <row r="347" spans="1:10" x14ac:dyDescent="0.25">
      <c r="A347" s="1">
        <v>45272</v>
      </c>
      <c r="B347" s="1" t="s">
        <v>1</v>
      </c>
      <c r="C347" s="2">
        <f t="shared" si="5"/>
        <v>28</v>
      </c>
      <c r="D347" s="2">
        <f>IF(WEEKDAY(Tabela3[[#This Row],[Data]],11)=7,Tabela3[[#This Row],[L. Rowrów]]*15,0)+Tabela3[[#This Row],[Cena roweru]]</f>
        <v>0</v>
      </c>
      <c r="E34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347" s="2">
        <f>F346+Tabela3[[#This Row],[Wydatek]]</f>
        <v>33365</v>
      </c>
      <c r="G347" s="2">
        <f>G346+Tabela3[[#This Row],[Zarobek]]</f>
        <v>55740</v>
      </c>
      <c r="H347" s="2">
        <f>H346-Tabela3[[#This Row],[Wydatek]]+Tabela3[[#This Row],[Zarobek]]</f>
        <v>22375</v>
      </c>
      <c r="I347" s="2">
        <f>IF(MONTH(Tabela3[[#This Row],[Data]])=MONTH(A346),I346+Tabela3[[#This Row],[Zarobek]]-Tabela3[[#This Row],[Wydatek]],Tabela3[[#This Row],[Zarobek]]-Tabela3[[#This Row],[Wydatek]])</f>
        <v>-600</v>
      </c>
      <c r="J347" s="2">
        <f>IF(C346=Tabela3[[#This Row],[L. Rowrów]],0,2400)</f>
        <v>0</v>
      </c>
    </row>
    <row r="348" spans="1:10" x14ac:dyDescent="0.25">
      <c r="A348" s="1">
        <v>45273</v>
      </c>
      <c r="B348" s="1" t="s">
        <v>1</v>
      </c>
      <c r="C348" s="2">
        <f t="shared" si="5"/>
        <v>28</v>
      </c>
      <c r="D348" s="2">
        <f>IF(WEEKDAY(Tabela3[[#This Row],[Data]],11)=7,Tabela3[[#This Row],[L. Rowrów]]*15,0)+Tabela3[[#This Row],[Cena roweru]]</f>
        <v>0</v>
      </c>
      <c r="E34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348" s="2">
        <f>F347+Tabela3[[#This Row],[Wydatek]]</f>
        <v>33365</v>
      </c>
      <c r="G348" s="2">
        <f>G347+Tabela3[[#This Row],[Zarobek]]</f>
        <v>56070</v>
      </c>
      <c r="H348" s="2">
        <f>H347-Tabela3[[#This Row],[Wydatek]]+Tabela3[[#This Row],[Zarobek]]</f>
        <v>22705</v>
      </c>
      <c r="I348" s="2">
        <f>IF(MONTH(Tabela3[[#This Row],[Data]])=MONTH(A347),I347+Tabela3[[#This Row],[Zarobek]]-Tabela3[[#This Row],[Wydatek]],Tabela3[[#This Row],[Zarobek]]-Tabela3[[#This Row],[Wydatek]])</f>
        <v>-270</v>
      </c>
      <c r="J348" s="2">
        <f>IF(C347=Tabela3[[#This Row],[L. Rowrów]],0,2400)</f>
        <v>0</v>
      </c>
    </row>
    <row r="349" spans="1:10" x14ac:dyDescent="0.25">
      <c r="A349" s="1">
        <v>45274</v>
      </c>
      <c r="B349" s="1" t="s">
        <v>1</v>
      </c>
      <c r="C349" s="2">
        <f t="shared" si="5"/>
        <v>28</v>
      </c>
      <c r="D349" s="2">
        <f>IF(WEEKDAY(Tabela3[[#This Row],[Data]],11)=7,Tabela3[[#This Row],[L. Rowrów]]*15,0)+Tabela3[[#This Row],[Cena roweru]]</f>
        <v>0</v>
      </c>
      <c r="E34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349" s="2">
        <f>F348+Tabela3[[#This Row],[Wydatek]]</f>
        <v>33365</v>
      </c>
      <c r="G349" s="2">
        <f>G348+Tabela3[[#This Row],[Zarobek]]</f>
        <v>56400</v>
      </c>
      <c r="H349" s="2">
        <f>H348-Tabela3[[#This Row],[Wydatek]]+Tabela3[[#This Row],[Zarobek]]</f>
        <v>23035</v>
      </c>
      <c r="I349" s="2">
        <f>IF(MONTH(Tabela3[[#This Row],[Data]])=MONTH(A348),I348+Tabela3[[#This Row],[Zarobek]]-Tabela3[[#This Row],[Wydatek]],Tabela3[[#This Row],[Zarobek]]-Tabela3[[#This Row],[Wydatek]])</f>
        <v>60</v>
      </c>
      <c r="J349" s="2">
        <f>IF(C348=Tabela3[[#This Row],[L. Rowrów]],0,2400)</f>
        <v>0</v>
      </c>
    </row>
    <row r="350" spans="1:10" x14ac:dyDescent="0.25">
      <c r="A350" s="1">
        <v>45275</v>
      </c>
      <c r="B350" s="1" t="s">
        <v>1</v>
      </c>
      <c r="C350" s="2">
        <f t="shared" si="5"/>
        <v>28</v>
      </c>
      <c r="D350" s="2">
        <f>IF(WEEKDAY(Tabela3[[#This Row],[Data]],11)=7,Tabela3[[#This Row],[L. Rowrów]]*15,0)+Tabela3[[#This Row],[Cena roweru]]</f>
        <v>0</v>
      </c>
      <c r="E35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350" s="2">
        <f>F349+Tabela3[[#This Row],[Wydatek]]</f>
        <v>33365</v>
      </c>
      <c r="G350" s="2">
        <f>G349+Tabela3[[#This Row],[Zarobek]]</f>
        <v>56730</v>
      </c>
      <c r="H350" s="2">
        <f>H349-Tabela3[[#This Row],[Wydatek]]+Tabela3[[#This Row],[Zarobek]]</f>
        <v>23365</v>
      </c>
      <c r="I350" s="2">
        <f>IF(MONTH(Tabela3[[#This Row],[Data]])=MONTH(A349),I349+Tabela3[[#This Row],[Zarobek]]-Tabela3[[#This Row],[Wydatek]],Tabela3[[#This Row],[Zarobek]]-Tabela3[[#This Row],[Wydatek]])</f>
        <v>390</v>
      </c>
      <c r="J350" s="2">
        <f>IF(C349=Tabela3[[#This Row],[L. Rowrów]],0,2400)</f>
        <v>0</v>
      </c>
    </row>
    <row r="351" spans="1:10" x14ac:dyDescent="0.25">
      <c r="A351" s="1">
        <v>45276</v>
      </c>
      <c r="B351" s="1" t="s">
        <v>1</v>
      </c>
      <c r="C351" s="2">
        <f t="shared" si="5"/>
        <v>28</v>
      </c>
      <c r="D351" s="2">
        <f>IF(WEEKDAY(Tabela3[[#This Row],[Data]],11)=7,Tabela3[[#This Row],[L. Rowrów]]*15,0)+Tabela3[[#This Row],[Cena roweru]]</f>
        <v>0</v>
      </c>
      <c r="E35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351" s="2">
        <f>F350+Tabela3[[#This Row],[Wydatek]]</f>
        <v>33365</v>
      </c>
      <c r="G351" s="2">
        <f>G350+Tabela3[[#This Row],[Zarobek]]</f>
        <v>56730</v>
      </c>
      <c r="H351" s="2">
        <f>H350-Tabela3[[#This Row],[Wydatek]]+Tabela3[[#This Row],[Zarobek]]</f>
        <v>23365</v>
      </c>
      <c r="I351" s="2">
        <f>IF(MONTH(Tabela3[[#This Row],[Data]])=MONTH(A350),I350+Tabela3[[#This Row],[Zarobek]]-Tabela3[[#This Row],[Wydatek]],Tabela3[[#This Row],[Zarobek]]-Tabela3[[#This Row],[Wydatek]])</f>
        <v>390</v>
      </c>
      <c r="J351" s="2">
        <f>IF(C350=Tabela3[[#This Row],[L. Rowrów]],0,2400)</f>
        <v>0</v>
      </c>
    </row>
    <row r="352" spans="1:10" x14ac:dyDescent="0.25">
      <c r="A352" s="1">
        <v>45277</v>
      </c>
      <c r="B352" s="1" t="s">
        <v>1</v>
      </c>
      <c r="C352" s="2">
        <f t="shared" si="5"/>
        <v>28</v>
      </c>
      <c r="D352" s="2">
        <f>IF(WEEKDAY(Tabela3[[#This Row],[Data]],11)=7,Tabela3[[#This Row],[L. Rowrów]]*15,0)+Tabela3[[#This Row],[Cena roweru]]</f>
        <v>420</v>
      </c>
      <c r="E35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352" s="2">
        <f>F351+Tabela3[[#This Row],[Wydatek]]</f>
        <v>33785</v>
      </c>
      <c r="G352" s="2">
        <f>G351+Tabela3[[#This Row],[Zarobek]]</f>
        <v>56730</v>
      </c>
      <c r="H352" s="2">
        <f>H351-Tabela3[[#This Row],[Wydatek]]+Tabela3[[#This Row],[Zarobek]]</f>
        <v>22945</v>
      </c>
      <c r="I352" s="2">
        <f>IF(MONTH(Tabela3[[#This Row],[Data]])=MONTH(A351),I351+Tabela3[[#This Row],[Zarobek]]-Tabela3[[#This Row],[Wydatek]],Tabela3[[#This Row],[Zarobek]]-Tabela3[[#This Row],[Wydatek]])</f>
        <v>-30</v>
      </c>
      <c r="J352" s="2">
        <f>IF(C351=Tabela3[[#This Row],[L. Rowrów]],0,2400)</f>
        <v>0</v>
      </c>
    </row>
    <row r="353" spans="1:10" x14ac:dyDescent="0.25">
      <c r="A353" s="1">
        <v>45278</v>
      </c>
      <c r="B353" s="1" t="s">
        <v>1</v>
      </c>
      <c r="C353" s="2">
        <f t="shared" si="5"/>
        <v>28</v>
      </c>
      <c r="D353" s="2">
        <f>IF(WEEKDAY(Tabela3[[#This Row],[Data]],11)=7,Tabela3[[#This Row],[L. Rowrów]]*15,0)+Tabela3[[#This Row],[Cena roweru]]</f>
        <v>0</v>
      </c>
      <c r="E35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353" s="2">
        <f>F352+Tabela3[[#This Row],[Wydatek]]</f>
        <v>33785</v>
      </c>
      <c r="G353" s="2">
        <f>G352+Tabela3[[#This Row],[Zarobek]]</f>
        <v>57060</v>
      </c>
      <c r="H353" s="2">
        <f>H352-Tabela3[[#This Row],[Wydatek]]+Tabela3[[#This Row],[Zarobek]]</f>
        <v>23275</v>
      </c>
      <c r="I353" s="2">
        <f>IF(MONTH(Tabela3[[#This Row],[Data]])=MONTH(A352),I352+Tabela3[[#This Row],[Zarobek]]-Tabela3[[#This Row],[Wydatek]],Tabela3[[#This Row],[Zarobek]]-Tabela3[[#This Row],[Wydatek]])</f>
        <v>300</v>
      </c>
      <c r="J353" s="2">
        <f>IF(C352=Tabela3[[#This Row],[L. Rowrów]],0,2400)</f>
        <v>0</v>
      </c>
    </row>
    <row r="354" spans="1:10" x14ac:dyDescent="0.25">
      <c r="A354" s="1">
        <v>45279</v>
      </c>
      <c r="B354" s="1" t="s">
        <v>1</v>
      </c>
      <c r="C354" s="2">
        <f t="shared" si="5"/>
        <v>28</v>
      </c>
      <c r="D354" s="2">
        <f>IF(WEEKDAY(Tabela3[[#This Row],[Data]],11)=7,Tabela3[[#This Row],[L. Rowrów]]*15,0)+Tabela3[[#This Row],[Cena roweru]]</f>
        <v>0</v>
      </c>
      <c r="E35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354" s="2">
        <f>F353+Tabela3[[#This Row],[Wydatek]]</f>
        <v>33785</v>
      </c>
      <c r="G354" s="2">
        <f>G353+Tabela3[[#This Row],[Zarobek]]</f>
        <v>57390</v>
      </c>
      <c r="H354" s="2">
        <f>H353-Tabela3[[#This Row],[Wydatek]]+Tabela3[[#This Row],[Zarobek]]</f>
        <v>23605</v>
      </c>
      <c r="I354" s="2">
        <f>IF(MONTH(Tabela3[[#This Row],[Data]])=MONTH(A353),I353+Tabela3[[#This Row],[Zarobek]]-Tabela3[[#This Row],[Wydatek]],Tabela3[[#This Row],[Zarobek]]-Tabela3[[#This Row],[Wydatek]])</f>
        <v>630</v>
      </c>
      <c r="J354" s="2">
        <f>IF(C353=Tabela3[[#This Row],[L. Rowrów]],0,2400)</f>
        <v>0</v>
      </c>
    </row>
    <row r="355" spans="1:10" x14ac:dyDescent="0.25">
      <c r="A355" s="1">
        <v>45280</v>
      </c>
      <c r="B355" s="1" t="s">
        <v>1</v>
      </c>
      <c r="C355" s="2">
        <f t="shared" si="5"/>
        <v>28</v>
      </c>
      <c r="D355" s="2">
        <f>IF(WEEKDAY(Tabela3[[#This Row],[Data]],11)=7,Tabela3[[#This Row],[L. Rowrów]]*15,0)+Tabela3[[#This Row],[Cena roweru]]</f>
        <v>0</v>
      </c>
      <c r="E35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330</v>
      </c>
      <c r="F355" s="2">
        <f>F354+Tabela3[[#This Row],[Wydatek]]</f>
        <v>33785</v>
      </c>
      <c r="G355" s="2">
        <f>G354+Tabela3[[#This Row],[Zarobek]]</f>
        <v>57720</v>
      </c>
      <c r="H355" s="2">
        <f>H354-Tabela3[[#This Row],[Wydatek]]+Tabela3[[#This Row],[Zarobek]]</f>
        <v>23935</v>
      </c>
      <c r="I355" s="2">
        <f>IF(MONTH(Tabela3[[#This Row],[Data]])=MONTH(A354),I354+Tabela3[[#This Row],[Zarobek]]-Tabela3[[#This Row],[Wydatek]],Tabela3[[#This Row],[Zarobek]]-Tabela3[[#This Row],[Wydatek]])</f>
        <v>960</v>
      </c>
      <c r="J355" s="2">
        <f>IF(C354=Tabela3[[#This Row],[L. Rowrów]],0,2400)</f>
        <v>0</v>
      </c>
    </row>
    <row r="356" spans="1:10" x14ac:dyDescent="0.25">
      <c r="A356" s="1">
        <v>45281</v>
      </c>
      <c r="B356" s="1" t="s">
        <v>4</v>
      </c>
      <c r="C356" s="2">
        <f t="shared" si="5"/>
        <v>28</v>
      </c>
      <c r="D356" s="2">
        <f>IF(WEEKDAY(Tabela3[[#This Row],[Data]],11)=7,Tabela3[[#This Row],[L. Rowrów]]*15,0)+Tabela3[[#This Row],[Cena roweru]]</f>
        <v>0</v>
      </c>
      <c r="E35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356" s="2">
        <f>F355+Tabela3[[#This Row],[Wydatek]]</f>
        <v>33785</v>
      </c>
      <c r="G356" s="2">
        <f>G355+Tabela3[[#This Row],[Zarobek]]</f>
        <v>57870</v>
      </c>
      <c r="H356" s="2">
        <f>H355-Tabela3[[#This Row],[Wydatek]]+Tabela3[[#This Row],[Zarobek]]</f>
        <v>24085</v>
      </c>
      <c r="I356" s="2">
        <f>IF(MONTH(Tabela3[[#This Row],[Data]])=MONTH(A355),I355+Tabela3[[#This Row],[Zarobek]]-Tabela3[[#This Row],[Wydatek]],Tabela3[[#This Row],[Zarobek]]-Tabela3[[#This Row],[Wydatek]])</f>
        <v>1110</v>
      </c>
      <c r="J356" s="2">
        <f>IF(C355=Tabela3[[#This Row],[L. Rowrów]],0,2400)</f>
        <v>0</v>
      </c>
    </row>
    <row r="357" spans="1:10" x14ac:dyDescent="0.25">
      <c r="A357" s="1">
        <v>45282</v>
      </c>
      <c r="B357" s="1" t="s">
        <v>4</v>
      </c>
      <c r="C357" s="2">
        <f t="shared" si="5"/>
        <v>28</v>
      </c>
      <c r="D357" s="2">
        <f>IF(WEEKDAY(Tabela3[[#This Row],[Data]],11)=7,Tabela3[[#This Row],[L. Rowrów]]*15,0)+Tabela3[[#This Row],[Cena roweru]]</f>
        <v>0</v>
      </c>
      <c r="E35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357" s="2">
        <f>F356+Tabela3[[#This Row],[Wydatek]]</f>
        <v>33785</v>
      </c>
      <c r="G357" s="2">
        <f>G356+Tabela3[[#This Row],[Zarobek]]</f>
        <v>58020</v>
      </c>
      <c r="H357" s="2">
        <f>H356-Tabela3[[#This Row],[Wydatek]]+Tabela3[[#This Row],[Zarobek]]</f>
        <v>24235</v>
      </c>
      <c r="I357" s="2">
        <f>IF(MONTH(Tabela3[[#This Row],[Data]])=MONTH(A356),I356+Tabela3[[#This Row],[Zarobek]]-Tabela3[[#This Row],[Wydatek]],Tabela3[[#This Row],[Zarobek]]-Tabela3[[#This Row],[Wydatek]])</f>
        <v>1260</v>
      </c>
      <c r="J357" s="2">
        <f>IF(C356=Tabela3[[#This Row],[L. Rowrów]],0,2400)</f>
        <v>0</v>
      </c>
    </row>
    <row r="358" spans="1:10" x14ac:dyDescent="0.25">
      <c r="A358" s="1">
        <v>45283</v>
      </c>
      <c r="B358" s="1" t="s">
        <v>4</v>
      </c>
      <c r="C358" s="2">
        <f t="shared" si="5"/>
        <v>28</v>
      </c>
      <c r="D358" s="2">
        <f>IF(WEEKDAY(Tabela3[[#This Row],[Data]],11)=7,Tabela3[[#This Row],[L. Rowrów]]*15,0)+Tabela3[[#This Row],[Cena roweru]]</f>
        <v>0</v>
      </c>
      <c r="E35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358" s="2">
        <f>F357+Tabela3[[#This Row],[Wydatek]]</f>
        <v>33785</v>
      </c>
      <c r="G358" s="2">
        <f>G357+Tabela3[[#This Row],[Zarobek]]</f>
        <v>58020</v>
      </c>
      <c r="H358" s="2">
        <f>H357-Tabela3[[#This Row],[Wydatek]]+Tabela3[[#This Row],[Zarobek]]</f>
        <v>24235</v>
      </c>
      <c r="I358" s="2">
        <f>IF(MONTH(Tabela3[[#This Row],[Data]])=MONTH(A357),I357+Tabela3[[#This Row],[Zarobek]]-Tabela3[[#This Row],[Wydatek]],Tabela3[[#This Row],[Zarobek]]-Tabela3[[#This Row],[Wydatek]])</f>
        <v>1260</v>
      </c>
      <c r="J358" s="2">
        <f>IF(C357=Tabela3[[#This Row],[L. Rowrów]],0,2400)</f>
        <v>0</v>
      </c>
    </row>
    <row r="359" spans="1:10" x14ac:dyDescent="0.25">
      <c r="A359" s="1">
        <v>45284</v>
      </c>
      <c r="B359" s="1" t="s">
        <v>4</v>
      </c>
      <c r="C359" s="2">
        <f t="shared" si="5"/>
        <v>28</v>
      </c>
      <c r="D359" s="2">
        <f>IF(WEEKDAY(Tabela3[[#This Row],[Data]],11)=7,Tabela3[[#This Row],[L. Rowrów]]*15,0)+Tabela3[[#This Row],[Cena roweru]]</f>
        <v>420</v>
      </c>
      <c r="E35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359" s="2">
        <f>F358+Tabela3[[#This Row],[Wydatek]]</f>
        <v>34205</v>
      </c>
      <c r="G359" s="2">
        <f>G358+Tabela3[[#This Row],[Zarobek]]</f>
        <v>58020</v>
      </c>
      <c r="H359" s="2">
        <f>H358-Tabela3[[#This Row],[Wydatek]]+Tabela3[[#This Row],[Zarobek]]</f>
        <v>23815</v>
      </c>
      <c r="I359" s="2">
        <f>IF(MONTH(Tabela3[[#This Row],[Data]])=MONTH(A358),I358+Tabela3[[#This Row],[Zarobek]]-Tabela3[[#This Row],[Wydatek]],Tabela3[[#This Row],[Zarobek]]-Tabela3[[#This Row],[Wydatek]])</f>
        <v>840</v>
      </c>
      <c r="J359" s="2">
        <f>IF(C358=Tabela3[[#This Row],[L. Rowrów]],0,2400)</f>
        <v>0</v>
      </c>
    </row>
    <row r="360" spans="1:10" x14ac:dyDescent="0.25">
      <c r="A360" s="1">
        <v>45285</v>
      </c>
      <c r="B360" s="1" t="s">
        <v>4</v>
      </c>
      <c r="C360" s="2">
        <f t="shared" si="5"/>
        <v>28</v>
      </c>
      <c r="D360" s="2">
        <f>IF(WEEKDAY(Tabela3[[#This Row],[Data]],11)=7,Tabela3[[#This Row],[L. Rowrów]]*15,0)+Tabela3[[#This Row],[Cena roweru]]</f>
        <v>0</v>
      </c>
      <c r="E36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360" s="2">
        <f>F359+Tabela3[[#This Row],[Wydatek]]</f>
        <v>34205</v>
      </c>
      <c r="G360" s="2">
        <f>G359+Tabela3[[#This Row],[Zarobek]]</f>
        <v>58170</v>
      </c>
      <c r="H360" s="2">
        <f>H359-Tabela3[[#This Row],[Wydatek]]+Tabela3[[#This Row],[Zarobek]]</f>
        <v>23965</v>
      </c>
      <c r="I360" s="2">
        <f>IF(MONTH(Tabela3[[#This Row],[Data]])=MONTH(A359),I359+Tabela3[[#This Row],[Zarobek]]-Tabela3[[#This Row],[Wydatek]],Tabela3[[#This Row],[Zarobek]]-Tabela3[[#This Row],[Wydatek]])</f>
        <v>990</v>
      </c>
      <c r="J360" s="2">
        <f>IF(C359=Tabela3[[#This Row],[L. Rowrów]],0,2400)</f>
        <v>0</v>
      </c>
    </row>
    <row r="361" spans="1:10" x14ac:dyDescent="0.25">
      <c r="A361" s="1">
        <v>45286</v>
      </c>
      <c r="B361" s="1" t="s">
        <v>4</v>
      </c>
      <c r="C361" s="2">
        <f t="shared" si="5"/>
        <v>28</v>
      </c>
      <c r="D361" s="2">
        <f>IF(WEEKDAY(Tabela3[[#This Row],[Data]],11)=7,Tabela3[[#This Row],[L. Rowrów]]*15,0)+Tabela3[[#This Row],[Cena roweru]]</f>
        <v>0</v>
      </c>
      <c r="E36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361" s="2">
        <f>F360+Tabela3[[#This Row],[Wydatek]]</f>
        <v>34205</v>
      </c>
      <c r="G361" s="2">
        <f>G360+Tabela3[[#This Row],[Zarobek]]</f>
        <v>58320</v>
      </c>
      <c r="H361" s="2">
        <f>H360-Tabela3[[#This Row],[Wydatek]]+Tabela3[[#This Row],[Zarobek]]</f>
        <v>24115</v>
      </c>
      <c r="I361" s="2">
        <f>IF(MONTH(Tabela3[[#This Row],[Data]])=MONTH(A360),I360+Tabela3[[#This Row],[Zarobek]]-Tabela3[[#This Row],[Wydatek]],Tabela3[[#This Row],[Zarobek]]-Tabela3[[#This Row],[Wydatek]])</f>
        <v>1140</v>
      </c>
      <c r="J361" s="2">
        <f>IF(C360=Tabela3[[#This Row],[L. Rowrów]],0,2400)</f>
        <v>0</v>
      </c>
    </row>
    <row r="362" spans="1:10" x14ac:dyDescent="0.25">
      <c r="A362" s="1">
        <v>45287</v>
      </c>
      <c r="B362" s="1" t="s">
        <v>4</v>
      </c>
      <c r="C362" s="2">
        <f t="shared" si="5"/>
        <v>28</v>
      </c>
      <c r="D362" s="2">
        <f>IF(WEEKDAY(Tabela3[[#This Row],[Data]],11)=7,Tabela3[[#This Row],[L. Rowrów]]*15,0)+Tabela3[[#This Row],[Cena roweru]]</f>
        <v>0</v>
      </c>
      <c r="E36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362" s="2">
        <f>F361+Tabela3[[#This Row],[Wydatek]]</f>
        <v>34205</v>
      </c>
      <c r="G362" s="2">
        <f>G361+Tabela3[[#This Row],[Zarobek]]</f>
        <v>58470</v>
      </c>
      <c r="H362" s="2">
        <f>H361-Tabela3[[#This Row],[Wydatek]]+Tabela3[[#This Row],[Zarobek]]</f>
        <v>24265</v>
      </c>
      <c r="I362" s="2">
        <f>IF(MONTH(Tabela3[[#This Row],[Data]])=MONTH(A361),I361+Tabela3[[#This Row],[Zarobek]]-Tabela3[[#This Row],[Wydatek]],Tabela3[[#This Row],[Zarobek]]-Tabela3[[#This Row],[Wydatek]])</f>
        <v>1290</v>
      </c>
      <c r="J362" s="2">
        <f>IF(C361=Tabela3[[#This Row],[L. Rowrów]],0,2400)</f>
        <v>0</v>
      </c>
    </row>
    <row r="363" spans="1:10" x14ac:dyDescent="0.25">
      <c r="A363" s="1">
        <v>45288</v>
      </c>
      <c r="B363" s="1" t="s">
        <v>4</v>
      </c>
      <c r="C363" s="2">
        <f t="shared" si="5"/>
        <v>28</v>
      </c>
      <c r="D363" s="2">
        <f>IF(WEEKDAY(Tabela3[[#This Row],[Data]],11)=7,Tabela3[[#This Row],[L. Rowrów]]*15,0)+Tabela3[[#This Row],[Cena roweru]]</f>
        <v>0</v>
      </c>
      <c r="E36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363" s="2">
        <f>F362+Tabela3[[#This Row],[Wydatek]]</f>
        <v>34205</v>
      </c>
      <c r="G363" s="2">
        <f>G362+Tabela3[[#This Row],[Zarobek]]</f>
        <v>58620</v>
      </c>
      <c r="H363" s="2">
        <f>H362-Tabela3[[#This Row],[Wydatek]]+Tabela3[[#This Row],[Zarobek]]</f>
        <v>24415</v>
      </c>
      <c r="I363" s="2">
        <f>IF(MONTH(Tabela3[[#This Row],[Data]])=MONTH(A362),I362+Tabela3[[#This Row],[Zarobek]]-Tabela3[[#This Row],[Wydatek]],Tabela3[[#This Row],[Zarobek]]-Tabela3[[#This Row],[Wydatek]])</f>
        <v>1440</v>
      </c>
      <c r="J363" s="2">
        <f>IF(C362=Tabela3[[#This Row],[L. Rowrów]],0,2400)</f>
        <v>0</v>
      </c>
    </row>
    <row r="364" spans="1:10" x14ac:dyDescent="0.25">
      <c r="A364" s="1">
        <v>45289</v>
      </c>
      <c r="B364" s="1" t="s">
        <v>4</v>
      </c>
      <c r="C364" s="2">
        <f t="shared" si="5"/>
        <v>28</v>
      </c>
      <c r="D364" s="2">
        <f>IF(WEEKDAY(Tabela3[[#This Row],[Data]],11)=7,Tabela3[[#This Row],[L. Rowrów]]*15,0)+Tabela3[[#This Row],[Cena roweru]]</f>
        <v>0</v>
      </c>
      <c r="E36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150</v>
      </c>
      <c r="F364" s="2">
        <f>F363+Tabela3[[#This Row],[Wydatek]]</f>
        <v>34205</v>
      </c>
      <c r="G364" s="2">
        <f>G363+Tabela3[[#This Row],[Zarobek]]</f>
        <v>58770</v>
      </c>
      <c r="H364" s="2">
        <f>H363-Tabela3[[#This Row],[Wydatek]]+Tabela3[[#This Row],[Zarobek]]</f>
        <v>24565</v>
      </c>
      <c r="I364" s="2">
        <f>IF(MONTH(Tabela3[[#This Row],[Data]])=MONTH(A363),I363+Tabela3[[#This Row],[Zarobek]]-Tabela3[[#This Row],[Wydatek]],Tabela3[[#This Row],[Zarobek]]-Tabela3[[#This Row],[Wydatek]])</f>
        <v>1590</v>
      </c>
      <c r="J364" s="2">
        <f>IF(C363=Tabela3[[#This Row],[L. Rowrów]],0,2400)</f>
        <v>0</v>
      </c>
    </row>
    <row r="365" spans="1:10" x14ac:dyDescent="0.25">
      <c r="A365" s="1">
        <v>45290</v>
      </c>
      <c r="B365" s="1" t="s">
        <v>4</v>
      </c>
      <c r="C365" s="2">
        <f t="shared" si="5"/>
        <v>28</v>
      </c>
      <c r="D365" s="2">
        <f>IF(WEEKDAY(Tabela3[[#This Row],[Data]],11)=7,Tabela3[[#This Row],[L. Rowrów]]*15,0)+Tabela3[[#This Row],[Cena roweru]]</f>
        <v>0</v>
      </c>
      <c r="E36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365" s="2">
        <f>F364+Tabela3[[#This Row],[Wydatek]]</f>
        <v>34205</v>
      </c>
      <c r="G365" s="2">
        <f>G364+Tabela3[[#This Row],[Zarobek]]</f>
        <v>58770</v>
      </c>
      <c r="H365" s="2">
        <f>H364-Tabela3[[#This Row],[Wydatek]]+Tabela3[[#This Row],[Zarobek]]</f>
        <v>24565</v>
      </c>
      <c r="I365" s="2">
        <f>IF(MONTH(Tabela3[[#This Row],[Data]])=MONTH(A364),I364+Tabela3[[#This Row],[Zarobek]]-Tabela3[[#This Row],[Wydatek]],Tabela3[[#This Row],[Zarobek]]-Tabela3[[#This Row],[Wydatek]])</f>
        <v>1590</v>
      </c>
      <c r="J365" s="2">
        <f>IF(C364=Tabela3[[#This Row],[L. Rowrów]],0,2400)</f>
        <v>0</v>
      </c>
    </row>
    <row r="366" spans="1:10" x14ac:dyDescent="0.25">
      <c r="A366" s="1">
        <v>45291</v>
      </c>
      <c r="B366" s="1" t="s">
        <v>4</v>
      </c>
      <c r="C366" s="2">
        <f t="shared" si="5"/>
        <v>28</v>
      </c>
      <c r="D366" s="2">
        <f>IF(WEEKDAY(Tabela3[[#This Row],[Data]],11)=7,Tabela3[[#This Row],[L. Rowrów]]*15,0)+Tabela3[[#This Row],[Cena roweru]]</f>
        <v>420</v>
      </c>
      <c r="E36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366" s="2">
        <f>F365+Tabela3[[#This Row],[Wydatek]]</f>
        <v>34625</v>
      </c>
      <c r="G366" s="2">
        <f>G365+Tabela3[[#This Row],[Zarobek]]</f>
        <v>58770</v>
      </c>
      <c r="H366" s="2">
        <f>H365-Tabela3[[#This Row],[Wydatek]]+Tabela3[[#This Row],[Zarobek]]</f>
        <v>24145</v>
      </c>
      <c r="I366" s="2">
        <f>IF(MONTH(Tabela3[[#This Row],[Data]])=MONTH(A365),I365+Tabela3[[#This Row],[Zarobek]]-Tabela3[[#This Row],[Wydatek]],Tabela3[[#This Row],[Zarobek]]-Tabela3[[#This Row],[Wydatek]])</f>
        <v>1170</v>
      </c>
      <c r="J366" s="2">
        <f>IF(C365=Tabela3[[#This Row],[L. Rowrów]],0,2400)</f>
        <v>0</v>
      </c>
    </row>
    <row r="367" spans="1:10" x14ac:dyDescent="0.25">
      <c r="A367" s="1">
        <v>45292</v>
      </c>
      <c r="B367" s="1" t="s">
        <v>4</v>
      </c>
      <c r="C367" s="2">
        <f t="shared" si="5"/>
        <v>31</v>
      </c>
      <c r="D367" s="2">
        <f>IF(WEEKDAY(Tabela3[[#This Row],[Data]],11)=7,Tabela3[[#This Row],[L. Rowrów]]*15,0)+Tabela3[[#This Row],[Cena roweru]]</f>
        <v>2400</v>
      </c>
      <c r="E36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367" s="2">
        <f>F366+Tabela3[[#This Row],[Wydatek]]</f>
        <v>37025</v>
      </c>
      <c r="G367" s="2">
        <f>G366+Tabela3[[#This Row],[Zarobek]]</f>
        <v>58950</v>
      </c>
      <c r="H367" s="2">
        <f>H366-Tabela3[[#This Row],[Wydatek]]+Tabela3[[#This Row],[Zarobek]]</f>
        <v>21925</v>
      </c>
      <c r="I367" s="2">
        <f>IF(MONTH(Tabela3[[#This Row],[Data]])=MONTH(A366),I366+Tabela3[[#This Row],[Zarobek]]-Tabela3[[#This Row],[Wydatek]],Tabela3[[#This Row],[Zarobek]]-Tabela3[[#This Row],[Wydatek]])</f>
        <v>-2220</v>
      </c>
      <c r="J367" s="2">
        <f>IF(C366=Tabela3[[#This Row],[L. Rowrów]],0,2400)</f>
        <v>2400</v>
      </c>
    </row>
    <row r="368" spans="1:10" x14ac:dyDescent="0.25">
      <c r="A368" s="1">
        <v>45293</v>
      </c>
      <c r="B368" s="1" t="s">
        <v>4</v>
      </c>
      <c r="C368" s="2">
        <f t="shared" si="5"/>
        <v>31</v>
      </c>
      <c r="D368" s="2">
        <f>IF(WEEKDAY(Tabela3[[#This Row],[Data]],11)=7,Tabela3[[#This Row],[L. Rowrów]]*15,0)+Tabela3[[#This Row],[Cena roweru]]</f>
        <v>0</v>
      </c>
      <c r="E36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368" s="2">
        <f>F367+Tabela3[[#This Row],[Wydatek]]</f>
        <v>37025</v>
      </c>
      <c r="G368" s="2">
        <f>G367+Tabela3[[#This Row],[Zarobek]]</f>
        <v>59130</v>
      </c>
      <c r="H368" s="2">
        <f>H367-Tabela3[[#This Row],[Wydatek]]+Tabela3[[#This Row],[Zarobek]]</f>
        <v>22105</v>
      </c>
      <c r="I368" s="2">
        <f>IF(MONTH(Tabela3[[#This Row],[Data]])=MONTH(A367),I367+Tabela3[[#This Row],[Zarobek]]-Tabela3[[#This Row],[Wydatek]],Tabela3[[#This Row],[Zarobek]]-Tabela3[[#This Row],[Wydatek]])</f>
        <v>-2040</v>
      </c>
      <c r="J368" s="2">
        <f>IF(C367=Tabela3[[#This Row],[L. Rowrów]],0,2400)</f>
        <v>0</v>
      </c>
    </row>
    <row r="369" spans="1:10" x14ac:dyDescent="0.25">
      <c r="A369" s="1">
        <v>45294</v>
      </c>
      <c r="B369" s="1" t="s">
        <v>4</v>
      </c>
      <c r="C369" s="2">
        <f t="shared" si="5"/>
        <v>31</v>
      </c>
      <c r="D369" s="2">
        <f>IF(WEEKDAY(Tabela3[[#This Row],[Data]],11)=7,Tabela3[[#This Row],[L. Rowrów]]*15,0)+Tabela3[[#This Row],[Cena roweru]]</f>
        <v>0</v>
      </c>
      <c r="E36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369" s="2">
        <f>F368+Tabela3[[#This Row],[Wydatek]]</f>
        <v>37025</v>
      </c>
      <c r="G369" s="2">
        <f>G368+Tabela3[[#This Row],[Zarobek]]</f>
        <v>59310</v>
      </c>
      <c r="H369" s="2">
        <f>H368-Tabela3[[#This Row],[Wydatek]]+Tabela3[[#This Row],[Zarobek]]</f>
        <v>22285</v>
      </c>
      <c r="I369" s="2">
        <f>IF(MONTH(Tabela3[[#This Row],[Data]])=MONTH(A368),I368+Tabela3[[#This Row],[Zarobek]]-Tabela3[[#This Row],[Wydatek]],Tabela3[[#This Row],[Zarobek]]-Tabela3[[#This Row],[Wydatek]])</f>
        <v>-1860</v>
      </c>
      <c r="J369" s="2">
        <f>IF(C368=Tabela3[[#This Row],[L. Rowrów]],0,2400)</f>
        <v>0</v>
      </c>
    </row>
    <row r="370" spans="1:10" x14ac:dyDescent="0.25">
      <c r="A370" s="1">
        <v>45295</v>
      </c>
      <c r="B370" s="1" t="s">
        <v>4</v>
      </c>
      <c r="C370" s="2">
        <f t="shared" si="5"/>
        <v>31</v>
      </c>
      <c r="D370" s="2">
        <f>IF(WEEKDAY(Tabela3[[#This Row],[Data]],11)=7,Tabela3[[#This Row],[L. Rowrów]]*15,0)+Tabela3[[#This Row],[Cena roweru]]</f>
        <v>0</v>
      </c>
      <c r="E37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370" s="2">
        <f>F369+Tabela3[[#This Row],[Wydatek]]</f>
        <v>37025</v>
      </c>
      <c r="G370" s="2">
        <f>G369+Tabela3[[#This Row],[Zarobek]]</f>
        <v>59490</v>
      </c>
      <c r="H370" s="2">
        <f>H369-Tabela3[[#This Row],[Wydatek]]+Tabela3[[#This Row],[Zarobek]]</f>
        <v>22465</v>
      </c>
      <c r="I370" s="2">
        <f>IF(MONTH(Tabela3[[#This Row],[Data]])=MONTH(A369),I369+Tabela3[[#This Row],[Zarobek]]-Tabela3[[#This Row],[Wydatek]],Tabela3[[#This Row],[Zarobek]]-Tabela3[[#This Row],[Wydatek]])</f>
        <v>-1680</v>
      </c>
      <c r="J370" s="2">
        <f>IF(C369=Tabela3[[#This Row],[L. Rowrów]],0,2400)</f>
        <v>0</v>
      </c>
    </row>
    <row r="371" spans="1:10" x14ac:dyDescent="0.25">
      <c r="A371" s="1">
        <v>45296</v>
      </c>
      <c r="B371" s="1" t="s">
        <v>4</v>
      </c>
      <c r="C371" s="2">
        <f t="shared" si="5"/>
        <v>31</v>
      </c>
      <c r="D371" s="2">
        <f>IF(WEEKDAY(Tabela3[[#This Row],[Data]],11)=7,Tabela3[[#This Row],[L. Rowrów]]*15,0)+Tabela3[[#This Row],[Cena roweru]]</f>
        <v>0</v>
      </c>
      <c r="E37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371" s="2">
        <f>F370+Tabela3[[#This Row],[Wydatek]]</f>
        <v>37025</v>
      </c>
      <c r="G371" s="2">
        <f>G370+Tabela3[[#This Row],[Zarobek]]</f>
        <v>59670</v>
      </c>
      <c r="H371" s="2">
        <f>H370-Tabela3[[#This Row],[Wydatek]]+Tabela3[[#This Row],[Zarobek]]</f>
        <v>22645</v>
      </c>
      <c r="I371" s="2">
        <f>IF(MONTH(Tabela3[[#This Row],[Data]])=MONTH(A370),I370+Tabela3[[#This Row],[Zarobek]]-Tabela3[[#This Row],[Wydatek]],Tabela3[[#This Row],[Zarobek]]-Tabela3[[#This Row],[Wydatek]])</f>
        <v>-1500</v>
      </c>
      <c r="J371" s="2">
        <f>IF(C370=Tabela3[[#This Row],[L. Rowrów]],0,2400)</f>
        <v>0</v>
      </c>
    </row>
    <row r="372" spans="1:10" x14ac:dyDescent="0.25">
      <c r="A372" s="1">
        <v>45297</v>
      </c>
      <c r="B372" s="1" t="s">
        <v>4</v>
      </c>
      <c r="C372" s="2">
        <f t="shared" si="5"/>
        <v>31</v>
      </c>
      <c r="D372" s="2">
        <f>IF(WEEKDAY(Tabela3[[#This Row],[Data]],11)=7,Tabela3[[#This Row],[L. Rowrów]]*15,0)+Tabela3[[#This Row],[Cena roweru]]</f>
        <v>0</v>
      </c>
      <c r="E37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372" s="2">
        <f>F371+Tabela3[[#This Row],[Wydatek]]</f>
        <v>37025</v>
      </c>
      <c r="G372" s="2">
        <f>G371+Tabela3[[#This Row],[Zarobek]]</f>
        <v>59670</v>
      </c>
      <c r="H372" s="2">
        <f>H371-Tabela3[[#This Row],[Wydatek]]+Tabela3[[#This Row],[Zarobek]]</f>
        <v>22645</v>
      </c>
      <c r="I372" s="2">
        <f>IF(MONTH(Tabela3[[#This Row],[Data]])=MONTH(A371),I371+Tabela3[[#This Row],[Zarobek]]-Tabela3[[#This Row],[Wydatek]],Tabela3[[#This Row],[Zarobek]]-Tabela3[[#This Row],[Wydatek]])</f>
        <v>-1500</v>
      </c>
      <c r="J372" s="2">
        <f>IF(C371=Tabela3[[#This Row],[L. Rowrów]],0,2400)</f>
        <v>0</v>
      </c>
    </row>
    <row r="373" spans="1:10" x14ac:dyDescent="0.25">
      <c r="A373" s="1">
        <v>45298</v>
      </c>
      <c r="B373" s="1" t="s">
        <v>4</v>
      </c>
      <c r="C373" s="2">
        <f t="shared" si="5"/>
        <v>31</v>
      </c>
      <c r="D373" s="2">
        <f>IF(WEEKDAY(Tabela3[[#This Row],[Data]],11)=7,Tabela3[[#This Row],[L. Rowrów]]*15,0)+Tabela3[[#This Row],[Cena roweru]]</f>
        <v>465</v>
      </c>
      <c r="E37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373" s="2">
        <f>F372+Tabela3[[#This Row],[Wydatek]]</f>
        <v>37490</v>
      </c>
      <c r="G373" s="2">
        <f>G372+Tabela3[[#This Row],[Zarobek]]</f>
        <v>59670</v>
      </c>
      <c r="H373" s="2">
        <f>H372-Tabela3[[#This Row],[Wydatek]]+Tabela3[[#This Row],[Zarobek]]</f>
        <v>22180</v>
      </c>
      <c r="I373" s="2">
        <f>IF(MONTH(Tabela3[[#This Row],[Data]])=MONTH(A372),I372+Tabela3[[#This Row],[Zarobek]]-Tabela3[[#This Row],[Wydatek]],Tabela3[[#This Row],[Zarobek]]-Tabela3[[#This Row],[Wydatek]])</f>
        <v>-1965</v>
      </c>
      <c r="J373" s="2">
        <f>IF(C372=Tabela3[[#This Row],[L. Rowrów]],0,2400)</f>
        <v>0</v>
      </c>
    </row>
    <row r="374" spans="1:10" x14ac:dyDescent="0.25">
      <c r="A374" s="1">
        <v>45299</v>
      </c>
      <c r="B374" s="1" t="s">
        <v>4</v>
      </c>
      <c r="C374" s="2">
        <f t="shared" si="5"/>
        <v>31</v>
      </c>
      <c r="D374" s="2">
        <f>IF(WEEKDAY(Tabela3[[#This Row],[Data]],11)=7,Tabela3[[#This Row],[L. Rowrów]]*15,0)+Tabela3[[#This Row],[Cena roweru]]</f>
        <v>0</v>
      </c>
      <c r="E37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374" s="2">
        <f>F373+Tabela3[[#This Row],[Wydatek]]</f>
        <v>37490</v>
      </c>
      <c r="G374" s="2">
        <f>G373+Tabela3[[#This Row],[Zarobek]]</f>
        <v>59850</v>
      </c>
      <c r="H374" s="2">
        <f>H373-Tabela3[[#This Row],[Wydatek]]+Tabela3[[#This Row],[Zarobek]]</f>
        <v>22360</v>
      </c>
      <c r="I374" s="2">
        <f>IF(MONTH(Tabela3[[#This Row],[Data]])=MONTH(A373),I373+Tabela3[[#This Row],[Zarobek]]-Tabela3[[#This Row],[Wydatek]],Tabela3[[#This Row],[Zarobek]]-Tabela3[[#This Row],[Wydatek]])</f>
        <v>-1785</v>
      </c>
      <c r="J374" s="2">
        <f>IF(C373=Tabela3[[#This Row],[L. Rowrów]],0,2400)</f>
        <v>0</v>
      </c>
    </row>
    <row r="375" spans="1:10" x14ac:dyDescent="0.25">
      <c r="A375" s="1">
        <v>45300</v>
      </c>
      <c r="B375" s="1" t="s">
        <v>4</v>
      </c>
      <c r="C375" s="2">
        <f t="shared" si="5"/>
        <v>31</v>
      </c>
      <c r="D375" s="2">
        <f>IF(WEEKDAY(Tabela3[[#This Row],[Data]],11)=7,Tabela3[[#This Row],[L. Rowrów]]*15,0)+Tabela3[[#This Row],[Cena roweru]]</f>
        <v>0</v>
      </c>
      <c r="E37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375" s="2">
        <f>F374+Tabela3[[#This Row],[Wydatek]]</f>
        <v>37490</v>
      </c>
      <c r="G375" s="2">
        <f>G374+Tabela3[[#This Row],[Zarobek]]</f>
        <v>60030</v>
      </c>
      <c r="H375" s="2">
        <f>H374-Tabela3[[#This Row],[Wydatek]]+Tabela3[[#This Row],[Zarobek]]</f>
        <v>22540</v>
      </c>
      <c r="I375" s="2">
        <f>IF(MONTH(Tabela3[[#This Row],[Data]])=MONTH(A374),I374+Tabela3[[#This Row],[Zarobek]]-Tabela3[[#This Row],[Wydatek]],Tabela3[[#This Row],[Zarobek]]-Tabela3[[#This Row],[Wydatek]])</f>
        <v>-1605</v>
      </c>
      <c r="J375" s="2">
        <f>IF(C374=Tabela3[[#This Row],[L. Rowrów]],0,2400)</f>
        <v>0</v>
      </c>
    </row>
    <row r="376" spans="1:10" x14ac:dyDescent="0.25">
      <c r="A376" s="1">
        <v>45301</v>
      </c>
      <c r="B376" s="1" t="s">
        <v>4</v>
      </c>
      <c r="C376" s="2">
        <f t="shared" si="5"/>
        <v>31</v>
      </c>
      <c r="D376" s="2">
        <f>IF(WEEKDAY(Tabela3[[#This Row],[Data]],11)=7,Tabela3[[#This Row],[L. Rowrów]]*15,0)+Tabela3[[#This Row],[Cena roweru]]</f>
        <v>0</v>
      </c>
      <c r="E37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376" s="2">
        <f>F375+Tabela3[[#This Row],[Wydatek]]</f>
        <v>37490</v>
      </c>
      <c r="G376" s="2">
        <f>G375+Tabela3[[#This Row],[Zarobek]]</f>
        <v>60210</v>
      </c>
      <c r="H376" s="2">
        <f>H375-Tabela3[[#This Row],[Wydatek]]+Tabela3[[#This Row],[Zarobek]]</f>
        <v>22720</v>
      </c>
      <c r="I376" s="2">
        <f>IF(MONTH(Tabela3[[#This Row],[Data]])=MONTH(A375),I375+Tabela3[[#This Row],[Zarobek]]-Tabela3[[#This Row],[Wydatek]],Tabela3[[#This Row],[Zarobek]]-Tabela3[[#This Row],[Wydatek]])</f>
        <v>-1425</v>
      </c>
      <c r="J376" s="2">
        <f>IF(C375=Tabela3[[#This Row],[L. Rowrów]],0,2400)</f>
        <v>0</v>
      </c>
    </row>
    <row r="377" spans="1:10" x14ac:dyDescent="0.25">
      <c r="A377" s="1">
        <v>45302</v>
      </c>
      <c r="B377" s="1" t="s">
        <v>4</v>
      </c>
      <c r="C377" s="2">
        <f t="shared" si="5"/>
        <v>31</v>
      </c>
      <c r="D377" s="2">
        <f>IF(WEEKDAY(Tabela3[[#This Row],[Data]],11)=7,Tabela3[[#This Row],[L. Rowrów]]*15,0)+Tabela3[[#This Row],[Cena roweru]]</f>
        <v>0</v>
      </c>
      <c r="E37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377" s="2">
        <f>F376+Tabela3[[#This Row],[Wydatek]]</f>
        <v>37490</v>
      </c>
      <c r="G377" s="2">
        <f>G376+Tabela3[[#This Row],[Zarobek]]</f>
        <v>60390</v>
      </c>
      <c r="H377" s="2">
        <f>H376-Tabela3[[#This Row],[Wydatek]]+Tabela3[[#This Row],[Zarobek]]</f>
        <v>22900</v>
      </c>
      <c r="I377" s="2">
        <f>IF(MONTH(Tabela3[[#This Row],[Data]])=MONTH(A376),I376+Tabela3[[#This Row],[Zarobek]]-Tabela3[[#This Row],[Wydatek]],Tabela3[[#This Row],[Zarobek]]-Tabela3[[#This Row],[Wydatek]])</f>
        <v>-1245</v>
      </c>
      <c r="J377" s="2">
        <f>IF(C376=Tabela3[[#This Row],[L. Rowrów]],0,2400)</f>
        <v>0</v>
      </c>
    </row>
    <row r="378" spans="1:10" x14ac:dyDescent="0.25">
      <c r="A378" s="1">
        <v>45303</v>
      </c>
      <c r="B378" s="1" t="s">
        <v>4</v>
      </c>
      <c r="C378" s="2">
        <f t="shared" si="5"/>
        <v>31</v>
      </c>
      <c r="D378" s="2">
        <f>IF(WEEKDAY(Tabela3[[#This Row],[Data]],11)=7,Tabela3[[#This Row],[L. Rowrów]]*15,0)+Tabela3[[#This Row],[Cena roweru]]</f>
        <v>0</v>
      </c>
      <c r="E37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378" s="2">
        <f>F377+Tabela3[[#This Row],[Wydatek]]</f>
        <v>37490</v>
      </c>
      <c r="G378" s="2">
        <f>G377+Tabela3[[#This Row],[Zarobek]]</f>
        <v>60570</v>
      </c>
      <c r="H378" s="2">
        <f>H377-Tabela3[[#This Row],[Wydatek]]+Tabela3[[#This Row],[Zarobek]]</f>
        <v>23080</v>
      </c>
      <c r="I378" s="2">
        <f>IF(MONTH(Tabela3[[#This Row],[Data]])=MONTH(A377),I377+Tabela3[[#This Row],[Zarobek]]-Tabela3[[#This Row],[Wydatek]],Tabela3[[#This Row],[Zarobek]]-Tabela3[[#This Row],[Wydatek]])</f>
        <v>-1065</v>
      </c>
      <c r="J378" s="2">
        <f>IF(C377=Tabela3[[#This Row],[L. Rowrów]],0,2400)</f>
        <v>0</v>
      </c>
    </row>
    <row r="379" spans="1:10" x14ac:dyDescent="0.25">
      <c r="A379" s="1">
        <v>45304</v>
      </c>
      <c r="B379" s="1" t="s">
        <v>4</v>
      </c>
      <c r="C379" s="2">
        <f t="shared" si="5"/>
        <v>31</v>
      </c>
      <c r="D379" s="2">
        <f>IF(WEEKDAY(Tabela3[[#This Row],[Data]],11)=7,Tabela3[[#This Row],[L. Rowrów]]*15,0)+Tabela3[[#This Row],[Cena roweru]]</f>
        <v>0</v>
      </c>
      <c r="E37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379" s="2">
        <f>F378+Tabela3[[#This Row],[Wydatek]]</f>
        <v>37490</v>
      </c>
      <c r="G379" s="2">
        <f>G378+Tabela3[[#This Row],[Zarobek]]</f>
        <v>60570</v>
      </c>
      <c r="H379" s="2">
        <f>H378-Tabela3[[#This Row],[Wydatek]]+Tabela3[[#This Row],[Zarobek]]</f>
        <v>23080</v>
      </c>
      <c r="I379" s="2">
        <f>IF(MONTH(Tabela3[[#This Row],[Data]])=MONTH(A378),I378+Tabela3[[#This Row],[Zarobek]]-Tabela3[[#This Row],[Wydatek]],Tabela3[[#This Row],[Zarobek]]-Tabela3[[#This Row],[Wydatek]])</f>
        <v>-1065</v>
      </c>
      <c r="J379" s="2">
        <f>IF(C378=Tabela3[[#This Row],[L. Rowrów]],0,2400)</f>
        <v>0</v>
      </c>
    </row>
    <row r="380" spans="1:10" x14ac:dyDescent="0.25">
      <c r="A380" s="1">
        <v>45305</v>
      </c>
      <c r="B380" s="1" t="s">
        <v>4</v>
      </c>
      <c r="C380" s="2">
        <f t="shared" si="5"/>
        <v>31</v>
      </c>
      <c r="D380" s="2">
        <f>IF(WEEKDAY(Tabela3[[#This Row],[Data]],11)=7,Tabela3[[#This Row],[L. Rowrów]]*15,0)+Tabela3[[#This Row],[Cena roweru]]</f>
        <v>465</v>
      </c>
      <c r="E38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380" s="2">
        <f>F379+Tabela3[[#This Row],[Wydatek]]</f>
        <v>37955</v>
      </c>
      <c r="G380" s="2">
        <f>G379+Tabela3[[#This Row],[Zarobek]]</f>
        <v>60570</v>
      </c>
      <c r="H380" s="2">
        <f>H379-Tabela3[[#This Row],[Wydatek]]+Tabela3[[#This Row],[Zarobek]]</f>
        <v>22615</v>
      </c>
      <c r="I380" s="2">
        <f>IF(MONTH(Tabela3[[#This Row],[Data]])=MONTH(A379),I379+Tabela3[[#This Row],[Zarobek]]-Tabela3[[#This Row],[Wydatek]],Tabela3[[#This Row],[Zarobek]]-Tabela3[[#This Row],[Wydatek]])</f>
        <v>-1530</v>
      </c>
      <c r="J380" s="2">
        <f>IF(C379=Tabela3[[#This Row],[L. Rowrów]],0,2400)</f>
        <v>0</v>
      </c>
    </row>
    <row r="381" spans="1:10" x14ac:dyDescent="0.25">
      <c r="A381" s="1">
        <v>45306</v>
      </c>
      <c r="B381" s="1" t="s">
        <v>4</v>
      </c>
      <c r="C381" s="2">
        <f t="shared" si="5"/>
        <v>31</v>
      </c>
      <c r="D381" s="2">
        <f>IF(WEEKDAY(Tabela3[[#This Row],[Data]],11)=7,Tabela3[[#This Row],[L. Rowrów]]*15,0)+Tabela3[[#This Row],[Cena roweru]]</f>
        <v>0</v>
      </c>
      <c r="E38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381" s="2">
        <f>F380+Tabela3[[#This Row],[Wydatek]]</f>
        <v>37955</v>
      </c>
      <c r="G381" s="2">
        <f>G380+Tabela3[[#This Row],[Zarobek]]</f>
        <v>60750</v>
      </c>
      <c r="H381" s="2">
        <f>H380-Tabela3[[#This Row],[Wydatek]]+Tabela3[[#This Row],[Zarobek]]</f>
        <v>22795</v>
      </c>
      <c r="I381" s="2">
        <f>IF(MONTH(Tabela3[[#This Row],[Data]])=MONTH(A380),I380+Tabela3[[#This Row],[Zarobek]]-Tabela3[[#This Row],[Wydatek]],Tabela3[[#This Row],[Zarobek]]-Tabela3[[#This Row],[Wydatek]])</f>
        <v>-1350</v>
      </c>
      <c r="J381" s="2">
        <f>IF(C380=Tabela3[[#This Row],[L. Rowrów]],0,2400)</f>
        <v>0</v>
      </c>
    </row>
    <row r="382" spans="1:10" x14ac:dyDescent="0.25">
      <c r="A382" s="1">
        <v>45307</v>
      </c>
      <c r="B382" s="1" t="s">
        <v>4</v>
      </c>
      <c r="C382" s="2">
        <f t="shared" si="5"/>
        <v>31</v>
      </c>
      <c r="D382" s="2">
        <f>IF(WEEKDAY(Tabela3[[#This Row],[Data]],11)=7,Tabela3[[#This Row],[L. Rowrów]]*15,0)+Tabela3[[#This Row],[Cena roweru]]</f>
        <v>0</v>
      </c>
      <c r="E38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382" s="2">
        <f>F381+Tabela3[[#This Row],[Wydatek]]</f>
        <v>37955</v>
      </c>
      <c r="G382" s="2">
        <f>G381+Tabela3[[#This Row],[Zarobek]]</f>
        <v>60930</v>
      </c>
      <c r="H382" s="2">
        <f>H381-Tabela3[[#This Row],[Wydatek]]+Tabela3[[#This Row],[Zarobek]]</f>
        <v>22975</v>
      </c>
      <c r="I382" s="2">
        <f>IF(MONTH(Tabela3[[#This Row],[Data]])=MONTH(A381),I381+Tabela3[[#This Row],[Zarobek]]-Tabela3[[#This Row],[Wydatek]],Tabela3[[#This Row],[Zarobek]]-Tabela3[[#This Row],[Wydatek]])</f>
        <v>-1170</v>
      </c>
      <c r="J382" s="2">
        <f>IF(C381=Tabela3[[#This Row],[L. Rowrów]],0,2400)</f>
        <v>0</v>
      </c>
    </row>
    <row r="383" spans="1:10" x14ac:dyDescent="0.25">
      <c r="A383" s="1">
        <v>45308</v>
      </c>
      <c r="B383" s="1" t="s">
        <v>4</v>
      </c>
      <c r="C383" s="2">
        <f t="shared" si="5"/>
        <v>31</v>
      </c>
      <c r="D383" s="2">
        <f>IF(WEEKDAY(Tabela3[[#This Row],[Data]],11)=7,Tabela3[[#This Row],[L. Rowrów]]*15,0)+Tabela3[[#This Row],[Cena roweru]]</f>
        <v>0</v>
      </c>
      <c r="E38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383" s="2">
        <f>F382+Tabela3[[#This Row],[Wydatek]]</f>
        <v>37955</v>
      </c>
      <c r="G383" s="2">
        <f>G382+Tabela3[[#This Row],[Zarobek]]</f>
        <v>61110</v>
      </c>
      <c r="H383" s="2">
        <f>H382-Tabela3[[#This Row],[Wydatek]]+Tabela3[[#This Row],[Zarobek]]</f>
        <v>23155</v>
      </c>
      <c r="I383" s="2">
        <f>IF(MONTH(Tabela3[[#This Row],[Data]])=MONTH(A382),I382+Tabela3[[#This Row],[Zarobek]]-Tabela3[[#This Row],[Wydatek]],Tabela3[[#This Row],[Zarobek]]-Tabela3[[#This Row],[Wydatek]])</f>
        <v>-990</v>
      </c>
      <c r="J383" s="2">
        <f>IF(C382=Tabela3[[#This Row],[L. Rowrów]],0,2400)</f>
        <v>0</v>
      </c>
    </row>
    <row r="384" spans="1:10" x14ac:dyDescent="0.25">
      <c r="A384" s="1">
        <v>45309</v>
      </c>
      <c r="B384" s="1" t="s">
        <v>4</v>
      </c>
      <c r="C384" s="2">
        <f t="shared" si="5"/>
        <v>31</v>
      </c>
      <c r="D384" s="2">
        <f>IF(WEEKDAY(Tabela3[[#This Row],[Data]],11)=7,Tabela3[[#This Row],[L. Rowrów]]*15,0)+Tabela3[[#This Row],[Cena roweru]]</f>
        <v>0</v>
      </c>
      <c r="E38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384" s="2">
        <f>F383+Tabela3[[#This Row],[Wydatek]]</f>
        <v>37955</v>
      </c>
      <c r="G384" s="2">
        <f>G383+Tabela3[[#This Row],[Zarobek]]</f>
        <v>61290</v>
      </c>
      <c r="H384" s="2">
        <f>H383-Tabela3[[#This Row],[Wydatek]]+Tabela3[[#This Row],[Zarobek]]</f>
        <v>23335</v>
      </c>
      <c r="I384" s="2">
        <f>IF(MONTH(Tabela3[[#This Row],[Data]])=MONTH(A383),I383+Tabela3[[#This Row],[Zarobek]]-Tabela3[[#This Row],[Wydatek]],Tabela3[[#This Row],[Zarobek]]-Tabela3[[#This Row],[Wydatek]])</f>
        <v>-810</v>
      </c>
      <c r="J384" s="2">
        <f>IF(C383=Tabela3[[#This Row],[L. Rowrów]],0,2400)</f>
        <v>0</v>
      </c>
    </row>
    <row r="385" spans="1:10" x14ac:dyDescent="0.25">
      <c r="A385" s="1">
        <v>45310</v>
      </c>
      <c r="B385" s="1" t="s">
        <v>4</v>
      </c>
      <c r="C385" s="2">
        <f t="shared" si="5"/>
        <v>31</v>
      </c>
      <c r="D385" s="2">
        <f>IF(WEEKDAY(Tabela3[[#This Row],[Data]],11)=7,Tabela3[[#This Row],[L. Rowrów]]*15,0)+Tabela3[[#This Row],[Cena roweru]]</f>
        <v>0</v>
      </c>
      <c r="E38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385" s="2">
        <f>F384+Tabela3[[#This Row],[Wydatek]]</f>
        <v>37955</v>
      </c>
      <c r="G385" s="2">
        <f>G384+Tabela3[[#This Row],[Zarobek]]</f>
        <v>61470</v>
      </c>
      <c r="H385" s="2">
        <f>H384-Tabela3[[#This Row],[Wydatek]]+Tabela3[[#This Row],[Zarobek]]</f>
        <v>23515</v>
      </c>
      <c r="I385" s="2">
        <f>IF(MONTH(Tabela3[[#This Row],[Data]])=MONTH(A384),I384+Tabela3[[#This Row],[Zarobek]]-Tabela3[[#This Row],[Wydatek]],Tabela3[[#This Row],[Zarobek]]-Tabela3[[#This Row],[Wydatek]])</f>
        <v>-630</v>
      </c>
      <c r="J385" s="2">
        <f>IF(C384=Tabela3[[#This Row],[L. Rowrów]],0,2400)</f>
        <v>0</v>
      </c>
    </row>
    <row r="386" spans="1:10" x14ac:dyDescent="0.25">
      <c r="A386" s="1">
        <v>45311</v>
      </c>
      <c r="B386" s="1" t="s">
        <v>4</v>
      </c>
      <c r="C386" s="2">
        <f t="shared" si="5"/>
        <v>31</v>
      </c>
      <c r="D386" s="2">
        <f>IF(WEEKDAY(Tabela3[[#This Row],[Data]],11)=7,Tabela3[[#This Row],[L. Rowrów]]*15,0)+Tabela3[[#This Row],[Cena roweru]]</f>
        <v>0</v>
      </c>
      <c r="E38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386" s="2">
        <f>F385+Tabela3[[#This Row],[Wydatek]]</f>
        <v>37955</v>
      </c>
      <c r="G386" s="2">
        <f>G385+Tabela3[[#This Row],[Zarobek]]</f>
        <v>61470</v>
      </c>
      <c r="H386" s="2">
        <f>H385-Tabela3[[#This Row],[Wydatek]]+Tabela3[[#This Row],[Zarobek]]</f>
        <v>23515</v>
      </c>
      <c r="I386" s="2">
        <f>IF(MONTH(Tabela3[[#This Row],[Data]])=MONTH(A385),I385+Tabela3[[#This Row],[Zarobek]]-Tabela3[[#This Row],[Wydatek]],Tabela3[[#This Row],[Zarobek]]-Tabela3[[#This Row],[Wydatek]])</f>
        <v>-630</v>
      </c>
      <c r="J386" s="2">
        <f>IF(C385=Tabela3[[#This Row],[L. Rowrów]],0,2400)</f>
        <v>0</v>
      </c>
    </row>
    <row r="387" spans="1:10" x14ac:dyDescent="0.25">
      <c r="A387" s="1">
        <v>45312</v>
      </c>
      <c r="B387" s="1" t="s">
        <v>4</v>
      </c>
      <c r="C387" s="2">
        <f t="shared" si="5"/>
        <v>31</v>
      </c>
      <c r="D387" s="2">
        <f>IF(WEEKDAY(Tabela3[[#This Row],[Data]],11)=7,Tabela3[[#This Row],[L. Rowrów]]*15,0)+Tabela3[[#This Row],[Cena roweru]]</f>
        <v>465</v>
      </c>
      <c r="E38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387" s="2">
        <f>F386+Tabela3[[#This Row],[Wydatek]]</f>
        <v>38420</v>
      </c>
      <c r="G387" s="2">
        <f>G386+Tabela3[[#This Row],[Zarobek]]</f>
        <v>61470</v>
      </c>
      <c r="H387" s="2">
        <f>H386-Tabela3[[#This Row],[Wydatek]]+Tabela3[[#This Row],[Zarobek]]</f>
        <v>23050</v>
      </c>
      <c r="I387" s="2">
        <f>IF(MONTH(Tabela3[[#This Row],[Data]])=MONTH(A386),I386+Tabela3[[#This Row],[Zarobek]]-Tabela3[[#This Row],[Wydatek]],Tabela3[[#This Row],[Zarobek]]-Tabela3[[#This Row],[Wydatek]])</f>
        <v>-1095</v>
      </c>
      <c r="J387" s="2">
        <f>IF(C386=Tabela3[[#This Row],[L. Rowrów]],0,2400)</f>
        <v>0</v>
      </c>
    </row>
    <row r="388" spans="1:10" x14ac:dyDescent="0.25">
      <c r="A388" s="1">
        <v>45313</v>
      </c>
      <c r="B388" s="1" t="s">
        <v>4</v>
      </c>
      <c r="C388" s="2">
        <f t="shared" si="5"/>
        <v>31</v>
      </c>
      <c r="D388" s="2">
        <f>IF(WEEKDAY(Tabela3[[#This Row],[Data]],11)=7,Tabela3[[#This Row],[L. Rowrów]]*15,0)+Tabela3[[#This Row],[Cena roweru]]</f>
        <v>0</v>
      </c>
      <c r="E38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388" s="2">
        <f>F387+Tabela3[[#This Row],[Wydatek]]</f>
        <v>38420</v>
      </c>
      <c r="G388" s="2">
        <f>G387+Tabela3[[#This Row],[Zarobek]]</f>
        <v>61650</v>
      </c>
      <c r="H388" s="2">
        <f>H387-Tabela3[[#This Row],[Wydatek]]+Tabela3[[#This Row],[Zarobek]]</f>
        <v>23230</v>
      </c>
      <c r="I388" s="2">
        <f>IF(MONTH(Tabela3[[#This Row],[Data]])=MONTH(A387),I387+Tabela3[[#This Row],[Zarobek]]-Tabela3[[#This Row],[Wydatek]],Tabela3[[#This Row],[Zarobek]]-Tabela3[[#This Row],[Wydatek]])</f>
        <v>-915</v>
      </c>
      <c r="J388" s="2">
        <f>IF(C387=Tabela3[[#This Row],[L. Rowrów]],0,2400)</f>
        <v>0</v>
      </c>
    </row>
    <row r="389" spans="1:10" x14ac:dyDescent="0.25">
      <c r="A389" s="1">
        <v>45314</v>
      </c>
      <c r="B389" s="1" t="s">
        <v>4</v>
      </c>
      <c r="C389" s="2">
        <f t="shared" ref="C389:C452" si="6">IF(AND(H387&gt;1200,DAY(A389)=1),C388+3,C388)</f>
        <v>31</v>
      </c>
      <c r="D389" s="2">
        <f>IF(WEEKDAY(Tabela3[[#This Row],[Data]],11)=7,Tabela3[[#This Row],[L. Rowrów]]*15,0)+Tabela3[[#This Row],[Cena roweru]]</f>
        <v>0</v>
      </c>
      <c r="E38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389" s="2">
        <f>F388+Tabela3[[#This Row],[Wydatek]]</f>
        <v>38420</v>
      </c>
      <c r="G389" s="2">
        <f>G388+Tabela3[[#This Row],[Zarobek]]</f>
        <v>61830</v>
      </c>
      <c r="H389" s="2">
        <f>H388-Tabela3[[#This Row],[Wydatek]]+Tabela3[[#This Row],[Zarobek]]</f>
        <v>23410</v>
      </c>
      <c r="I389" s="2">
        <f>IF(MONTH(Tabela3[[#This Row],[Data]])=MONTH(A388),I388+Tabela3[[#This Row],[Zarobek]]-Tabela3[[#This Row],[Wydatek]],Tabela3[[#This Row],[Zarobek]]-Tabela3[[#This Row],[Wydatek]])</f>
        <v>-735</v>
      </c>
      <c r="J389" s="2">
        <f>IF(C388=Tabela3[[#This Row],[L. Rowrów]],0,2400)</f>
        <v>0</v>
      </c>
    </row>
    <row r="390" spans="1:10" x14ac:dyDescent="0.25">
      <c r="A390" s="1">
        <v>45315</v>
      </c>
      <c r="B390" s="1" t="s">
        <v>4</v>
      </c>
      <c r="C390" s="2">
        <f t="shared" si="6"/>
        <v>31</v>
      </c>
      <c r="D390" s="2">
        <f>IF(WEEKDAY(Tabela3[[#This Row],[Data]],11)=7,Tabela3[[#This Row],[L. Rowrów]]*15,0)+Tabela3[[#This Row],[Cena roweru]]</f>
        <v>0</v>
      </c>
      <c r="E39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390" s="2">
        <f>F389+Tabela3[[#This Row],[Wydatek]]</f>
        <v>38420</v>
      </c>
      <c r="G390" s="2">
        <f>G389+Tabela3[[#This Row],[Zarobek]]</f>
        <v>62010</v>
      </c>
      <c r="H390" s="2">
        <f>H389-Tabela3[[#This Row],[Wydatek]]+Tabela3[[#This Row],[Zarobek]]</f>
        <v>23590</v>
      </c>
      <c r="I390" s="2">
        <f>IF(MONTH(Tabela3[[#This Row],[Data]])=MONTH(A389),I389+Tabela3[[#This Row],[Zarobek]]-Tabela3[[#This Row],[Wydatek]],Tabela3[[#This Row],[Zarobek]]-Tabela3[[#This Row],[Wydatek]])</f>
        <v>-555</v>
      </c>
      <c r="J390" s="2">
        <f>IF(C389=Tabela3[[#This Row],[L. Rowrów]],0,2400)</f>
        <v>0</v>
      </c>
    </row>
    <row r="391" spans="1:10" x14ac:dyDescent="0.25">
      <c r="A391" s="1">
        <v>45316</v>
      </c>
      <c r="B391" s="1" t="s">
        <v>4</v>
      </c>
      <c r="C391" s="2">
        <f t="shared" si="6"/>
        <v>31</v>
      </c>
      <c r="D391" s="2">
        <f>IF(WEEKDAY(Tabela3[[#This Row],[Data]],11)=7,Tabela3[[#This Row],[L. Rowrów]]*15,0)+Tabela3[[#This Row],[Cena roweru]]</f>
        <v>0</v>
      </c>
      <c r="E39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391" s="2">
        <f>F390+Tabela3[[#This Row],[Wydatek]]</f>
        <v>38420</v>
      </c>
      <c r="G391" s="2">
        <f>G390+Tabela3[[#This Row],[Zarobek]]</f>
        <v>62190</v>
      </c>
      <c r="H391" s="2">
        <f>H390-Tabela3[[#This Row],[Wydatek]]+Tabela3[[#This Row],[Zarobek]]</f>
        <v>23770</v>
      </c>
      <c r="I391" s="2">
        <f>IF(MONTH(Tabela3[[#This Row],[Data]])=MONTH(A390),I390+Tabela3[[#This Row],[Zarobek]]-Tabela3[[#This Row],[Wydatek]],Tabela3[[#This Row],[Zarobek]]-Tabela3[[#This Row],[Wydatek]])</f>
        <v>-375</v>
      </c>
      <c r="J391" s="2">
        <f>IF(C390=Tabela3[[#This Row],[L. Rowrów]],0,2400)</f>
        <v>0</v>
      </c>
    </row>
    <row r="392" spans="1:10" x14ac:dyDescent="0.25">
      <c r="A392" s="1">
        <v>45317</v>
      </c>
      <c r="B392" s="1" t="s">
        <v>4</v>
      </c>
      <c r="C392" s="2">
        <f t="shared" si="6"/>
        <v>31</v>
      </c>
      <c r="D392" s="2">
        <f>IF(WEEKDAY(Tabela3[[#This Row],[Data]],11)=7,Tabela3[[#This Row],[L. Rowrów]]*15,0)+Tabela3[[#This Row],[Cena roweru]]</f>
        <v>0</v>
      </c>
      <c r="E39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392" s="2">
        <f>F391+Tabela3[[#This Row],[Wydatek]]</f>
        <v>38420</v>
      </c>
      <c r="G392" s="2">
        <f>G391+Tabela3[[#This Row],[Zarobek]]</f>
        <v>62370</v>
      </c>
      <c r="H392" s="2">
        <f>H391-Tabela3[[#This Row],[Wydatek]]+Tabela3[[#This Row],[Zarobek]]</f>
        <v>23950</v>
      </c>
      <c r="I392" s="2">
        <f>IF(MONTH(Tabela3[[#This Row],[Data]])=MONTH(A391),I391+Tabela3[[#This Row],[Zarobek]]-Tabela3[[#This Row],[Wydatek]],Tabela3[[#This Row],[Zarobek]]-Tabela3[[#This Row],[Wydatek]])</f>
        <v>-195</v>
      </c>
      <c r="J392" s="2">
        <f>IF(C391=Tabela3[[#This Row],[L. Rowrów]],0,2400)</f>
        <v>0</v>
      </c>
    </row>
    <row r="393" spans="1:10" x14ac:dyDescent="0.25">
      <c r="A393" s="1">
        <v>45318</v>
      </c>
      <c r="B393" s="1" t="s">
        <v>4</v>
      </c>
      <c r="C393" s="2">
        <f t="shared" si="6"/>
        <v>31</v>
      </c>
      <c r="D393" s="2">
        <f>IF(WEEKDAY(Tabela3[[#This Row],[Data]],11)=7,Tabela3[[#This Row],[L. Rowrów]]*15,0)+Tabela3[[#This Row],[Cena roweru]]</f>
        <v>0</v>
      </c>
      <c r="E39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393" s="2">
        <f>F392+Tabela3[[#This Row],[Wydatek]]</f>
        <v>38420</v>
      </c>
      <c r="G393" s="2">
        <f>G392+Tabela3[[#This Row],[Zarobek]]</f>
        <v>62370</v>
      </c>
      <c r="H393" s="2">
        <f>H392-Tabela3[[#This Row],[Wydatek]]+Tabela3[[#This Row],[Zarobek]]</f>
        <v>23950</v>
      </c>
      <c r="I393" s="2">
        <f>IF(MONTH(Tabela3[[#This Row],[Data]])=MONTH(A392),I392+Tabela3[[#This Row],[Zarobek]]-Tabela3[[#This Row],[Wydatek]],Tabela3[[#This Row],[Zarobek]]-Tabela3[[#This Row],[Wydatek]])</f>
        <v>-195</v>
      </c>
      <c r="J393" s="2">
        <f>IF(C392=Tabela3[[#This Row],[L. Rowrów]],0,2400)</f>
        <v>0</v>
      </c>
    </row>
    <row r="394" spans="1:10" x14ac:dyDescent="0.25">
      <c r="A394" s="1">
        <v>45319</v>
      </c>
      <c r="B394" s="1" t="s">
        <v>4</v>
      </c>
      <c r="C394" s="2">
        <f t="shared" si="6"/>
        <v>31</v>
      </c>
      <c r="D394" s="2">
        <f>IF(WEEKDAY(Tabela3[[#This Row],[Data]],11)=7,Tabela3[[#This Row],[L. Rowrów]]*15,0)+Tabela3[[#This Row],[Cena roweru]]</f>
        <v>465</v>
      </c>
      <c r="E39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394" s="2">
        <f>F393+Tabela3[[#This Row],[Wydatek]]</f>
        <v>38885</v>
      </c>
      <c r="G394" s="2">
        <f>G393+Tabela3[[#This Row],[Zarobek]]</f>
        <v>62370</v>
      </c>
      <c r="H394" s="2">
        <f>H393-Tabela3[[#This Row],[Wydatek]]+Tabela3[[#This Row],[Zarobek]]</f>
        <v>23485</v>
      </c>
      <c r="I394" s="2">
        <f>IF(MONTH(Tabela3[[#This Row],[Data]])=MONTH(A393),I393+Tabela3[[#This Row],[Zarobek]]-Tabela3[[#This Row],[Wydatek]],Tabela3[[#This Row],[Zarobek]]-Tabela3[[#This Row],[Wydatek]])</f>
        <v>-660</v>
      </c>
      <c r="J394" s="2">
        <f>IF(C393=Tabela3[[#This Row],[L. Rowrów]],0,2400)</f>
        <v>0</v>
      </c>
    </row>
    <row r="395" spans="1:10" x14ac:dyDescent="0.25">
      <c r="A395" s="1">
        <v>45320</v>
      </c>
      <c r="B395" s="1" t="s">
        <v>4</v>
      </c>
      <c r="C395" s="2">
        <f t="shared" si="6"/>
        <v>31</v>
      </c>
      <c r="D395" s="2">
        <f>IF(WEEKDAY(Tabela3[[#This Row],[Data]],11)=7,Tabela3[[#This Row],[L. Rowrów]]*15,0)+Tabela3[[#This Row],[Cena roweru]]</f>
        <v>0</v>
      </c>
      <c r="E39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395" s="2">
        <f>F394+Tabela3[[#This Row],[Wydatek]]</f>
        <v>38885</v>
      </c>
      <c r="G395" s="2">
        <f>G394+Tabela3[[#This Row],[Zarobek]]</f>
        <v>62550</v>
      </c>
      <c r="H395" s="2">
        <f>H394-Tabela3[[#This Row],[Wydatek]]+Tabela3[[#This Row],[Zarobek]]</f>
        <v>23665</v>
      </c>
      <c r="I395" s="2">
        <f>IF(MONTH(Tabela3[[#This Row],[Data]])=MONTH(A394),I394+Tabela3[[#This Row],[Zarobek]]-Tabela3[[#This Row],[Wydatek]],Tabela3[[#This Row],[Zarobek]]-Tabela3[[#This Row],[Wydatek]])</f>
        <v>-480</v>
      </c>
      <c r="J395" s="2">
        <f>IF(C394=Tabela3[[#This Row],[L. Rowrów]],0,2400)</f>
        <v>0</v>
      </c>
    </row>
    <row r="396" spans="1:10" x14ac:dyDescent="0.25">
      <c r="A396" s="1">
        <v>45321</v>
      </c>
      <c r="B396" s="1" t="s">
        <v>4</v>
      </c>
      <c r="C396" s="2">
        <f t="shared" si="6"/>
        <v>31</v>
      </c>
      <c r="D396" s="2">
        <f>IF(WEEKDAY(Tabela3[[#This Row],[Data]],11)=7,Tabela3[[#This Row],[L. Rowrów]]*15,0)+Tabela3[[#This Row],[Cena roweru]]</f>
        <v>0</v>
      </c>
      <c r="E39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396" s="2">
        <f>F395+Tabela3[[#This Row],[Wydatek]]</f>
        <v>38885</v>
      </c>
      <c r="G396" s="2">
        <f>G395+Tabela3[[#This Row],[Zarobek]]</f>
        <v>62730</v>
      </c>
      <c r="H396" s="2">
        <f>H395-Tabela3[[#This Row],[Wydatek]]+Tabela3[[#This Row],[Zarobek]]</f>
        <v>23845</v>
      </c>
      <c r="I396" s="2">
        <f>IF(MONTH(Tabela3[[#This Row],[Data]])=MONTH(A395),I395+Tabela3[[#This Row],[Zarobek]]-Tabela3[[#This Row],[Wydatek]],Tabela3[[#This Row],[Zarobek]]-Tabela3[[#This Row],[Wydatek]])</f>
        <v>-300</v>
      </c>
      <c r="J396" s="2">
        <f>IF(C395=Tabela3[[#This Row],[L. Rowrów]],0,2400)</f>
        <v>0</v>
      </c>
    </row>
    <row r="397" spans="1:10" x14ac:dyDescent="0.25">
      <c r="A397" s="1">
        <v>45322</v>
      </c>
      <c r="B397" s="1" t="s">
        <v>4</v>
      </c>
      <c r="C397" s="2">
        <f t="shared" si="6"/>
        <v>31</v>
      </c>
      <c r="D397" s="2">
        <f>IF(WEEKDAY(Tabela3[[#This Row],[Data]],11)=7,Tabela3[[#This Row],[L. Rowrów]]*15,0)+Tabela3[[#This Row],[Cena roweru]]</f>
        <v>0</v>
      </c>
      <c r="E39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397" s="2">
        <f>F396+Tabela3[[#This Row],[Wydatek]]</f>
        <v>38885</v>
      </c>
      <c r="G397" s="2">
        <f>G396+Tabela3[[#This Row],[Zarobek]]</f>
        <v>62910</v>
      </c>
      <c r="H397" s="2">
        <f>H396-Tabela3[[#This Row],[Wydatek]]+Tabela3[[#This Row],[Zarobek]]</f>
        <v>24025</v>
      </c>
      <c r="I397" s="2">
        <f>IF(MONTH(Tabela3[[#This Row],[Data]])=MONTH(A396),I396+Tabela3[[#This Row],[Zarobek]]-Tabela3[[#This Row],[Wydatek]],Tabela3[[#This Row],[Zarobek]]-Tabela3[[#This Row],[Wydatek]])</f>
        <v>-120</v>
      </c>
      <c r="J397" s="2">
        <f>IF(C396=Tabela3[[#This Row],[L. Rowrów]],0,2400)</f>
        <v>0</v>
      </c>
    </row>
    <row r="398" spans="1:10" x14ac:dyDescent="0.25">
      <c r="A398" s="1">
        <v>45323</v>
      </c>
      <c r="B398" s="1" t="s">
        <v>4</v>
      </c>
      <c r="C398" s="2">
        <f t="shared" si="6"/>
        <v>34</v>
      </c>
      <c r="D398" s="2">
        <f>IF(WEEKDAY(Tabela3[[#This Row],[Data]],11)=7,Tabela3[[#This Row],[L. Rowrów]]*15,0)+Tabela3[[#This Row],[Cena roweru]]</f>
        <v>2400</v>
      </c>
      <c r="E39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398" s="2">
        <f>F397+Tabela3[[#This Row],[Wydatek]]</f>
        <v>41285</v>
      </c>
      <c r="G398" s="2">
        <f>G397+Tabela3[[#This Row],[Zarobek]]</f>
        <v>63090</v>
      </c>
      <c r="H398" s="2">
        <f>H397-Tabela3[[#This Row],[Wydatek]]+Tabela3[[#This Row],[Zarobek]]</f>
        <v>21805</v>
      </c>
      <c r="I398" s="2">
        <f>IF(MONTH(Tabela3[[#This Row],[Data]])=MONTH(A397),I397+Tabela3[[#This Row],[Zarobek]]-Tabela3[[#This Row],[Wydatek]],Tabela3[[#This Row],[Zarobek]]-Tabela3[[#This Row],[Wydatek]])</f>
        <v>-2220</v>
      </c>
      <c r="J398" s="2">
        <f>IF(C397=Tabela3[[#This Row],[L. Rowrów]],0,2400)</f>
        <v>2400</v>
      </c>
    </row>
    <row r="399" spans="1:10" x14ac:dyDescent="0.25">
      <c r="A399" s="1">
        <v>45324</v>
      </c>
      <c r="B399" s="1" t="s">
        <v>4</v>
      </c>
      <c r="C399" s="2">
        <f t="shared" si="6"/>
        <v>34</v>
      </c>
      <c r="D399" s="2">
        <f>IF(WEEKDAY(Tabela3[[#This Row],[Data]],11)=7,Tabela3[[#This Row],[L. Rowrów]]*15,0)+Tabela3[[#This Row],[Cena roweru]]</f>
        <v>0</v>
      </c>
      <c r="E39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399" s="2">
        <f>F398+Tabela3[[#This Row],[Wydatek]]</f>
        <v>41285</v>
      </c>
      <c r="G399" s="2">
        <f>G398+Tabela3[[#This Row],[Zarobek]]</f>
        <v>63270</v>
      </c>
      <c r="H399" s="2">
        <f>H398-Tabela3[[#This Row],[Wydatek]]+Tabela3[[#This Row],[Zarobek]]</f>
        <v>21985</v>
      </c>
      <c r="I399" s="2">
        <f>IF(MONTH(Tabela3[[#This Row],[Data]])=MONTH(A398),I398+Tabela3[[#This Row],[Zarobek]]-Tabela3[[#This Row],[Wydatek]],Tabela3[[#This Row],[Zarobek]]-Tabela3[[#This Row],[Wydatek]])</f>
        <v>-2040</v>
      </c>
      <c r="J399" s="2">
        <f>IF(C398=Tabela3[[#This Row],[L. Rowrów]],0,2400)</f>
        <v>0</v>
      </c>
    </row>
    <row r="400" spans="1:10" x14ac:dyDescent="0.25">
      <c r="A400" s="1">
        <v>45325</v>
      </c>
      <c r="B400" s="1" t="s">
        <v>4</v>
      </c>
      <c r="C400" s="2">
        <f t="shared" si="6"/>
        <v>34</v>
      </c>
      <c r="D400" s="2">
        <f>IF(WEEKDAY(Tabela3[[#This Row],[Data]],11)=7,Tabela3[[#This Row],[L. Rowrów]]*15,0)+Tabela3[[#This Row],[Cena roweru]]</f>
        <v>0</v>
      </c>
      <c r="E40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400" s="2">
        <f>F399+Tabela3[[#This Row],[Wydatek]]</f>
        <v>41285</v>
      </c>
      <c r="G400" s="2">
        <f>G399+Tabela3[[#This Row],[Zarobek]]</f>
        <v>63270</v>
      </c>
      <c r="H400" s="2">
        <f>H399-Tabela3[[#This Row],[Wydatek]]+Tabela3[[#This Row],[Zarobek]]</f>
        <v>21985</v>
      </c>
      <c r="I400" s="2">
        <f>IF(MONTH(Tabela3[[#This Row],[Data]])=MONTH(A399),I399+Tabela3[[#This Row],[Zarobek]]-Tabela3[[#This Row],[Wydatek]],Tabela3[[#This Row],[Zarobek]]-Tabela3[[#This Row],[Wydatek]])</f>
        <v>-2040</v>
      </c>
      <c r="J400" s="2">
        <f>IF(C399=Tabela3[[#This Row],[L. Rowrów]],0,2400)</f>
        <v>0</v>
      </c>
    </row>
    <row r="401" spans="1:10" x14ac:dyDescent="0.25">
      <c r="A401" s="1">
        <v>45326</v>
      </c>
      <c r="B401" s="1" t="s">
        <v>4</v>
      </c>
      <c r="C401" s="2">
        <f t="shared" si="6"/>
        <v>34</v>
      </c>
      <c r="D401" s="2">
        <f>IF(WEEKDAY(Tabela3[[#This Row],[Data]],11)=7,Tabela3[[#This Row],[L. Rowrów]]*15,0)+Tabela3[[#This Row],[Cena roweru]]</f>
        <v>510</v>
      </c>
      <c r="E40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401" s="2">
        <f>F400+Tabela3[[#This Row],[Wydatek]]</f>
        <v>41795</v>
      </c>
      <c r="G401" s="2">
        <f>G400+Tabela3[[#This Row],[Zarobek]]</f>
        <v>63270</v>
      </c>
      <c r="H401" s="2">
        <f>H400-Tabela3[[#This Row],[Wydatek]]+Tabela3[[#This Row],[Zarobek]]</f>
        <v>21475</v>
      </c>
      <c r="I401" s="2">
        <f>IF(MONTH(Tabela3[[#This Row],[Data]])=MONTH(A400),I400+Tabela3[[#This Row],[Zarobek]]-Tabela3[[#This Row],[Wydatek]],Tabela3[[#This Row],[Zarobek]]-Tabela3[[#This Row],[Wydatek]])</f>
        <v>-2550</v>
      </c>
      <c r="J401" s="2">
        <f>IF(C400=Tabela3[[#This Row],[L. Rowrów]],0,2400)</f>
        <v>0</v>
      </c>
    </row>
    <row r="402" spans="1:10" x14ac:dyDescent="0.25">
      <c r="A402" s="1">
        <v>45327</v>
      </c>
      <c r="B402" s="1" t="s">
        <v>4</v>
      </c>
      <c r="C402" s="2">
        <f t="shared" si="6"/>
        <v>34</v>
      </c>
      <c r="D402" s="2">
        <f>IF(WEEKDAY(Tabela3[[#This Row],[Data]],11)=7,Tabela3[[#This Row],[L. Rowrów]]*15,0)+Tabela3[[#This Row],[Cena roweru]]</f>
        <v>0</v>
      </c>
      <c r="E40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402" s="2">
        <f>F401+Tabela3[[#This Row],[Wydatek]]</f>
        <v>41795</v>
      </c>
      <c r="G402" s="2">
        <f>G401+Tabela3[[#This Row],[Zarobek]]</f>
        <v>63450</v>
      </c>
      <c r="H402" s="2">
        <f>H401-Tabela3[[#This Row],[Wydatek]]+Tabela3[[#This Row],[Zarobek]]</f>
        <v>21655</v>
      </c>
      <c r="I402" s="2">
        <f>IF(MONTH(Tabela3[[#This Row],[Data]])=MONTH(A401),I401+Tabela3[[#This Row],[Zarobek]]-Tabela3[[#This Row],[Wydatek]],Tabela3[[#This Row],[Zarobek]]-Tabela3[[#This Row],[Wydatek]])</f>
        <v>-2370</v>
      </c>
      <c r="J402" s="2">
        <f>IF(C401=Tabela3[[#This Row],[L. Rowrów]],0,2400)</f>
        <v>0</v>
      </c>
    </row>
    <row r="403" spans="1:10" x14ac:dyDescent="0.25">
      <c r="A403" s="1">
        <v>45328</v>
      </c>
      <c r="B403" s="1" t="s">
        <v>4</v>
      </c>
      <c r="C403" s="2">
        <f t="shared" si="6"/>
        <v>34</v>
      </c>
      <c r="D403" s="2">
        <f>IF(WEEKDAY(Tabela3[[#This Row],[Data]],11)=7,Tabela3[[#This Row],[L. Rowrów]]*15,0)+Tabela3[[#This Row],[Cena roweru]]</f>
        <v>0</v>
      </c>
      <c r="E40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403" s="2">
        <f>F402+Tabela3[[#This Row],[Wydatek]]</f>
        <v>41795</v>
      </c>
      <c r="G403" s="2">
        <f>G402+Tabela3[[#This Row],[Zarobek]]</f>
        <v>63630</v>
      </c>
      <c r="H403" s="2">
        <f>H402-Tabela3[[#This Row],[Wydatek]]+Tabela3[[#This Row],[Zarobek]]</f>
        <v>21835</v>
      </c>
      <c r="I403" s="2">
        <f>IF(MONTH(Tabela3[[#This Row],[Data]])=MONTH(A402),I402+Tabela3[[#This Row],[Zarobek]]-Tabela3[[#This Row],[Wydatek]],Tabela3[[#This Row],[Zarobek]]-Tabela3[[#This Row],[Wydatek]])</f>
        <v>-2190</v>
      </c>
      <c r="J403" s="2">
        <f>IF(C402=Tabela3[[#This Row],[L. Rowrów]],0,2400)</f>
        <v>0</v>
      </c>
    </row>
    <row r="404" spans="1:10" x14ac:dyDescent="0.25">
      <c r="A404" s="1">
        <v>45329</v>
      </c>
      <c r="B404" s="1" t="s">
        <v>4</v>
      </c>
      <c r="C404" s="2">
        <f t="shared" si="6"/>
        <v>34</v>
      </c>
      <c r="D404" s="2">
        <f>IF(WEEKDAY(Tabela3[[#This Row],[Data]],11)=7,Tabela3[[#This Row],[L. Rowrów]]*15,0)+Tabela3[[#This Row],[Cena roweru]]</f>
        <v>0</v>
      </c>
      <c r="E40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404" s="2">
        <f>F403+Tabela3[[#This Row],[Wydatek]]</f>
        <v>41795</v>
      </c>
      <c r="G404" s="2">
        <f>G403+Tabela3[[#This Row],[Zarobek]]</f>
        <v>63810</v>
      </c>
      <c r="H404" s="2">
        <f>H403-Tabela3[[#This Row],[Wydatek]]+Tabela3[[#This Row],[Zarobek]]</f>
        <v>22015</v>
      </c>
      <c r="I404" s="2">
        <f>IF(MONTH(Tabela3[[#This Row],[Data]])=MONTH(A403),I403+Tabela3[[#This Row],[Zarobek]]-Tabela3[[#This Row],[Wydatek]],Tabela3[[#This Row],[Zarobek]]-Tabela3[[#This Row],[Wydatek]])</f>
        <v>-2010</v>
      </c>
      <c r="J404" s="2">
        <f>IF(C403=Tabela3[[#This Row],[L. Rowrów]],0,2400)</f>
        <v>0</v>
      </c>
    </row>
    <row r="405" spans="1:10" x14ac:dyDescent="0.25">
      <c r="A405" s="1">
        <v>45330</v>
      </c>
      <c r="B405" s="1" t="s">
        <v>4</v>
      </c>
      <c r="C405" s="2">
        <f t="shared" si="6"/>
        <v>34</v>
      </c>
      <c r="D405" s="2">
        <f>IF(WEEKDAY(Tabela3[[#This Row],[Data]],11)=7,Tabela3[[#This Row],[L. Rowrów]]*15,0)+Tabela3[[#This Row],[Cena roweru]]</f>
        <v>0</v>
      </c>
      <c r="E40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405" s="2">
        <f>F404+Tabela3[[#This Row],[Wydatek]]</f>
        <v>41795</v>
      </c>
      <c r="G405" s="2">
        <f>G404+Tabela3[[#This Row],[Zarobek]]</f>
        <v>63990</v>
      </c>
      <c r="H405" s="2">
        <f>H404-Tabela3[[#This Row],[Wydatek]]+Tabela3[[#This Row],[Zarobek]]</f>
        <v>22195</v>
      </c>
      <c r="I405" s="2">
        <f>IF(MONTH(Tabela3[[#This Row],[Data]])=MONTH(A404),I404+Tabela3[[#This Row],[Zarobek]]-Tabela3[[#This Row],[Wydatek]],Tabela3[[#This Row],[Zarobek]]-Tabela3[[#This Row],[Wydatek]])</f>
        <v>-1830</v>
      </c>
      <c r="J405" s="2">
        <f>IF(C404=Tabela3[[#This Row],[L. Rowrów]],0,2400)</f>
        <v>0</v>
      </c>
    </row>
    <row r="406" spans="1:10" x14ac:dyDescent="0.25">
      <c r="A406" s="1">
        <v>45331</v>
      </c>
      <c r="B406" s="1" t="s">
        <v>4</v>
      </c>
      <c r="C406" s="2">
        <f t="shared" si="6"/>
        <v>34</v>
      </c>
      <c r="D406" s="2">
        <f>IF(WEEKDAY(Tabela3[[#This Row],[Data]],11)=7,Tabela3[[#This Row],[L. Rowrów]]*15,0)+Tabela3[[#This Row],[Cena roweru]]</f>
        <v>0</v>
      </c>
      <c r="E40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406" s="2">
        <f>F405+Tabela3[[#This Row],[Wydatek]]</f>
        <v>41795</v>
      </c>
      <c r="G406" s="2">
        <f>G405+Tabela3[[#This Row],[Zarobek]]</f>
        <v>64170</v>
      </c>
      <c r="H406" s="2">
        <f>H405-Tabela3[[#This Row],[Wydatek]]+Tabela3[[#This Row],[Zarobek]]</f>
        <v>22375</v>
      </c>
      <c r="I406" s="2">
        <f>IF(MONTH(Tabela3[[#This Row],[Data]])=MONTH(A405),I405+Tabela3[[#This Row],[Zarobek]]-Tabela3[[#This Row],[Wydatek]],Tabela3[[#This Row],[Zarobek]]-Tabela3[[#This Row],[Wydatek]])</f>
        <v>-1650</v>
      </c>
      <c r="J406" s="2">
        <f>IF(C405=Tabela3[[#This Row],[L. Rowrów]],0,2400)</f>
        <v>0</v>
      </c>
    </row>
    <row r="407" spans="1:10" x14ac:dyDescent="0.25">
      <c r="A407" s="1">
        <v>45332</v>
      </c>
      <c r="B407" s="1" t="s">
        <v>4</v>
      </c>
      <c r="C407" s="2">
        <f t="shared" si="6"/>
        <v>34</v>
      </c>
      <c r="D407" s="2">
        <f>IF(WEEKDAY(Tabela3[[#This Row],[Data]],11)=7,Tabela3[[#This Row],[L. Rowrów]]*15,0)+Tabela3[[#This Row],[Cena roweru]]</f>
        <v>0</v>
      </c>
      <c r="E40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407" s="2">
        <f>F406+Tabela3[[#This Row],[Wydatek]]</f>
        <v>41795</v>
      </c>
      <c r="G407" s="2">
        <f>G406+Tabela3[[#This Row],[Zarobek]]</f>
        <v>64170</v>
      </c>
      <c r="H407" s="2">
        <f>H406-Tabela3[[#This Row],[Wydatek]]+Tabela3[[#This Row],[Zarobek]]</f>
        <v>22375</v>
      </c>
      <c r="I407" s="2">
        <f>IF(MONTH(Tabela3[[#This Row],[Data]])=MONTH(A406),I406+Tabela3[[#This Row],[Zarobek]]-Tabela3[[#This Row],[Wydatek]],Tabela3[[#This Row],[Zarobek]]-Tabela3[[#This Row],[Wydatek]])</f>
        <v>-1650</v>
      </c>
      <c r="J407" s="2">
        <f>IF(C406=Tabela3[[#This Row],[L. Rowrów]],0,2400)</f>
        <v>0</v>
      </c>
    </row>
    <row r="408" spans="1:10" x14ac:dyDescent="0.25">
      <c r="A408" s="1">
        <v>45333</v>
      </c>
      <c r="B408" s="1" t="s">
        <v>4</v>
      </c>
      <c r="C408" s="2">
        <f t="shared" si="6"/>
        <v>34</v>
      </c>
      <c r="D408" s="2">
        <f>IF(WEEKDAY(Tabela3[[#This Row],[Data]],11)=7,Tabela3[[#This Row],[L. Rowrów]]*15,0)+Tabela3[[#This Row],[Cena roweru]]</f>
        <v>510</v>
      </c>
      <c r="E40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408" s="2">
        <f>F407+Tabela3[[#This Row],[Wydatek]]</f>
        <v>42305</v>
      </c>
      <c r="G408" s="2">
        <f>G407+Tabela3[[#This Row],[Zarobek]]</f>
        <v>64170</v>
      </c>
      <c r="H408" s="2">
        <f>H407-Tabela3[[#This Row],[Wydatek]]+Tabela3[[#This Row],[Zarobek]]</f>
        <v>21865</v>
      </c>
      <c r="I408" s="2">
        <f>IF(MONTH(Tabela3[[#This Row],[Data]])=MONTH(A407),I407+Tabela3[[#This Row],[Zarobek]]-Tabela3[[#This Row],[Wydatek]],Tabela3[[#This Row],[Zarobek]]-Tabela3[[#This Row],[Wydatek]])</f>
        <v>-2160</v>
      </c>
      <c r="J408" s="2">
        <f>IF(C407=Tabela3[[#This Row],[L. Rowrów]],0,2400)</f>
        <v>0</v>
      </c>
    </row>
    <row r="409" spans="1:10" x14ac:dyDescent="0.25">
      <c r="A409" s="1">
        <v>45334</v>
      </c>
      <c r="B409" s="1" t="s">
        <v>4</v>
      </c>
      <c r="C409" s="2">
        <f t="shared" si="6"/>
        <v>34</v>
      </c>
      <c r="D409" s="2">
        <f>IF(WEEKDAY(Tabela3[[#This Row],[Data]],11)=7,Tabela3[[#This Row],[L. Rowrów]]*15,0)+Tabela3[[#This Row],[Cena roweru]]</f>
        <v>0</v>
      </c>
      <c r="E40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409" s="2">
        <f>F408+Tabela3[[#This Row],[Wydatek]]</f>
        <v>42305</v>
      </c>
      <c r="G409" s="2">
        <f>G408+Tabela3[[#This Row],[Zarobek]]</f>
        <v>64350</v>
      </c>
      <c r="H409" s="2">
        <f>H408-Tabela3[[#This Row],[Wydatek]]+Tabela3[[#This Row],[Zarobek]]</f>
        <v>22045</v>
      </c>
      <c r="I409" s="2">
        <f>IF(MONTH(Tabela3[[#This Row],[Data]])=MONTH(A408),I408+Tabela3[[#This Row],[Zarobek]]-Tabela3[[#This Row],[Wydatek]],Tabela3[[#This Row],[Zarobek]]-Tabela3[[#This Row],[Wydatek]])</f>
        <v>-1980</v>
      </c>
      <c r="J409" s="2">
        <f>IF(C408=Tabela3[[#This Row],[L. Rowrów]],0,2400)</f>
        <v>0</v>
      </c>
    </row>
    <row r="410" spans="1:10" x14ac:dyDescent="0.25">
      <c r="A410" s="1">
        <v>45335</v>
      </c>
      <c r="B410" s="1" t="s">
        <v>4</v>
      </c>
      <c r="C410" s="2">
        <f t="shared" si="6"/>
        <v>34</v>
      </c>
      <c r="D410" s="2">
        <f>IF(WEEKDAY(Tabela3[[#This Row],[Data]],11)=7,Tabela3[[#This Row],[L. Rowrów]]*15,0)+Tabela3[[#This Row],[Cena roweru]]</f>
        <v>0</v>
      </c>
      <c r="E41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410" s="2">
        <f>F409+Tabela3[[#This Row],[Wydatek]]</f>
        <v>42305</v>
      </c>
      <c r="G410" s="2">
        <f>G409+Tabela3[[#This Row],[Zarobek]]</f>
        <v>64530</v>
      </c>
      <c r="H410" s="2">
        <f>H409-Tabela3[[#This Row],[Wydatek]]+Tabela3[[#This Row],[Zarobek]]</f>
        <v>22225</v>
      </c>
      <c r="I410" s="2">
        <f>IF(MONTH(Tabela3[[#This Row],[Data]])=MONTH(A409),I409+Tabela3[[#This Row],[Zarobek]]-Tabela3[[#This Row],[Wydatek]],Tabela3[[#This Row],[Zarobek]]-Tabela3[[#This Row],[Wydatek]])</f>
        <v>-1800</v>
      </c>
      <c r="J410" s="2">
        <f>IF(C409=Tabela3[[#This Row],[L. Rowrów]],0,2400)</f>
        <v>0</v>
      </c>
    </row>
    <row r="411" spans="1:10" x14ac:dyDescent="0.25">
      <c r="A411" s="1">
        <v>45336</v>
      </c>
      <c r="B411" s="1" t="s">
        <v>4</v>
      </c>
      <c r="C411" s="2">
        <f t="shared" si="6"/>
        <v>34</v>
      </c>
      <c r="D411" s="2">
        <f>IF(WEEKDAY(Tabela3[[#This Row],[Data]],11)=7,Tabela3[[#This Row],[L. Rowrów]]*15,0)+Tabela3[[#This Row],[Cena roweru]]</f>
        <v>0</v>
      </c>
      <c r="E41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411" s="2">
        <f>F410+Tabela3[[#This Row],[Wydatek]]</f>
        <v>42305</v>
      </c>
      <c r="G411" s="2">
        <f>G410+Tabela3[[#This Row],[Zarobek]]</f>
        <v>64710</v>
      </c>
      <c r="H411" s="2">
        <f>H410-Tabela3[[#This Row],[Wydatek]]+Tabela3[[#This Row],[Zarobek]]</f>
        <v>22405</v>
      </c>
      <c r="I411" s="2">
        <f>IF(MONTH(Tabela3[[#This Row],[Data]])=MONTH(A410),I410+Tabela3[[#This Row],[Zarobek]]-Tabela3[[#This Row],[Wydatek]],Tabela3[[#This Row],[Zarobek]]-Tabela3[[#This Row],[Wydatek]])</f>
        <v>-1620</v>
      </c>
      <c r="J411" s="2">
        <f>IF(C410=Tabela3[[#This Row],[L. Rowrów]],0,2400)</f>
        <v>0</v>
      </c>
    </row>
    <row r="412" spans="1:10" x14ac:dyDescent="0.25">
      <c r="A412" s="1">
        <v>45337</v>
      </c>
      <c r="B412" s="1" t="s">
        <v>4</v>
      </c>
      <c r="C412" s="2">
        <f t="shared" si="6"/>
        <v>34</v>
      </c>
      <c r="D412" s="2">
        <f>IF(WEEKDAY(Tabela3[[#This Row],[Data]],11)=7,Tabela3[[#This Row],[L. Rowrów]]*15,0)+Tabela3[[#This Row],[Cena roweru]]</f>
        <v>0</v>
      </c>
      <c r="E41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412" s="2">
        <f>F411+Tabela3[[#This Row],[Wydatek]]</f>
        <v>42305</v>
      </c>
      <c r="G412" s="2">
        <f>G411+Tabela3[[#This Row],[Zarobek]]</f>
        <v>64890</v>
      </c>
      <c r="H412" s="2">
        <f>H411-Tabela3[[#This Row],[Wydatek]]+Tabela3[[#This Row],[Zarobek]]</f>
        <v>22585</v>
      </c>
      <c r="I412" s="2">
        <f>IF(MONTH(Tabela3[[#This Row],[Data]])=MONTH(A411),I411+Tabela3[[#This Row],[Zarobek]]-Tabela3[[#This Row],[Wydatek]],Tabela3[[#This Row],[Zarobek]]-Tabela3[[#This Row],[Wydatek]])</f>
        <v>-1440</v>
      </c>
      <c r="J412" s="2">
        <f>IF(C411=Tabela3[[#This Row],[L. Rowrów]],0,2400)</f>
        <v>0</v>
      </c>
    </row>
    <row r="413" spans="1:10" x14ac:dyDescent="0.25">
      <c r="A413" s="1">
        <v>45338</v>
      </c>
      <c r="B413" s="1" t="s">
        <v>4</v>
      </c>
      <c r="C413" s="2">
        <f t="shared" si="6"/>
        <v>34</v>
      </c>
      <c r="D413" s="2">
        <f>IF(WEEKDAY(Tabela3[[#This Row],[Data]],11)=7,Tabela3[[#This Row],[L. Rowrów]]*15,0)+Tabela3[[#This Row],[Cena roweru]]</f>
        <v>0</v>
      </c>
      <c r="E41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413" s="2">
        <f>F412+Tabela3[[#This Row],[Wydatek]]</f>
        <v>42305</v>
      </c>
      <c r="G413" s="2">
        <f>G412+Tabela3[[#This Row],[Zarobek]]</f>
        <v>65070</v>
      </c>
      <c r="H413" s="2">
        <f>H412-Tabela3[[#This Row],[Wydatek]]+Tabela3[[#This Row],[Zarobek]]</f>
        <v>22765</v>
      </c>
      <c r="I413" s="2">
        <f>IF(MONTH(Tabela3[[#This Row],[Data]])=MONTH(A412),I412+Tabela3[[#This Row],[Zarobek]]-Tabela3[[#This Row],[Wydatek]],Tabela3[[#This Row],[Zarobek]]-Tabela3[[#This Row],[Wydatek]])</f>
        <v>-1260</v>
      </c>
      <c r="J413" s="2">
        <f>IF(C412=Tabela3[[#This Row],[L. Rowrów]],0,2400)</f>
        <v>0</v>
      </c>
    </row>
    <row r="414" spans="1:10" x14ac:dyDescent="0.25">
      <c r="A414" s="1">
        <v>45339</v>
      </c>
      <c r="B414" s="1" t="s">
        <v>4</v>
      </c>
      <c r="C414" s="2">
        <f t="shared" si="6"/>
        <v>34</v>
      </c>
      <c r="D414" s="2">
        <f>IF(WEEKDAY(Tabela3[[#This Row],[Data]],11)=7,Tabela3[[#This Row],[L. Rowrów]]*15,0)+Tabela3[[#This Row],[Cena roweru]]</f>
        <v>0</v>
      </c>
      <c r="E41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414" s="2">
        <f>F413+Tabela3[[#This Row],[Wydatek]]</f>
        <v>42305</v>
      </c>
      <c r="G414" s="2">
        <f>G413+Tabela3[[#This Row],[Zarobek]]</f>
        <v>65070</v>
      </c>
      <c r="H414" s="2">
        <f>H413-Tabela3[[#This Row],[Wydatek]]+Tabela3[[#This Row],[Zarobek]]</f>
        <v>22765</v>
      </c>
      <c r="I414" s="2">
        <f>IF(MONTH(Tabela3[[#This Row],[Data]])=MONTH(A413),I413+Tabela3[[#This Row],[Zarobek]]-Tabela3[[#This Row],[Wydatek]],Tabela3[[#This Row],[Zarobek]]-Tabela3[[#This Row],[Wydatek]])</f>
        <v>-1260</v>
      </c>
      <c r="J414" s="2">
        <f>IF(C413=Tabela3[[#This Row],[L. Rowrów]],0,2400)</f>
        <v>0</v>
      </c>
    </row>
    <row r="415" spans="1:10" x14ac:dyDescent="0.25">
      <c r="A415" s="1">
        <v>45340</v>
      </c>
      <c r="B415" s="1" t="s">
        <v>4</v>
      </c>
      <c r="C415" s="2">
        <f t="shared" si="6"/>
        <v>34</v>
      </c>
      <c r="D415" s="2">
        <f>IF(WEEKDAY(Tabela3[[#This Row],[Data]],11)=7,Tabela3[[#This Row],[L. Rowrów]]*15,0)+Tabela3[[#This Row],[Cena roweru]]</f>
        <v>510</v>
      </c>
      <c r="E41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415" s="2">
        <f>F414+Tabela3[[#This Row],[Wydatek]]</f>
        <v>42815</v>
      </c>
      <c r="G415" s="2">
        <f>G414+Tabela3[[#This Row],[Zarobek]]</f>
        <v>65070</v>
      </c>
      <c r="H415" s="2">
        <f>H414-Tabela3[[#This Row],[Wydatek]]+Tabela3[[#This Row],[Zarobek]]</f>
        <v>22255</v>
      </c>
      <c r="I415" s="2">
        <f>IF(MONTH(Tabela3[[#This Row],[Data]])=MONTH(A414),I414+Tabela3[[#This Row],[Zarobek]]-Tabela3[[#This Row],[Wydatek]],Tabela3[[#This Row],[Zarobek]]-Tabela3[[#This Row],[Wydatek]])</f>
        <v>-1770</v>
      </c>
      <c r="J415" s="2">
        <f>IF(C414=Tabela3[[#This Row],[L. Rowrów]],0,2400)</f>
        <v>0</v>
      </c>
    </row>
    <row r="416" spans="1:10" x14ac:dyDescent="0.25">
      <c r="A416" s="1">
        <v>45341</v>
      </c>
      <c r="B416" s="1" t="s">
        <v>4</v>
      </c>
      <c r="C416" s="2">
        <f t="shared" si="6"/>
        <v>34</v>
      </c>
      <c r="D416" s="2">
        <f>IF(WEEKDAY(Tabela3[[#This Row],[Data]],11)=7,Tabela3[[#This Row],[L. Rowrów]]*15,0)+Tabela3[[#This Row],[Cena roweru]]</f>
        <v>0</v>
      </c>
      <c r="E41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416" s="2">
        <f>F415+Tabela3[[#This Row],[Wydatek]]</f>
        <v>42815</v>
      </c>
      <c r="G416" s="2">
        <f>G415+Tabela3[[#This Row],[Zarobek]]</f>
        <v>65250</v>
      </c>
      <c r="H416" s="2">
        <f>H415-Tabela3[[#This Row],[Wydatek]]+Tabela3[[#This Row],[Zarobek]]</f>
        <v>22435</v>
      </c>
      <c r="I416" s="2">
        <f>IF(MONTH(Tabela3[[#This Row],[Data]])=MONTH(A415),I415+Tabela3[[#This Row],[Zarobek]]-Tabela3[[#This Row],[Wydatek]],Tabela3[[#This Row],[Zarobek]]-Tabela3[[#This Row],[Wydatek]])</f>
        <v>-1590</v>
      </c>
      <c r="J416" s="2">
        <f>IF(C415=Tabela3[[#This Row],[L. Rowrów]],0,2400)</f>
        <v>0</v>
      </c>
    </row>
    <row r="417" spans="1:10" x14ac:dyDescent="0.25">
      <c r="A417" s="1">
        <v>45342</v>
      </c>
      <c r="B417" s="1" t="s">
        <v>4</v>
      </c>
      <c r="C417" s="2">
        <f t="shared" si="6"/>
        <v>34</v>
      </c>
      <c r="D417" s="2">
        <f>IF(WEEKDAY(Tabela3[[#This Row],[Data]],11)=7,Tabela3[[#This Row],[L. Rowrów]]*15,0)+Tabela3[[#This Row],[Cena roweru]]</f>
        <v>0</v>
      </c>
      <c r="E41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417" s="2">
        <f>F416+Tabela3[[#This Row],[Wydatek]]</f>
        <v>42815</v>
      </c>
      <c r="G417" s="2">
        <f>G416+Tabela3[[#This Row],[Zarobek]]</f>
        <v>65430</v>
      </c>
      <c r="H417" s="2">
        <f>H416-Tabela3[[#This Row],[Wydatek]]+Tabela3[[#This Row],[Zarobek]]</f>
        <v>22615</v>
      </c>
      <c r="I417" s="2">
        <f>IF(MONTH(Tabela3[[#This Row],[Data]])=MONTH(A416),I416+Tabela3[[#This Row],[Zarobek]]-Tabela3[[#This Row],[Wydatek]],Tabela3[[#This Row],[Zarobek]]-Tabela3[[#This Row],[Wydatek]])</f>
        <v>-1410</v>
      </c>
      <c r="J417" s="2">
        <f>IF(C416=Tabela3[[#This Row],[L. Rowrów]],0,2400)</f>
        <v>0</v>
      </c>
    </row>
    <row r="418" spans="1:10" x14ac:dyDescent="0.25">
      <c r="A418" s="1">
        <v>45343</v>
      </c>
      <c r="B418" s="1" t="s">
        <v>4</v>
      </c>
      <c r="C418" s="2">
        <f t="shared" si="6"/>
        <v>34</v>
      </c>
      <c r="D418" s="2">
        <f>IF(WEEKDAY(Tabela3[[#This Row],[Data]],11)=7,Tabela3[[#This Row],[L. Rowrów]]*15,0)+Tabela3[[#This Row],[Cena roweru]]</f>
        <v>0</v>
      </c>
      <c r="E41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418" s="2">
        <f>F417+Tabela3[[#This Row],[Wydatek]]</f>
        <v>42815</v>
      </c>
      <c r="G418" s="2">
        <f>G417+Tabela3[[#This Row],[Zarobek]]</f>
        <v>65610</v>
      </c>
      <c r="H418" s="2">
        <f>H417-Tabela3[[#This Row],[Wydatek]]+Tabela3[[#This Row],[Zarobek]]</f>
        <v>22795</v>
      </c>
      <c r="I418" s="2">
        <f>IF(MONTH(Tabela3[[#This Row],[Data]])=MONTH(A417),I417+Tabela3[[#This Row],[Zarobek]]-Tabela3[[#This Row],[Wydatek]],Tabela3[[#This Row],[Zarobek]]-Tabela3[[#This Row],[Wydatek]])</f>
        <v>-1230</v>
      </c>
      <c r="J418" s="2">
        <f>IF(C417=Tabela3[[#This Row],[L. Rowrów]],0,2400)</f>
        <v>0</v>
      </c>
    </row>
    <row r="419" spans="1:10" x14ac:dyDescent="0.25">
      <c r="A419" s="1">
        <v>45344</v>
      </c>
      <c r="B419" s="1" t="s">
        <v>4</v>
      </c>
      <c r="C419" s="2">
        <f t="shared" si="6"/>
        <v>34</v>
      </c>
      <c r="D419" s="2">
        <f>IF(WEEKDAY(Tabela3[[#This Row],[Data]],11)=7,Tabela3[[#This Row],[L. Rowrów]]*15,0)+Tabela3[[#This Row],[Cena roweru]]</f>
        <v>0</v>
      </c>
      <c r="E41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419" s="2">
        <f>F418+Tabela3[[#This Row],[Wydatek]]</f>
        <v>42815</v>
      </c>
      <c r="G419" s="2">
        <f>G418+Tabela3[[#This Row],[Zarobek]]</f>
        <v>65790</v>
      </c>
      <c r="H419" s="2">
        <f>H418-Tabela3[[#This Row],[Wydatek]]+Tabela3[[#This Row],[Zarobek]]</f>
        <v>22975</v>
      </c>
      <c r="I419" s="2">
        <f>IF(MONTH(Tabela3[[#This Row],[Data]])=MONTH(A418),I418+Tabela3[[#This Row],[Zarobek]]-Tabela3[[#This Row],[Wydatek]],Tabela3[[#This Row],[Zarobek]]-Tabela3[[#This Row],[Wydatek]])</f>
        <v>-1050</v>
      </c>
      <c r="J419" s="2">
        <f>IF(C418=Tabela3[[#This Row],[L. Rowrów]],0,2400)</f>
        <v>0</v>
      </c>
    </row>
    <row r="420" spans="1:10" x14ac:dyDescent="0.25">
      <c r="A420" s="1">
        <v>45345</v>
      </c>
      <c r="B420" s="1" t="s">
        <v>4</v>
      </c>
      <c r="C420" s="2">
        <f t="shared" si="6"/>
        <v>34</v>
      </c>
      <c r="D420" s="2">
        <f>IF(WEEKDAY(Tabela3[[#This Row],[Data]],11)=7,Tabela3[[#This Row],[L. Rowrów]]*15,0)+Tabela3[[#This Row],[Cena roweru]]</f>
        <v>0</v>
      </c>
      <c r="E42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420" s="2">
        <f>F419+Tabela3[[#This Row],[Wydatek]]</f>
        <v>42815</v>
      </c>
      <c r="G420" s="2">
        <f>G419+Tabela3[[#This Row],[Zarobek]]</f>
        <v>65970</v>
      </c>
      <c r="H420" s="2">
        <f>H419-Tabela3[[#This Row],[Wydatek]]+Tabela3[[#This Row],[Zarobek]]</f>
        <v>23155</v>
      </c>
      <c r="I420" s="2">
        <f>IF(MONTH(Tabela3[[#This Row],[Data]])=MONTH(A419),I419+Tabela3[[#This Row],[Zarobek]]-Tabela3[[#This Row],[Wydatek]],Tabela3[[#This Row],[Zarobek]]-Tabela3[[#This Row],[Wydatek]])</f>
        <v>-870</v>
      </c>
      <c r="J420" s="2">
        <f>IF(C419=Tabela3[[#This Row],[L. Rowrów]],0,2400)</f>
        <v>0</v>
      </c>
    </row>
    <row r="421" spans="1:10" x14ac:dyDescent="0.25">
      <c r="A421" s="1">
        <v>45346</v>
      </c>
      <c r="B421" s="1" t="s">
        <v>4</v>
      </c>
      <c r="C421" s="2">
        <f t="shared" si="6"/>
        <v>34</v>
      </c>
      <c r="D421" s="2">
        <f>IF(WEEKDAY(Tabela3[[#This Row],[Data]],11)=7,Tabela3[[#This Row],[L. Rowrów]]*15,0)+Tabela3[[#This Row],[Cena roweru]]</f>
        <v>0</v>
      </c>
      <c r="E42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421" s="2">
        <f>F420+Tabela3[[#This Row],[Wydatek]]</f>
        <v>42815</v>
      </c>
      <c r="G421" s="2">
        <f>G420+Tabela3[[#This Row],[Zarobek]]</f>
        <v>65970</v>
      </c>
      <c r="H421" s="2">
        <f>H420-Tabela3[[#This Row],[Wydatek]]+Tabela3[[#This Row],[Zarobek]]</f>
        <v>23155</v>
      </c>
      <c r="I421" s="2">
        <f>IF(MONTH(Tabela3[[#This Row],[Data]])=MONTH(A420),I420+Tabela3[[#This Row],[Zarobek]]-Tabela3[[#This Row],[Wydatek]],Tabela3[[#This Row],[Zarobek]]-Tabela3[[#This Row],[Wydatek]])</f>
        <v>-870</v>
      </c>
      <c r="J421" s="2">
        <f>IF(C420=Tabela3[[#This Row],[L. Rowrów]],0,2400)</f>
        <v>0</v>
      </c>
    </row>
    <row r="422" spans="1:10" x14ac:dyDescent="0.25">
      <c r="A422" s="1">
        <v>45347</v>
      </c>
      <c r="B422" s="1" t="s">
        <v>4</v>
      </c>
      <c r="C422" s="2">
        <f t="shared" si="6"/>
        <v>34</v>
      </c>
      <c r="D422" s="2">
        <f>IF(WEEKDAY(Tabela3[[#This Row],[Data]],11)=7,Tabela3[[#This Row],[L. Rowrów]]*15,0)+Tabela3[[#This Row],[Cena roweru]]</f>
        <v>510</v>
      </c>
      <c r="E42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422" s="2">
        <f>F421+Tabela3[[#This Row],[Wydatek]]</f>
        <v>43325</v>
      </c>
      <c r="G422" s="2">
        <f>G421+Tabela3[[#This Row],[Zarobek]]</f>
        <v>65970</v>
      </c>
      <c r="H422" s="2">
        <f>H421-Tabela3[[#This Row],[Wydatek]]+Tabela3[[#This Row],[Zarobek]]</f>
        <v>22645</v>
      </c>
      <c r="I422" s="2">
        <f>IF(MONTH(Tabela3[[#This Row],[Data]])=MONTH(A421),I421+Tabela3[[#This Row],[Zarobek]]-Tabela3[[#This Row],[Wydatek]],Tabela3[[#This Row],[Zarobek]]-Tabela3[[#This Row],[Wydatek]])</f>
        <v>-1380</v>
      </c>
      <c r="J422" s="2">
        <f>IF(C421=Tabela3[[#This Row],[L. Rowrów]],0,2400)</f>
        <v>0</v>
      </c>
    </row>
    <row r="423" spans="1:10" x14ac:dyDescent="0.25">
      <c r="A423" s="1">
        <v>45348</v>
      </c>
      <c r="B423" s="1" t="s">
        <v>4</v>
      </c>
      <c r="C423" s="2">
        <f t="shared" si="6"/>
        <v>34</v>
      </c>
      <c r="D423" s="2">
        <f>IF(WEEKDAY(Tabela3[[#This Row],[Data]],11)=7,Tabela3[[#This Row],[L. Rowrów]]*15,0)+Tabela3[[#This Row],[Cena roweru]]</f>
        <v>0</v>
      </c>
      <c r="E42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423" s="2">
        <f>F422+Tabela3[[#This Row],[Wydatek]]</f>
        <v>43325</v>
      </c>
      <c r="G423" s="2">
        <f>G422+Tabela3[[#This Row],[Zarobek]]</f>
        <v>66150</v>
      </c>
      <c r="H423" s="2">
        <f>H422-Tabela3[[#This Row],[Wydatek]]+Tabela3[[#This Row],[Zarobek]]</f>
        <v>22825</v>
      </c>
      <c r="I423" s="2">
        <f>IF(MONTH(Tabela3[[#This Row],[Data]])=MONTH(A422),I422+Tabela3[[#This Row],[Zarobek]]-Tabela3[[#This Row],[Wydatek]],Tabela3[[#This Row],[Zarobek]]-Tabela3[[#This Row],[Wydatek]])</f>
        <v>-1200</v>
      </c>
      <c r="J423" s="2">
        <f>IF(C422=Tabela3[[#This Row],[L. Rowrów]],0,2400)</f>
        <v>0</v>
      </c>
    </row>
    <row r="424" spans="1:10" x14ac:dyDescent="0.25">
      <c r="A424" s="1">
        <v>45349</v>
      </c>
      <c r="B424" s="1" t="s">
        <v>4</v>
      </c>
      <c r="C424" s="2">
        <f t="shared" si="6"/>
        <v>34</v>
      </c>
      <c r="D424" s="2">
        <f>IF(WEEKDAY(Tabela3[[#This Row],[Data]],11)=7,Tabela3[[#This Row],[L. Rowrów]]*15,0)+Tabela3[[#This Row],[Cena roweru]]</f>
        <v>0</v>
      </c>
      <c r="E42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424" s="2">
        <f>F423+Tabela3[[#This Row],[Wydatek]]</f>
        <v>43325</v>
      </c>
      <c r="G424" s="2">
        <f>G423+Tabela3[[#This Row],[Zarobek]]</f>
        <v>66330</v>
      </c>
      <c r="H424" s="2">
        <f>H423-Tabela3[[#This Row],[Wydatek]]+Tabela3[[#This Row],[Zarobek]]</f>
        <v>23005</v>
      </c>
      <c r="I424" s="2">
        <f>IF(MONTH(Tabela3[[#This Row],[Data]])=MONTH(A423),I423+Tabela3[[#This Row],[Zarobek]]-Tabela3[[#This Row],[Wydatek]],Tabela3[[#This Row],[Zarobek]]-Tabela3[[#This Row],[Wydatek]])</f>
        <v>-1020</v>
      </c>
      <c r="J424" s="2">
        <f>IF(C423=Tabela3[[#This Row],[L. Rowrów]],0,2400)</f>
        <v>0</v>
      </c>
    </row>
    <row r="425" spans="1:10" x14ac:dyDescent="0.25">
      <c r="A425" s="1">
        <v>45350</v>
      </c>
      <c r="B425" s="1" t="s">
        <v>4</v>
      </c>
      <c r="C425" s="2">
        <f t="shared" si="6"/>
        <v>34</v>
      </c>
      <c r="D425" s="2">
        <f>IF(WEEKDAY(Tabela3[[#This Row],[Data]],11)=7,Tabela3[[#This Row],[L. Rowrów]]*15,0)+Tabela3[[#This Row],[Cena roweru]]</f>
        <v>0</v>
      </c>
      <c r="E42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425" s="2">
        <f>F424+Tabela3[[#This Row],[Wydatek]]</f>
        <v>43325</v>
      </c>
      <c r="G425" s="2">
        <f>G424+Tabela3[[#This Row],[Zarobek]]</f>
        <v>66510</v>
      </c>
      <c r="H425" s="2">
        <f>H424-Tabela3[[#This Row],[Wydatek]]+Tabela3[[#This Row],[Zarobek]]</f>
        <v>23185</v>
      </c>
      <c r="I425" s="2">
        <f>IF(MONTH(Tabela3[[#This Row],[Data]])=MONTH(A424),I424+Tabela3[[#This Row],[Zarobek]]-Tabela3[[#This Row],[Wydatek]],Tabela3[[#This Row],[Zarobek]]-Tabela3[[#This Row],[Wydatek]])</f>
        <v>-840</v>
      </c>
      <c r="J425" s="2">
        <f>IF(C424=Tabela3[[#This Row],[L. Rowrów]],0,2400)</f>
        <v>0</v>
      </c>
    </row>
    <row r="426" spans="1:10" x14ac:dyDescent="0.25">
      <c r="A426" s="1">
        <v>45351</v>
      </c>
      <c r="B426" s="1" t="s">
        <v>4</v>
      </c>
      <c r="C426" s="2">
        <f t="shared" si="6"/>
        <v>34</v>
      </c>
      <c r="D426" s="2">
        <f>IF(WEEKDAY(Tabela3[[#This Row],[Data]],11)=7,Tabela3[[#This Row],[L. Rowrów]]*15,0)+Tabela3[[#This Row],[Cena roweru]]</f>
        <v>0</v>
      </c>
      <c r="E42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180</v>
      </c>
      <c r="F426" s="2">
        <f>F425+Tabela3[[#This Row],[Wydatek]]</f>
        <v>43325</v>
      </c>
      <c r="G426" s="2">
        <f>G425+Tabela3[[#This Row],[Zarobek]]</f>
        <v>66690</v>
      </c>
      <c r="H426" s="2">
        <f>H425-Tabela3[[#This Row],[Wydatek]]+Tabela3[[#This Row],[Zarobek]]</f>
        <v>23365</v>
      </c>
      <c r="I426" s="2">
        <f>IF(MONTH(Tabela3[[#This Row],[Data]])=MONTH(A425),I425+Tabela3[[#This Row],[Zarobek]]-Tabela3[[#This Row],[Wydatek]],Tabela3[[#This Row],[Zarobek]]-Tabela3[[#This Row],[Wydatek]])</f>
        <v>-660</v>
      </c>
      <c r="J426" s="2">
        <f>IF(C425=Tabela3[[#This Row],[L. Rowrów]],0,2400)</f>
        <v>0</v>
      </c>
    </row>
    <row r="427" spans="1:10" x14ac:dyDescent="0.25">
      <c r="A427" s="1">
        <v>45352</v>
      </c>
      <c r="B427" s="1" t="s">
        <v>4</v>
      </c>
      <c r="C427" s="2">
        <f t="shared" si="6"/>
        <v>37</v>
      </c>
      <c r="D427" s="2">
        <f>IF(WEEKDAY(Tabela3[[#This Row],[Data]],11)=7,Tabela3[[#This Row],[L. Rowrów]]*15,0)+Tabela3[[#This Row],[Cena roweru]]</f>
        <v>2400</v>
      </c>
      <c r="E42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210</v>
      </c>
      <c r="F427" s="2">
        <f>F426+Tabela3[[#This Row],[Wydatek]]</f>
        <v>45725</v>
      </c>
      <c r="G427" s="2">
        <f>G426+Tabela3[[#This Row],[Zarobek]]</f>
        <v>66900</v>
      </c>
      <c r="H427" s="2">
        <f>H426-Tabela3[[#This Row],[Wydatek]]+Tabela3[[#This Row],[Zarobek]]</f>
        <v>21175</v>
      </c>
      <c r="I427" s="2">
        <f>IF(MONTH(Tabela3[[#This Row],[Data]])=MONTH(A426),I426+Tabela3[[#This Row],[Zarobek]]-Tabela3[[#This Row],[Wydatek]],Tabela3[[#This Row],[Zarobek]]-Tabela3[[#This Row],[Wydatek]])</f>
        <v>-2190</v>
      </c>
      <c r="J427" s="2">
        <f>IF(C426=Tabela3[[#This Row],[L. Rowrów]],0,2400)</f>
        <v>2400</v>
      </c>
    </row>
    <row r="428" spans="1:10" x14ac:dyDescent="0.25">
      <c r="A428" s="1">
        <v>45353</v>
      </c>
      <c r="B428" s="1" t="s">
        <v>4</v>
      </c>
      <c r="C428" s="2">
        <f t="shared" si="6"/>
        <v>37</v>
      </c>
      <c r="D428" s="2">
        <f>IF(WEEKDAY(Tabela3[[#This Row],[Data]],11)=7,Tabela3[[#This Row],[L. Rowrów]]*15,0)+Tabela3[[#This Row],[Cena roweru]]</f>
        <v>0</v>
      </c>
      <c r="E42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428" s="2">
        <f>F427+Tabela3[[#This Row],[Wydatek]]</f>
        <v>45725</v>
      </c>
      <c r="G428" s="2">
        <f>G427+Tabela3[[#This Row],[Zarobek]]</f>
        <v>66900</v>
      </c>
      <c r="H428" s="2">
        <f>H427-Tabela3[[#This Row],[Wydatek]]+Tabela3[[#This Row],[Zarobek]]</f>
        <v>21175</v>
      </c>
      <c r="I428" s="2">
        <f>IF(MONTH(Tabela3[[#This Row],[Data]])=MONTH(A427),I427+Tabela3[[#This Row],[Zarobek]]-Tabela3[[#This Row],[Wydatek]],Tabela3[[#This Row],[Zarobek]]-Tabela3[[#This Row],[Wydatek]])</f>
        <v>-2190</v>
      </c>
      <c r="J428" s="2">
        <f>IF(C427=Tabela3[[#This Row],[L. Rowrów]],0,2400)</f>
        <v>0</v>
      </c>
    </row>
    <row r="429" spans="1:10" x14ac:dyDescent="0.25">
      <c r="A429" s="1">
        <v>45354</v>
      </c>
      <c r="B429" s="1" t="s">
        <v>4</v>
      </c>
      <c r="C429" s="2">
        <f t="shared" si="6"/>
        <v>37</v>
      </c>
      <c r="D429" s="2">
        <f>IF(WEEKDAY(Tabela3[[#This Row],[Data]],11)=7,Tabela3[[#This Row],[L. Rowrów]]*15,0)+Tabela3[[#This Row],[Cena roweru]]</f>
        <v>555</v>
      </c>
      <c r="E42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429" s="2">
        <f>F428+Tabela3[[#This Row],[Wydatek]]</f>
        <v>46280</v>
      </c>
      <c r="G429" s="2">
        <f>G428+Tabela3[[#This Row],[Zarobek]]</f>
        <v>66900</v>
      </c>
      <c r="H429" s="2">
        <f>H428-Tabela3[[#This Row],[Wydatek]]+Tabela3[[#This Row],[Zarobek]]</f>
        <v>20620</v>
      </c>
      <c r="I429" s="2">
        <f>IF(MONTH(Tabela3[[#This Row],[Data]])=MONTH(A428),I428+Tabela3[[#This Row],[Zarobek]]-Tabela3[[#This Row],[Wydatek]],Tabela3[[#This Row],[Zarobek]]-Tabela3[[#This Row],[Wydatek]])</f>
        <v>-2745</v>
      </c>
      <c r="J429" s="2">
        <f>IF(C428=Tabela3[[#This Row],[L. Rowrów]],0,2400)</f>
        <v>0</v>
      </c>
    </row>
    <row r="430" spans="1:10" x14ac:dyDescent="0.25">
      <c r="A430" s="1">
        <v>45355</v>
      </c>
      <c r="B430" s="1" t="s">
        <v>4</v>
      </c>
      <c r="C430" s="2">
        <f t="shared" si="6"/>
        <v>37</v>
      </c>
      <c r="D430" s="2">
        <f>IF(WEEKDAY(Tabela3[[#This Row],[Data]],11)=7,Tabela3[[#This Row],[L. Rowrów]]*15,0)+Tabela3[[#This Row],[Cena roweru]]</f>
        <v>0</v>
      </c>
      <c r="E43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210</v>
      </c>
      <c r="F430" s="2">
        <f>F429+Tabela3[[#This Row],[Wydatek]]</f>
        <v>46280</v>
      </c>
      <c r="G430" s="2">
        <f>G429+Tabela3[[#This Row],[Zarobek]]</f>
        <v>67110</v>
      </c>
      <c r="H430" s="2">
        <f>H429-Tabela3[[#This Row],[Wydatek]]+Tabela3[[#This Row],[Zarobek]]</f>
        <v>20830</v>
      </c>
      <c r="I430" s="2">
        <f>IF(MONTH(Tabela3[[#This Row],[Data]])=MONTH(A429),I429+Tabela3[[#This Row],[Zarobek]]-Tabela3[[#This Row],[Wydatek]],Tabela3[[#This Row],[Zarobek]]-Tabela3[[#This Row],[Wydatek]])</f>
        <v>-2535</v>
      </c>
      <c r="J430" s="2">
        <f>IF(C429=Tabela3[[#This Row],[L. Rowrów]],0,2400)</f>
        <v>0</v>
      </c>
    </row>
    <row r="431" spans="1:10" x14ac:dyDescent="0.25">
      <c r="A431" s="1">
        <v>45356</v>
      </c>
      <c r="B431" s="1" t="s">
        <v>4</v>
      </c>
      <c r="C431" s="2">
        <f t="shared" si="6"/>
        <v>37</v>
      </c>
      <c r="D431" s="2">
        <f>IF(WEEKDAY(Tabela3[[#This Row],[Data]],11)=7,Tabela3[[#This Row],[L. Rowrów]]*15,0)+Tabela3[[#This Row],[Cena roweru]]</f>
        <v>0</v>
      </c>
      <c r="E43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210</v>
      </c>
      <c r="F431" s="2">
        <f>F430+Tabela3[[#This Row],[Wydatek]]</f>
        <v>46280</v>
      </c>
      <c r="G431" s="2">
        <f>G430+Tabela3[[#This Row],[Zarobek]]</f>
        <v>67320</v>
      </c>
      <c r="H431" s="2">
        <f>H430-Tabela3[[#This Row],[Wydatek]]+Tabela3[[#This Row],[Zarobek]]</f>
        <v>21040</v>
      </c>
      <c r="I431" s="2">
        <f>IF(MONTH(Tabela3[[#This Row],[Data]])=MONTH(A430),I430+Tabela3[[#This Row],[Zarobek]]-Tabela3[[#This Row],[Wydatek]],Tabela3[[#This Row],[Zarobek]]-Tabela3[[#This Row],[Wydatek]])</f>
        <v>-2325</v>
      </c>
      <c r="J431" s="2">
        <f>IF(C430=Tabela3[[#This Row],[L. Rowrów]],0,2400)</f>
        <v>0</v>
      </c>
    </row>
    <row r="432" spans="1:10" x14ac:dyDescent="0.25">
      <c r="A432" s="1">
        <v>45357</v>
      </c>
      <c r="B432" s="1" t="s">
        <v>4</v>
      </c>
      <c r="C432" s="2">
        <f t="shared" si="6"/>
        <v>37</v>
      </c>
      <c r="D432" s="2">
        <f>IF(WEEKDAY(Tabela3[[#This Row],[Data]],11)=7,Tabela3[[#This Row],[L. Rowrów]]*15,0)+Tabela3[[#This Row],[Cena roweru]]</f>
        <v>0</v>
      </c>
      <c r="E43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210</v>
      </c>
      <c r="F432" s="2">
        <f>F431+Tabela3[[#This Row],[Wydatek]]</f>
        <v>46280</v>
      </c>
      <c r="G432" s="2">
        <f>G431+Tabela3[[#This Row],[Zarobek]]</f>
        <v>67530</v>
      </c>
      <c r="H432" s="2">
        <f>H431-Tabela3[[#This Row],[Wydatek]]+Tabela3[[#This Row],[Zarobek]]</f>
        <v>21250</v>
      </c>
      <c r="I432" s="2">
        <f>IF(MONTH(Tabela3[[#This Row],[Data]])=MONTH(A431),I431+Tabela3[[#This Row],[Zarobek]]-Tabela3[[#This Row],[Wydatek]],Tabela3[[#This Row],[Zarobek]]-Tabela3[[#This Row],[Wydatek]])</f>
        <v>-2115</v>
      </c>
      <c r="J432" s="2">
        <f>IF(C431=Tabela3[[#This Row],[L. Rowrów]],0,2400)</f>
        <v>0</v>
      </c>
    </row>
    <row r="433" spans="1:10" x14ac:dyDescent="0.25">
      <c r="A433" s="1">
        <v>45358</v>
      </c>
      <c r="B433" s="1" t="s">
        <v>4</v>
      </c>
      <c r="C433" s="2">
        <f t="shared" si="6"/>
        <v>37</v>
      </c>
      <c r="D433" s="2">
        <f>IF(WEEKDAY(Tabela3[[#This Row],[Data]],11)=7,Tabela3[[#This Row],[L. Rowrów]]*15,0)+Tabela3[[#This Row],[Cena roweru]]</f>
        <v>0</v>
      </c>
      <c r="E43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210</v>
      </c>
      <c r="F433" s="2">
        <f>F432+Tabela3[[#This Row],[Wydatek]]</f>
        <v>46280</v>
      </c>
      <c r="G433" s="2">
        <f>G432+Tabela3[[#This Row],[Zarobek]]</f>
        <v>67740</v>
      </c>
      <c r="H433" s="2">
        <f>H432-Tabela3[[#This Row],[Wydatek]]+Tabela3[[#This Row],[Zarobek]]</f>
        <v>21460</v>
      </c>
      <c r="I433" s="2">
        <f>IF(MONTH(Tabela3[[#This Row],[Data]])=MONTH(A432),I432+Tabela3[[#This Row],[Zarobek]]-Tabela3[[#This Row],[Wydatek]],Tabela3[[#This Row],[Zarobek]]-Tabela3[[#This Row],[Wydatek]])</f>
        <v>-1905</v>
      </c>
      <c r="J433" s="2">
        <f>IF(C432=Tabela3[[#This Row],[L. Rowrów]],0,2400)</f>
        <v>0</v>
      </c>
    </row>
    <row r="434" spans="1:10" x14ac:dyDescent="0.25">
      <c r="A434" s="1">
        <v>45359</v>
      </c>
      <c r="B434" s="1" t="s">
        <v>4</v>
      </c>
      <c r="C434" s="2">
        <f t="shared" si="6"/>
        <v>37</v>
      </c>
      <c r="D434" s="2">
        <f>IF(WEEKDAY(Tabela3[[#This Row],[Data]],11)=7,Tabela3[[#This Row],[L. Rowrów]]*15,0)+Tabela3[[#This Row],[Cena roweru]]</f>
        <v>0</v>
      </c>
      <c r="E43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210</v>
      </c>
      <c r="F434" s="2">
        <f>F433+Tabela3[[#This Row],[Wydatek]]</f>
        <v>46280</v>
      </c>
      <c r="G434" s="2">
        <f>G433+Tabela3[[#This Row],[Zarobek]]</f>
        <v>67950</v>
      </c>
      <c r="H434" s="2">
        <f>H433-Tabela3[[#This Row],[Wydatek]]+Tabela3[[#This Row],[Zarobek]]</f>
        <v>21670</v>
      </c>
      <c r="I434" s="2">
        <f>IF(MONTH(Tabela3[[#This Row],[Data]])=MONTH(A433),I433+Tabela3[[#This Row],[Zarobek]]-Tabela3[[#This Row],[Wydatek]],Tabela3[[#This Row],[Zarobek]]-Tabela3[[#This Row],[Wydatek]])</f>
        <v>-1695</v>
      </c>
      <c r="J434" s="2">
        <f>IF(C433=Tabela3[[#This Row],[L. Rowrów]],0,2400)</f>
        <v>0</v>
      </c>
    </row>
    <row r="435" spans="1:10" x14ac:dyDescent="0.25">
      <c r="A435" s="1">
        <v>45360</v>
      </c>
      <c r="B435" s="1" t="s">
        <v>4</v>
      </c>
      <c r="C435" s="2">
        <f t="shared" si="6"/>
        <v>37</v>
      </c>
      <c r="D435" s="2">
        <f>IF(WEEKDAY(Tabela3[[#This Row],[Data]],11)=7,Tabela3[[#This Row],[L. Rowrów]]*15,0)+Tabela3[[#This Row],[Cena roweru]]</f>
        <v>0</v>
      </c>
      <c r="E43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435" s="2">
        <f>F434+Tabela3[[#This Row],[Wydatek]]</f>
        <v>46280</v>
      </c>
      <c r="G435" s="2">
        <f>G434+Tabela3[[#This Row],[Zarobek]]</f>
        <v>67950</v>
      </c>
      <c r="H435" s="2">
        <f>H434-Tabela3[[#This Row],[Wydatek]]+Tabela3[[#This Row],[Zarobek]]</f>
        <v>21670</v>
      </c>
      <c r="I435" s="2">
        <f>IF(MONTH(Tabela3[[#This Row],[Data]])=MONTH(A434),I434+Tabela3[[#This Row],[Zarobek]]-Tabela3[[#This Row],[Wydatek]],Tabela3[[#This Row],[Zarobek]]-Tabela3[[#This Row],[Wydatek]])</f>
        <v>-1695</v>
      </c>
      <c r="J435" s="2">
        <f>IF(C434=Tabela3[[#This Row],[L. Rowrów]],0,2400)</f>
        <v>0</v>
      </c>
    </row>
    <row r="436" spans="1:10" x14ac:dyDescent="0.25">
      <c r="A436" s="1">
        <v>45361</v>
      </c>
      <c r="B436" s="1" t="s">
        <v>4</v>
      </c>
      <c r="C436" s="2">
        <f t="shared" si="6"/>
        <v>37</v>
      </c>
      <c r="D436" s="2">
        <f>IF(WEEKDAY(Tabela3[[#This Row],[Data]],11)=7,Tabela3[[#This Row],[L. Rowrów]]*15,0)+Tabela3[[#This Row],[Cena roweru]]</f>
        <v>555</v>
      </c>
      <c r="E43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436" s="2">
        <f>F435+Tabela3[[#This Row],[Wydatek]]</f>
        <v>46835</v>
      </c>
      <c r="G436" s="2">
        <f>G435+Tabela3[[#This Row],[Zarobek]]</f>
        <v>67950</v>
      </c>
      <c r="H436" s="2">
        <f>H435-Tabela3[[#This Row],[Wydatek]]+Tabela3[[#This Row],[Zarobek]]</f>
        <v>21115</v>
      </c>
      <c r="I436" s="2">
        <f>IF(MONTH(Tabela3[[#This Row],[Data]])=MONTH(A435),I435+Tabela3[[#This Row],[Zarobek]]-Tabela3[[#This Row],[Wydatek]],Tabela3[[#This Row],[Zarobek]]-Tabela3[[#This Row],[Wydatek]])</f>
        <v>-2250</v>
      </c>
      <c r="J436" s="2">
        <f>IF(C435=Tabela3[[#This Row],[L. Rowrów]],0,2400)</f>
        <v>0</v>
      </c>
    </row>
    <row r="437" spans="1:10" x14ac:dyDescent="0.25">
      <c r="A437" s="1">
        <v>45362</v>
      </c>
      <c r="B437" s="1" t="s">
        <v>4</v>
      </c>
      <c r="C437" s="2">
        <f t="shared" si="6"/>
        <v>37</v>
      </c>
      <c r="D437" s="2">
        <f>IF(WEEKDAY(Tabela3[[#This Row],[Data]],11)=7,Tabela3[[#This Row],[L. Rowrów]]*15,0)+Tabela3[[#This Row],[Cena roweru]]</f>
        <v>0</v>
      </c>
      <c r="E43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210</v>
      </c>
      <c r="F437" s="2">
        <f>F436+Tabela3[[#This Row],[Wydatek]]</f>
        <v>46835</v>
      </c>
      <c r="G437" s="2">
        <f>G436+Tabela3[[#This Row],[Zarobek]]</f>
        <v>68160</v>
      </c>
      <c r="H437" s="2">
        <f>H436-Tabela3[[#This Row],[Wydatek]]+Tabela3[[#This Row],[Zarobek]]</f>
        <v>21325</v>
      </c>
      <c r="I437" s="2">
        <f>IF(MONTH(Tabela3[[#This Row],[Data]])=MONTH(A436),I436+Tabela3[[#This Row],[Zarobek]]-Tabela3[[#This Row],[Wydatek]],Tabela3[[#This Row],[Zarobek]]-Tabela3[[#This Row],[Wydatek]])</f>
        <v>-2040</v>
      </c>
      <c r="J437" s="2">
        <f>IF(C436=Tabela3[[#This Row],[L. Rowrów]],0,2400)</f>
        <v>0</v>
      </c>
    </row>
    <row r="438" spans="1:10" x14ac:dyDescent="0.25">
      <c r="A438" s="1">
        <v>45363</v>
      </c>
      <c r="B438" s="1" t="s">
        <v>4</v>
      </c>
      <c r="C438" s="2">
        <f t="shared" si="6"/>
        <v>37</v>
      </c>
      <c r="D438" s="2">
        <f>IF(WEEKDAY(Tabela3[[#This Row],[Data]],11)=7,Tabela3[[#This Row],[L. Rowrów]]*15,0)+Tabela3[[#This Row],[Cena roweru]]</f>
        <v>0</v>
      </c>
      <c r="E43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210</v>
      </c>
      <c r="F438" s="2">
        <f>F437+Tabela3[[#This Row],[Wydatek]]</f>
        <v>46835</v>
      </c>
      <c r="G438" s="2">
        <f>G437+Tabela3[[#This Row],[Zarobek]]</f>
        <v>68370</v>
      </c>
      <c r="H438" s="2">
        <f>H437-Tabela3[[#This Row],[Wydatek]]+Tabela3[[#This Row],[Zarobek]]</f>
        <v>21535</v>
      </c>
      <c r="I438" s="2">
        <f>IF(MONTH(Tabela3[[#This Row],[Data]])=MONTH(A437),I437+Tabela3[[#This Row],[Zarobek]]-Tabela3[[#This Row],[Wydatek]],Tabela3[[#This Row],[Zarobek]]-Tabela3[[#This Row],[Wydatek]])</f>
        <v>-1830</v>
      </c>
      <c r="J438" s="2">
        <f>IF(C437=Tabela3[[#This Row],[L. Rowrów]],0,2400)</f>
        <v>0</v>
      </c>
    </row>
    <row r="439" spans="1:10" x14ac:dyDescent="0.25">
      <c r="A439" s="1">
        <v>45364</v>
      </c>
      <c r="B439" s="1" t="s">
        <v>4</v>
      </c>
      <c r="C439" s="2">
        <f t="shared" si="6"/>
        <v>37</v>
      </c>
      <c r="D439" s="2">
        <f>IF(WEEKDAY(Tabela3[[#This Row],[Data]],11)=7,Tabela3[[#This Row],[L. Rowrów]]*15,0)+Tabela3[[#This Row],[Cena roweru]]</f>
        <v>0</v>
      </c>
      <c r="E43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210</v>
      </c>
      <c r="F439" s="2">
        <f>F438+Tabela3[[#This Row],[Wydatek]]</f>
        <v>46835</v>
      </c>
      <c r="G439" s="2">
        <f>G438+Tabela3[[#This Row],[Zarobek]]</f>
        <v>68580</v>
      </c>
      <c r="H439" s="2">
        <f>H438-Tabela3[[#This Row],[Wydatek]]+Tabela3[[#This Row],[Zarobek]]</f>
        <v>21745</v>
      </c>
      <c r="I439" s="2">
        <f>IF(MONTH(Tabela3[[#This Row],[Data]])=MONTH(A438),I438+Tabela3[[#This Row],[Zarobek]]-Tabela3[[#This Row],[Wydatek]],Tabela3[[#This Row],[Zarobek]]-Tabela3[[#This Row],[Wydatek]])</f>
        <v>-1620</v>
      </c>
      <c r="J439" s="2">
        <f>IF(C438=Tabela3[[#This Row],[L. Rowrów]],0,2400)</f>
        <v>0</v>
      </c>
    </row>
    <row r="440" spans="1:10" x14ac:dyDescent="0.25">
      <c r="A440" s="1">
        <v>45365</v>
      </c>
      <c r="B440" s="1" t="s">
        <v>4</v>
      </c>
      <c r="C440" s="2">
        <f t="shared" si="6"/>
        <v>37</v>
      </c>
      <c r="D440" s="2">
        <f>IF(WEEKDAY(Tabela3[[#This Row],[Data]],11)=7,Tabela3[[#This Row],[L. Rowrów]]*15,0)+Tabela3[[#This Row],[Cena roweru]]</f>
        <v>0</v>
      </c>
      <c r="E44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210</v>
      </c>
      <c r="F440" s="2">
        <f>F439+Tabela3[[#This Row],[Wydatek]]</f>
        <v>46835</v>
      </c>
      <c r="G440" s="2">
        <f>G439+Tabela3[[#This Row],[Zarobek]]</f>
        <v>68790</v>
      </c>
      <c r="H440" s="2">
        <f>H439-Tabela3[[#This Row],[Wydatek]]+Tabela3[[#This Row],[Zarobek]]</f>
        <v>21955</v>
      </c>
      <c r="I440" s="2">
        <f>IF(MONTH(Tabela3[[#This Row],[Data]])=MONTH(A439),I439+Tabela3[[#This Row],[Zarobek]]-Tabela3[[#This Row],[Wydatek]],Tabela3[[#This Row],[Zarobek]]-Tabela3[[#This Row],[Wydatek]])</f>
        <v>-1410</v>
      </c>
      <c r="J440" s="2">
        <f>IF(C439=Tabela3[[#This Row],[L. Rowrów]],0,2400)</f>
        <v>0</v>
      </c>
    </row>
    <row r="441" spans="1:10" x14ac:dyDescent="0.25">
      <c r="A441" s="1">
        <v>45366</v>
      </c>
      <c r="B441" s="1" t="s">
        <v>4</v>
      </c>
      <c r="C441" s="2">
        <f t="shared" si="6"/>
        <v>37</v>
      </c>
      <c r="D441" s="2">
        <f>IF(WEEKDAY(Tabela3[[#This Row],[Data]],11)=7,Tabela3[[#This Row],[L. Rowrów]]*15,0)+Tabela3[[#This Row],[Cena roweru]]</f>
        <v>0</v>
      </c>
      <c r="E44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210</v>
      </c>
      <c r="F441" s="2">
        <f>F440+Tabela3[[#This Row],[Wydatek]]</f>
        <v>46835</v>
      </c>
      <c r="G441" s="2">
        <f>G440+Tabela3[[#This Row],[Zarobek]]</f>
        <v>69000</v>
      </c>
      <c r="H441" s="2">
        <f>H440-Tabela3[[#This Row],[Wydatek]]+Tabela3[[#This Row],[Zarobek]]</f>
        <v>22165</v>
      </c>
      <c r="I441" s="2">
        <f>IF(MONTH(Tabela3[[#This Row],[Data]])=MONTH(A440),I440+Tabela3[[#This Row],[Zarobek]]-Tabela3[[#This Row],[Wydatek]],Tabela3[[#This Row],[Zarobek]]-Tabela3[[#This Row],[Wydatek]])</f>
        <v>-1200</v>
      </c>
      <c r="J441" s="2">
        <f>IF(C440=Tabela3[[#This Row],[L. Rowrów]],0,2400)</f>
        <v>0</v>
      </c>
    </row>
    <row r="442" spans="1:10" x14ac:dyDescent="0.25">
      <c r="A442" s="1">
        <v>45367</v>
      </c>
      <c r="B442" s="1" t="s">
        <v>4</v>
      </c>
      <c r="C442" s="2">
        <f t="shared" si="6"/>
        <v>37</v>
      </c>
      <c r="D442" s="2">
        <f>IF(WEEKDAY(Tabela3[[#This Row],[Data]],11)=7,Tabela3[[#This Row],[L. Rowrów]]*15,0)+Tabela3[[#This Row],[Cena roweru]]</f>
        <v>0</v>
      </c>
      <c r="E44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442" s="2">
        <f>F441+Tabela3[[#This Row],[Wydatek]]</f>
        <v>46835</v>
      </c>
      <c r="G442" s="2">
        <f>G441+Tabela3[[#This Row],[Zarobek]]</f>
        <v>69000</v>
      </c>
      <c r="H442" s="2">
        <f>H441-Tabela3[[#This Row],[Wydatek]]+Tabela3[[#This Row],[Zarobek]]</f>
        <v>22165</v>
      </c>
      <c r="I442" s="2">
        <f>IF(MONTH(Tabela3[[#This Row],[Data]])=MONTH(A441),I441+Tabela3[[#This Row],[Zarobek]]-Tabela3[[#This Row],[Wydatek]],Tabela3[[#This Row],[Zarobek]]-Tabela3[[#This Row],[Wydatek]])</f>
        <v>-1200</v>
      </c>
      <c r="J442" s="2">
        <f>IF(C441=Tabela3[[#This Row],[L. Rowrów]],0,2400)</f>
        <v>0</v>
      </c>
    </row>
    <row r="443" spans="1:10" x14ac:dyDescent="0.25">
      <c r="A443" s="1">
        <v>45368</v>
      </c>
      <c r="B443" s="1" t="s">
        <v>4</v>
      </c>
      <c r="C443" s="2">
        <f t="shared" si="6"/>
        <v>37</v>
      </c>
      <c r="D443" s="2">
        <f>IF(WEEKDAY(Tabela3[[#This Row],[Data]],11)=7,Tabela3[[#This Row],[L. Rowrów]]*15,0)+Tabela3[[#This Row],[Cena roweru]]</f>
        <v>555</v>
      </c>
      <c r="E44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443" s="2">
        <f>F442+Tabela3[[#This Row],[Wydatek]]</f>
        <v>47390</v>
      </c>
      <c r="G443" s="2">
        <f>G442+Tabela3[[#This Row],[Zarobek]]</f>
        <v>69000</v>
      </c>
      <c r="H443" s="2">
        <f>H442-Tabela3[[#This Row],[Wydatek]]+Tabela3[[#This Row],[Zarobek]]</f>
        <v>21610</v>
      </c>
      <c r="I443" s="2">
        <f>IF(MONTH(Tabela3[[#This Row],[Data]])=MONTH(A442),I442+Tabela3[[#This Row],[Zarobek]]-Tabela3[[#This Row],[Wydatek]],Tabela3[[#This Row],[Zarobek]]-Tabela3[[#This Row],[Wydatek]])</f>
        <v>-1755</v>
      </c>
      <c r="J443" s="2">
        <f>IF(C442=Tabela3[[#This Row],[L. Rowrów]],0,2400)</f>
        <v>0</v>
      </c>
    </row>
    <row r="444" spans="1:10" x14ac:dyDescent="0.25">
      <c r="A444" s="1">
        <v>45369</v>
      </c>
      <c r="B444" s="1" t="s">
        <v>4</v>
      </c>
      <c r="C444" s="2">
        <f t="shared" si="6"/>
        <v>37</v>
      </c>
      <c r="D444" s="2">
        <f>IF(WEEKDAY(Tabela3[[#This Row],[Data]],11)=7,Tabela3[[#This Row],[L. Rowrów]]*15,0)+Tabela3[[#This Row],[Cena roweru]]</f>
        <v>0</v>
      </c>
      <c r="E44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210</v>
      </c>
      <c r="F444" s="2">
        <f>F443+Tabela3[[#This Row],[Wydatek]]</f>
        <v>47390</v>
      </c>
      <c r="G444" s="2">
        <f>G443+Tabela3[[#This Row],[Zarobek]]</f>
        <v>69210</v>
      </c>
      <c r="H444" s="2">
        <f>H443-Tabela3[[#This Row],[Wydatek]]+Tabela3[[#This Row],[Zarobek]]</f>
        <v>21820</v>
      </c>
      <c r="I444" s="2">
        <f>IF(MONTH(Tabela3[[#This Row],[Data]])=MONTH(A443),I443+Tabela3[[#This Row],[Zarobek]]-Tabela3[[#This Row],[Wydatek]],Tabela3[[#This Row],[Zarobek]]-Tabela3[[#This Row],[Wydatek]])</f>
        <v>-1545</v>
      </c>
      <c r="J444" s="2">
        <f>IF(C443=Tabela3[[#This Row],[L. Rowrów]],0,2400)</f>
        <v>0</v>
      </c>
    </row>
    <row r="445" spans="1:10" x14ac:dyDescent="0.25">
      <c r="A445" s="1">
        <v>45370</v>
      </c>
      <c r="B445" s="1" t="s">
        <v>4</v>
      </c>
      <c r="C445" s="2">
        <f t="shared" si="6"/>
        <v>37</v>
      </c>
      <c r="D445" s="2">
        <f>IF(WEEKDAY(Tabela3[[#This Row],[Data]],11)=7,Tabela3[[#This Row],[L. Rowrów]]*15,0)+Tabela3[[#This Row],[Cena roweru]]</f>
        <v>0</v>
      </c>
      <c r="E44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210</v>
      </c>
      <c r="F445" s="2">
        <f>F444+Tabela3[[#This Row],[Wydatek]]</f>
        <v>47390</v>
      </c>
      <c r="G445" s="2">
        <f>G444+Tabela3[[#This Row],[Zarobek]]</f>
        <v>69420</v>
      </c>
      <c r="H445" s="2">
        <f>H444-Tabela3[[#This Row],[Wydatek]]+Tabela3[[#This Row],[Zarobek]]</f>
        <v>22030</v>
      </c>
      <c r="I445" s="2">
        <f>IF(MONTH(Tabela3[[#This Row],[Data]])=MONTH(A444),I444+Tabela3[[#This Row],[Zarobek]]-Tabela3[[#This Row],[Wydatek]],Tabela3[[#This Row],[Zarobek]]-Tabela3[[#This Row],[Wydatek]])</f>
        <v>-1335</v>
      </c>
      <c r="J445" s="2">
        <f>IF(C444=Tabela3[[#This Row],[L. Rowrów]],0,2400)</f>
        <v>0</v>
      </c>
    </row>
    <row r="446" spans="1:10" x14ac:dyDescent="0.25">
      <c r="A446" s="1">
        <v>45371</v>
      </c>
      <c r="B446" s="1" t="s">
        <v>4</v>
      </c>
      <c r="C446" s="2">
        <f t="shared" si="6"/>
        <v>37</v>
      </c>
      <c r="D446" s="2">
        <f>IF(WEEKDAY(Tabela3[[#This Row],[Data]],11)=7,Tabela3[[#This Row],[L. Rowrów]]*15,0)+Tabela3[[#This Row],[Cena roweru]]</f>
        <v>0</v>
      </c>
      <c r="E44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210</v>
      </c>
      <c r="F446" s="2">
        <f>F445+Tabela3[[#This Row],[Wydatek]]</f>
        <v>47390</v>
      </c>
      <c r="G446" s="2">
        <f>G445+Tabela3[[#This Row],[Zarobek]]</f>
        <v>69630</v>
      </c>
      <c r="H446" s="2">
        <f>H445-Tabela3[[#This Row],[Wydatek]]+Tabela3[[#This Row],[Zarobek]]</f>
        <v>22240</v>
      </c>
      <c r="I446" s="2">
        <f>IF(MONTH(Tabela3[[#This Row],[Data]])=MONTH(A445),I445+Tabela3[[#This Row],[Zarobek]]-Tabela3[[#This Row],[Wydatek]],Tabela3[[#This Row],[Zarobek]]-Tabela3[[#This Row],[Wydatek]])</f>
        <v>-1125</v>
      </c>
      <c r="J446" s="2">
        <f>IF(C445=Tabela3[[#This Row],[L. Rowrów]],0,2400)</f>
        <v>0</v>
      </c>
    </row>
    <row r="447" spans="1:10" x14ac:dyDescent="0.25">
      <c r="A447" s="1">
        <v>45372</v>
      </c>
      <c r="B447" s="1" t="s">
        <v>0</v>
      </c>
      <c r="C447" s="2">
        <f t="shared" si="6"/>
        <v>37</v>
      </c>
      <c r="D447" s="2">
        <f>IF(WEEKDAY(Tabela3[[#This Row],[Data]],11)=7,Tabela3[[#This Row],[L. Rowrów]]*15,0)+Tabela3[[#This Row],[Cena roweru]]</f>
        <v>0</v>
      </c>
      <c r="E44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540</v>
      </c>
      <c r="F447" s="2">
        <f>F446+Tabela3[[#This Row],[Wydatek]]</f>
        <v>47390</v>
      </c>
      <c r="G447" s="2">
        <f>G446+Tabela3[[#This Row],[Zarobek]]</f>
        <v>70170</v>
      </c>
      <c r="H447" s="2">
        <f>H446-Tabela3[[#This Row],[Wydatek]]+Tabela3[[#This Row],[Zarobek]]</f>
        <v>22780</v>
      </c>
      <c r="I447" s="2">
        <f>IF(MONTH(Tabela3[[#This Row],[Data]])=MONTH(A446),I446+Tabela3[[#This Row],[Zarobek]]-Tabela3[[#This Row],[Wydatek]],Tabela3[[#This Row],[Zarobek]]-Tabela3[[#This Row],[Wydatek]])</f>
        <v>-585</v>
      </c>
      <c r="J447" s="2">
        <f>IF(C446=Tabela3[[#This Row],[L. Rowrów]],0,2400)</f>
        <v>0</v>
      </c>
    </row>
    <row r="448" spans="1:10" x14ac:dyDescent="0.25">
      <c r="A448" s="1">
        <v>45373</v>
      </c>
      <c r="B448" s="1" t="s">
        <v>0</v>
      </c>
      <c r="C448" s="2">
        <f t="shared" si="6"/>
        <v>37</v>
      </c>
      <c r="D448" s="2">
        <f>IF(WEEKDAY(Tabela3[[#This Row],[Data]],11)=7,Tabela3[[#This Row],[L. Rowrów]]*15,0)+Tabela3[[#This Row],[Cena roweru]]</f>
        <v>0</v>
      </c>
      <c r="E44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540</v>
      </c>
      <c r="F448" s="2">
        <f>F447+Tabela3[[#This Row],[Wydatek]]</f>
        <v>47390</v>
      </c>
      <c r="G448" s="2">
        <f>G447+Tabela3[[#This Row],[Zarobek]]</f>
        <v>70710</v>
      </c>
      <c r="H448" s="2">
        <f>H447-Tabela3[[#This Row],[Wydatek]]+Tabela3[[#This Row],[Zarobek]]</f>
        <v>23320</v>
      </c>
      <c r="I448" s="2">
        <f>IF(MONTH(Tabela3[[#This Row],[Data]])=MONTH(A447),I447+Tabela3[[#This Row],[Zarobek]]-Tabela3[[#This Row],[Wydatek]],Tabela3[[#This Row],[Zarobek]]-Tabela3[[#This Row],[Wydatek]])</f>
        <v>-45</v>
      </c>
      <c r="J448" s="2">
        <f>IF(C447=Tabela3[[#This Row],[L. Rowrów]],0,2400)</f>
        <v>0</v>
      </c>
    </row>
    <row r="449" spans="1:10" x14ac:dyDescent="0.25">
      <c r="A449" s="1">
        <v>45374</v>
      </c>
      <c r="B449" s="1" t="s">
        <v>0</v>
      </c>
      <c r="C449" s="2">
        <f t="shared" si="6"/>
        <v>37</v>
      </c>
      <c r="D449" s="2">
        <f>IF(WEEKDAY(Tabela3[[#This Row],[Data]],11)=7,Tabela3[[#This Row],[L. Rowrów]]*15,0)+Tabela3[[#This Row],[Cena roweru]]</f>
        <v>0</v>
      </c>
      <c r="E44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449" s="2">
        <f>F448+Tabela3[[#This Row],[Wydatek]]</f>
        <v>47390</v>
      </c>
      <c r="G449" s="2">
        <f>G448+Tabela3[[#This Row],[Zarobek]]</f>
        <v>70710</v>
      </c>
      <c r="H449" s="2">
        <f>H448-Tabela3[[#This Row],[Wydatek]]+Tabela3[[#This Row],[Zarobek]]</f>
        <v>23320</v>
      </c>
      <c r="I449" s="2">
        <f>IF(MONTH(Tabela3[[#This Row],[Data]])=MONTH(A448),I448+Tabela3[[#This Row],[Zarobek]]-Tabela3[[#This Row],[Wydatek]],Tabela3[[#This Row],[Zarobek]]-Tabela3[[#This Row],[Wydatek]])</f>
        <v>-45</v>
      </c>
      <c r="J449" s="2">
        <f>IF(C448=Tabela3[[#This Row],[L. Rowrów]],0,2400)</f>
        <v>0</v>
      </c>
    </row>
    <row r="450" spans="1:10" x14ac:dyDescent="0.25">
      <c r="A450" s="1">
        <v>45375</v>
      </c>
      <c r="B450" s="1" t="s">
        <v>0</v>
      </c>
      <c r="C450" s="2">
        <f t="shared" si="6"/>
        <v>37</v>
      </c>
      <c r="D450" s="2">
        <f>IF(WEEKDAY(Tabela3[[#This Row],[Data]],11)=7,Tabela3[[#This Row],[L. Rowrów]]*15,0)+Tabela3[[#This Row],[Cena roweru]]</f>
        <v>555</v>
      </c>
      <c r="E45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450" s="2">
        <f>F449+Tabela3[[#This Row],[Wydatek]]</f>
        <v>47945</v>
      </c>
      <c r="G450" s="2">
        <f>G449+Tabela3[[#This Row],[Zarobek]]</f>
        <v>70710</v>
      </c>
      <c r="H450" s="2">
        <f>H449-Tabela3[[#This Row],[Wydatek]]+Tabela3[[#This Row],[Zarobek]]</f>
        <v>22765</v>
      </c>
      <c r="I450" s="2">
        <f>IF(MONTH(Tabela3[[#This Row],[Data]])=MONTH(A449),I449+Tabela3[[#This Row],[Zarobek]]-Tabela3[[#This Row],[Wydatek]],Tabela3[[#This Row],[Zarobek]]-Tabela3[[#This Row],[Wydatek]])</f>
        <v>-600</v>
      </c>
      <c r="J450" s="2">
        <f>IF(C449=Tabela3[[#This Row],[L. Rowrów]],0,2400)</f>
        <v>0</v>
      </c>
    </row>
    <row r="451" spans="1:10" x14ac:dyDescent="0.25">
      <c r="A451" s="1">
        <v>45376</v>
      </c>
      <c r="B451" s="1" t="s">
        <v>0</v>
      </c>
      <c r="C451" s="2">
        <f t="shared" si="6"/>
        <v>37</v>
      </c>
      <c r="D451" s="2">
        <f>IF(WEEKDAY(Tabela3[[#This Row],[Data]],11)=7,Tabela3[[#This Row],[L. Rowrów]]*15,0)+Tabela3[[#This Row],[Cena roweru]]</f>
        <v>0</v>
      </c>
      <c r="E45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540</v>
      </c>
      <c r="F451" s="2">
        <f>F450+Tabela3[[#This Row],[Wydatek]]</f>
        <v>47945</v>
      </c>
      <c r="G451" s="2">
        <f>G450+Tabela3[[#This Row],[Zarobek]]</f>
        <v>71250</v>
      </c>
      <c r="H451" s="2">
        <f>H450-Tabela3[[#This Row],[Wydatek]]+Tabela3[[#This Row],[Zarobek]]</f>
        <v>23305</v>
      </c>
      <c r="I451" s="2">
        <f>IF(MONTH(Tabela3[[#This Row],[Data]])=MONTH(A450),I450+Tabela3[[#This Row],[Zarobek]]-Tabela3[[#This Row],[Wydatek]],Tabela3[[#This Row],[Zarobek]]-Tabela3[[#This Row],[Wydatek]])</f>
        <v>-60</v>
      </c>
      <c r="J451" s="2">
        <f>IF(C450=Tabela3[[#This Row],[L. Rowrów]],0,2400)</f>
        <v>0</v>
      </c>
    </row>
    <row r="452" spans="1:10" x14ac:dyDescent="0.25">
      <c r="A452" s="1">
        <v>45377</v>
      </c>
      <c r="B452" s="1" t="s">
        <v>0</v>
      </c>
      <c r="C452" s="2">
        <f t="shared" si="6"/>
        <v>37</v>
      </c>
      <c r="D452" s="2">
        <f>IF(WEEKDAY(Tabela3[[#This Row],[Data]],11)=7,Tabela3[[#This Row],[L. Rowrów]]*15,0)+Tabela3[[#This Row],[Cena roweru]]</f>
        <v>0</v>
      </c>
      <c r="E45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540</v>
      </c>
      <c r="F452" s="2">
        <f>F451+Tabela3[[#This Row],[Wydatek]]</f>
        <v>47945</v>
      </c>
      <c r="G452" s="2">
        <f>G451+Tabela3[[#This Row],[Zarobek]]</f>
        <v>71790</v>
      </c>
      <c r="H452" s="2">
        <f>H451-Tabela3[[#This Row],[Wydatek]]+Tabela3[[#This Row],[Zarobek]]</f>
        <v>23845</v>
      </c>
      <c r="I452" s="2">
        <f>IF(MONTH(Tabela3[[#This Row],[Data]])=MONTH(A451),I451+Tabela3[[#This Row],[Zarobek]]-Tabela3[[#This Row],[Wydatek]],Tabela3[[#This Row],[Zarobek]]-Tabela3[[#This Row],[Wydatek]])</f>
        <v>480</v>
      </c>
      <c r="J452" s="2">
        <f>IF(C451=Tabela3[[#This Row],[L. Rowrów]],0,2400)</f>
        <v>0</v>
      </c>
    </row>
    <row r="453" spans="1:10" x14ac:dyDescent="0.25">
      <c r="A453" s="1">
        <v>45378</v>
      </c>
      <c r="B453" s="1" t="s">
        <v>0</v>
      </c>
      <c r="C453" s="2">
        <f t="shared" ref="C453:C516" si="7">IF(AND(H451&gt;1200,DAY(A453)=1),C452+3,C452)</f>
        <v>37</v>
      </c>
      <c r="D453" s="2">
        <f>IF(WEEKDAY(Tabela3[[#This Row],[Data]],11)=7,Tabela3[[#This Row],[L. Rowrów]]*15,0)+Tabela3[[#This Row],[Cena roweru]]</f>
        <v>0</v>
      </c>
      <c r="E45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540</v>
      </c>
      <c r="F453" s="2">
        <f>F452+Tabela3[[#This Row],[Wydatek]]</f>
        <v>47945</v>
      </c>
      <c r="G453" s="2">
        <f>G452+Tabela3[[#This Row],[Zarobek]]</f>
        <v>72330</v>
      </c>
      <c r="H453" s="2">
        <f>H452-Tabela3[[#This Row],[Wydatek]]+Tabela3[[#This Row],[Zarobek]]</f>
        <v>24385</v>
      </c>
      <c r="I453" s="2">
        <f>IF(MONTH(Tabela3[[#This Row],[Data]])=MONTH(A452),I452+Tabela3[[#This Row],[Zarobek]]-Tabela3[[#This Row],[Wydatek]],Tabela3[[#This Row],[Zarobek]]-Tabela3[[#This Row],[Wydatek]])</f>
        <v>1020</v>
      </c>
      <c r="J453" s="2">
        <f>IF(C452=Tabela3[[#This Row],[L. Rowrów]],0,2400)</f>
        <v>0</v>
      </c>
    </row>
    <row r="454" spans="1:10" x14ac:dyDescent="0.25">
      <c r="A454" s="1">
        <v>45379</v>
      </c>
      <c r="B454" s="1" t="s">
        <v>0</v>
      </c>
      <c r="C454" s="2">
        <f t="shared" si="7"/>
        <v>37</v>
      </c>
      <c r="D454" s="2">
        <f>IF(WEEKDAY(Tabela3[[#This Row],[Data]],11)=7,Tabela3[[#This Row],[L. Rowrów]]*15,0)+Tabela3[[#This Row],[Cena roweru]]</f>
        <v>0</v>
      </c>
      <c r="E45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540</v>
      </c>
      <c r="F454" s="2">
        <f>F453+Tabela3[[#This Row],[Wydatek]]</f>
        <v>47945</v>
      </c>
      <c r="G454" s="2">
        <f>G453+Tabela3[[#This Row],[Zarobek]]</f>
        <v>72870</v>
      </c>
      <c r="H454" s="2">
        <f>H453-Tabela3[[#This Row],[Wydatek]]+Tabela3[[#This Row],[Zarobek]]</f>
        <v>24925</v>
      </c>
      <c r="I454" s="2">
        <f>IF(MONTH(Tabela3[[#This Row],[Data]])=MONTH(A453),I453+Tabela3[[#This Row],[Zarobek]]-Tabela3[[#This Row],[Wydatek]],Tabela3[[#This Row],[Zarobek]]-Tabela3[[#This Row],[Wydatek]])</f>
        <v>1560</v>
      </c>
      <c r="J454" s="2">
        <f>IF(C453=Tabela3[[#This Row],[L. Rowrów]],0,2400)</f>
        <v>0</v>
      </c>
    </row>
    <row r="455" spans="1:10" x14ac:dyDescent="0.25">
      <c r="A455" s="1">
        <v>45380</v>
      </c>
      <c r="B455" s="1" t="s">
        <v>0</v>
      </c>
      <c r="C455" s="2">
        <f t="shared" si="7"/>
        <v>37</v>
      </c>
      <c r="D455" s="2">
        <f>IF(WEEKDAY(Tabela3[[#This Row],[Data]],11)=7,Tabela3[[#This Row],[L. Rowrów]]*15,0)+Tabela3[[#This Row],[Cena roweru]]</f>
        <v>0</v>
      </c>
      <c r="E45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540</v>
      </c>
      <c r="F455" s="2">
        <f>F454+Tabela3[[#This Row],[Wydatek]]</f>
        <v>47945</v>
      </c>
      <c r="G455" s="2">
        <f>G454+Tabela3[[#This Row],[Zarobek]]</f>
        <v>73410</v>
      </c>
      <c r="H455" s="2">
        <f>H454-Tabela3[[#This Row],[Wydatek]]+Tabela3[[#This Row],[Zarobek]]</f>
        <v>25465</v>
      </c>
      <c r="I455" s="2">
        <f>IF(MONTH(Tabela3[[#This Row],[Data]])=MONTH(A454),I454+Tabela3[[#This Row],[Zarobek]]-Tabela3[[#This Row],[Wydatek]],Tabela3[[#This Row],[Zarobek]]-Tabela3[[#This Row],[Wydatek]])</f>
        <v>2100</v>
      </c>
      <c r="J455" s="2">
        <f>IF(C454=Tabela3[[#This Row],[L. Rowrów]],0,2400)</f>
        <v>0</v>
      </c>
    </row>
    <row r="456" spans="1:10" x14ac:dyDescent="0.25">
      <c r="A456" s="1">
        <v>45381</v>
      </c>
      <c r="B456" s="1" t="s">
        <v>0</v>
      </c>
      <c r="C456" s="2">
        <f t="shared" si="7"/>
        <v>37</v>
      </c>
      <c r="D456" s="2">
        <f>IF(WEEKDAY(Tabela3[[#This Row],[Data]],11)=7,Tabela3[[#This Row],[L. Rowrów]]*15,0)+Tabela3[[#This Row],[Cena roweru]]</f>
        <v>0</v>
      </c>
      <c r="E45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456" s="2">
        <f>F455+Tabela3[[#This Row],[Wydatek]]</f>
        <v>47945</v>
      </c>
      <c r="G456" s="2">
        <f>G455+Tabela3[[#This Row],[Zarobek]]</f>
        <v>73410</v>
      </c>
      <c r="H456" s="2">
        <f>H455-Tabela3[[#This Row],[Wydatek]]+Tabela3[[#This Row],[Zarobek]]</f>
        <v>25465</v>
      </c>
      <c r="I456" s="2">
        <f>IF(MONTH(Tabela3[[#This Row],[Data]])=MONTH(A455),I455+Tabela3[[#This Row],[Zarobek]]-Tabela3[[#This Row],[Wydatek]],Tabela3[[#This Row],[Zarobek]]-Tabela3[[#This Row],[Wydatek]])</f>
        <v>2100</v>
      </c>
      <c r="J456" s="2">
        <f>IF(C455=Tabela3[[#This Row],[L. Rowrów]],0,2400)</f>
        <v>0</v>
      </c>
    </row>
    <row r="457" spans="1:10" x14ac:dyDescent="0.25">
      <c r="A457" s="1">
        <v>45382</v>
      </c>
      <c r="B457" s="1" t="s">
        <v>0</v>
      </c>
      <c r="C457" s="2">
        <f t="shared" si="7"/>
        <v>37</v>
      </c>
      <c r="D457" s="2">
        <f>IF(WEEKDAY(Tabela3[[#This Row],[Data]],11)=7,Tabela3[[#This Row],[L. Rowrów]]*15,0)+Tabela3[[#This Row],[Cena roweru]]</f>
        <v>555</v>
      </c>
      <c r="E45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457" s="2">
        <f>F456+Tabela3[[#This Row],[Wydatek]]</f>
        <v>48500</v>
      </c>
      <c r="G457" s="2">
        <f>G456+Tabela3[[#This Row],[Zarobek]]</f>
        <v>73410</v>
      </c>
      <c r="H457" s="2">
        <f>H456-Tabela3[[#This Row],[Wydatek]]+Tabela3[[#This Row],[Zarobek]]</f>
        <v>24910</v>
      </c>
      <c r="I457" s="2">
        <f>IF(MONTH(Tabela3[[#This Row],[Data]])=MONTH(A456),I456+Tabela3[[#This Row],[Zarobek]]-Tabela3[[#This Row],[Wydatek]],Tabela3[[#This Row],[Zarobek]]-Tabela3[[#This Row],[Wydatek]])</f>
        <v>1545</v>
      </c>
      <c r="J457" s="2">
        <f>IF(C456=Tabela3[[#This Row],[L. Rowrów]],0,2400)</f>
        <v>0</v>
      </c>
    </row>
    <row r="458" spans="1:10" x14ac:dyDescent="0.25">
      <c r="A458" s="1">
        <v>45383</v>
      </c>
      <c r="B458" s="1" t="s">
        <v>0</v>
      </c>
      <c r="C458" s="2">
        <f t="shared" si="7"/>
        <v>40</v>
      </c>
      <c r="D458" s="2">
        <f>IF(WEEKDAY(Tabela3[[#This Row],[Data]],11)=7,Tabela3[[#This Row],[L. Rowrów]]*15,0)+Tabela3[[#This Row],[Cena roweru]]</f>
        <v>2400</v>
      </c>
      <c r="E45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600</v>
      </c>
      <c r="F458" s="2">
        <f>F457+Tabela3[[#This Row],[Wydatek]]</f>
        <v>50900</v>
      </c>
      <c r="G458" s="2">
        <f>G457+Tabela3[[#This Row],[Zarobek]]</f>
        <v>74010</v>
      </c>
      <c r="H458" s="2">
        <f>H457-Tabela3[[#This Row],[Wydatek]]+Tabela3[[#This Row],[Zarobek]]</f>
        <v>23110</v>
      </c>
      <c r="I458" s="2">
        <f>IF(MONTH(Tabela3[[#This Row],[Data]])=MONTH(A457),I457+Tabela3[[#This Row],[Zarobek]]-Tabela3[[#This Row],[Wydatek]],Tabela3[[#This Row],[Zarobek]]-Tabela3[[#This Row],[Wydatek]])</f>
        <v>-1800</v>
      </c>
      <c r="J458" s="2">
        <f>IF(C457=Tabela3[[#This Row],[L. Rowrów]],0,2400)</f>
        <v>2400</v>
      </c>
    </row>
    <row r="459" spans="1:10" x14ac:dyDescent="0.25">
      <c r="A459" s="1">
        <v>45384</v>
      </c>
      <c r="B459" s="1" t="s">
        <v>0</v>
      </c>
      <c r="C459" s="2">
        <f t="shared" si="7"/>
        <v>40</v>
      </c>
      <c r="D459" s="2">
        <f>IF(WEEKDAY(Tabela3[[#This Row],[Data]],11)=7,Tabela3[[#This Row],[L. Rowrów]]*15,0)+Tabela3[[#This Row],[Cena roweru]]</f>
        <v>0</v>
      </c>
      <c r="E45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600</v>
      </c>
      <c r="F459" s="2">
        <f>F458+Tabela3[[#This Row],[Wydatek]]</f>
        <v>50900</v>
      </c>
      <c r="G459" s="2">
        <f>G458+Tabela3[[#This Row],[Zarobek]]</f>
        <v>74610</v>
      </c>
      <c r="H459" s="2">
        <f>H458-Tabela3[[#This Row],[Wydatek]]+Tabela3[[#This Row],[Zarobek]]</f>
        <v>23710</v>
      </c>
      <c r="I459" s="2">
        <f>IF(MONTH(Tabela3[[#This Row],[Data]])=MONTH(A458),I458+Tabela3[[#This Row],[Zarobek]]-Tabela3[[#This Row],[Wydatek]],Tabela3[[#This Row],[Zarobek]]-Tabela3[[#This Row],[Wydatek]])</f>
        <v>-1200</v>
      </c>
      <c r="J459" s="2">
        <f>IF(C458=Tabela3[[#This Row],[L. Rowrów]],0,2400)</f>
        <v>0</v>
      </c>
    </row>
    <row r="460" spans="1:10" x14ac:dyDescent="0.25">
      <c r="A460" s="1">
        <v>45385</v>
      </c>
      <c r="B460" s="1" t="s">
        <v>0</v>
      </c>
      <c r="C460" s="2">
        <f t="shared" si="7"/>
        <v>40</v>
      </c>
      <c r="D460" s="2">
        <f>IF(WEEKDAY(Tabela3[[#This Row],[Data]],11)=7,Tabela3[[#This Row],[L. Rowrów]]*15,0)+Tabela3[[#This Row],[Cena roweru]]</f>
        <v>0</v>
      </c>
      <c r="E46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600</v>
      </c>
      <c r="F460" s="2">
        <f>F459+Tabela3[[#This Row],[Wydatek]]</f>
        <v>50900</v>
      </c>
      <c r="G460" s="2">
        <f>G459+Tabela3[[#This Row],[Zarobek]]</f>
        <v>75210</v>
      </c>
      <c r="H460" s="2">
        <f>H459-Tabela3[[#This Row],[Wydatek]]+Tabela3[[#This Row],[Zarobek]]</f>
        <v>24310</v>
      </c>
      <c r="I460" s="2">
        <f>IF(MONTH(Tabela3[[#This Row],[Data]])=MONTH(A459),I459+Tabela3[[#This Row],[Zarobek]]-Tabela3[[#This Row],[Wydatek]],Tabela3[[#This Row],[Zarobek]]-Tabela3[[#This Row],[Wydatek]])</f>
        <v>-600</v>
      </c>
      <c r="J460" s="2">
        <f>IF(C459=Tabela3[[#This Row],[L. Rowrów]],0,2400)</f>
        <v>0</v>
      </c>
    </row>
    <row r="461" spans="1:10" x14ac:dyDescent="0.25">
      <c r="A461" s="1">
        <v>45386</v>
      </c>
      <c r="B461" s="1" t="s">
        <v>0</v>
      </c>
      <c r="C461" s="2">
        <f t="shared" si="7"/>
        <v>40</v>
      </c>
      <c r="D461" s="2">
        <f>IF(WEEKDAY(Tabela3[[#This Row],[Data]],11)=7,Tabela3[[#This Row],[L. Rowrów]]*15,0)+Tabela3[[#This Row],[Cena roweru]]</f>
        <v>0</v>
      </c>
      <c r="E46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600</v>
      </c>
      <c r="F461" s="2">
        <f>F460+Tabela3[[#This Row],[Wydatek]]</f>
        <v>50900</v>
      </c>
      <c r="G461" s="2">
        <f>G460+Tabela3[[#This Row],[Zarobek]]</f>
        <v>75810</v>
      </c>
      <c r="H461" s="2">
        <f>H460-Tabela3[[#This Row],[Wydatek]]+Tabela3[[#This Row],[Zarobek]]</f>
        <v>24910</v>
      </c>
      <c r="I461" s="2">
        <f>IF(MONTH(Tabela3[[#This Row],[Data]])=MONTH(A460),I460+Tabela3[[#This Row],[Zarobek]]-Tabela3[[#This Row],[Wydatek]],Tabela3[[#This Row],[Zarobek]]-Tabela3[[#This Row],[Wydatek]])</f>
        <v>0</v>
      </c>
      <c r="J461" s="2">
        <f>IF(C460=Tabela3[[#This Row],[L. Rowrów]],0,2400)</f>
        <v>0</v>
      </c>
    </row>
    <row r="462" spans="1:10" x14ac:dyDescent="0.25">
      <c r="A462" s="1">
        <v>45387</v>
      </c>
      <c r="B462" s="1" t="s">
        <v>0</v>
      </c>
      <c r="C462" s="2">
        <f t="shared" si="7"/>
        <v>40</v>
      </c>
      <c r="D462" s="2">
        <f>IF(WEEKDAY(Tabela3[[#This Row],[Data]],11)=7,Tabela3[[#This Row],[L. Rowrów]]*15,0)+Tabela3[[#This Row],[Cena roweru]]</f>
        <v>0</v>
      </c>
      <c r="E46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600</v>
      </c>
      <c r="F462" s="2">
        <f>F461+Tabela3[[#This Row],[Wydatek]]</f>
        <v>50900</v>
      </c>
      <c r="G462" s="2">
        <f>G461+Tabela3[[#This Row],[Zarobek]]</f>
        <v>76410</v>
      </c>
      <c r="H462" s="2">
        <f>H461-Tabela3[[#This Row],[Wydatek]]+Tabela3[[#This Row],[Zarobek]]</f>
        <v>25510</v>
      </c>
      <c r="I462" s="2">
        <f>IF(MONTH(Tabela3[[#This Row],[Data]])=MONTH(A461),I461+Tabela3[[#This Row],[Zarobek]]-Tabela3[[#This Row],[Wydatek]],Tabela3[[#This Row],[Zarobek]]-Tabela3[[#This Row],[Wydatek]])</f>
        <v>600</v>
      </c>
      <c r="J462" s="2">
        <f>IF(C461=Tabela3[[#This Row],[L. Rowrów]],0,2400)</f>
        <v>0</v>
      </c>
    </row>
    <row r="463" spans="1:10" x14ac:dyDescent="0.25">
      <c r="A463" s="1">
        <v>45388</v>
      </c>
      <c r="B463" s="1" t="s">
        <v>0</v>
      </c>
      <c r="C463" s="2">
        <f t="shared" si="7"/>
        <v>40</v>
      </c>
      <c r="D463" s="2">
        <f>IF(WEEKDAY(Tabela3[[#This Row],[Data]],11)=7,Tabela3[[#This Row],[L. Rowrów]]*15,0)+Tabela3[[#This Row],[Cena roweru]]</f>
        <v>0</v>
      </c>
      <c r="E46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463" s="2">
        <f>F462+Tabela3[[#This Row],[Wydatek]]</f>
        <v>50900</v>
      </c>
      <c r="G463" s="2">
        <f>G462+Tabela3[[#This Row],[Zarobek]]</f>
        <v>76410</v>
      </c>
      <c r="H463" s="2">
        <f>H462-Tabela3[[#This Row],[Wydatek]]+Tabela3[[#This Row],[Zarobek]]</f>
        <v>25510</v>
      </c>
      <c r="I463" s="2">
        <f>IF(MONTH(Tabela3[[#This Row],[Data]])=MONTH(A462),I462+Tabela3[[#This Row],[Zarobek]]-Tabela3[[#This Row],[Wydatek]],Tabela3[[#This Row],[Zarobek]]-Tabela3[[#This Row],[Wydatek]])</f>
        <v>600</v>
      </c>
      <c r="J463" s="2">
        <f>IF(C462=Tabela3[[#This Row],[L. Rowrów]],0,2400)</f>
        <v>0</v>
      </c>
    </row>
    <row r="464" spans="1:10" x14ac:dyDescent="0.25">
      <c r="A464" s="1">
        <v>45389</v>
      </c>
      <c r="B464" s="1" t="s">
        <v>0</v>
      </c>
      <c r="C464" s="2">
        <f t="shared" si="7"/>
        <v>40</v>
      </c>
      <c r="D464" s="2">
        <f>IF(WEEKDAY(Tabela3[[#This Row],[Data]],11)=7,Tabela3[[#This Row],[L. Rowrów]]*15,0)+Tabela3[[#This Row],[Cena roweru]]</f>
        <v>600</v>
      </c>
      <c r="E46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464" s="2">
        <f>F463+Tabela3[[#This Row],[Wydatek]]</f>
        <v>51500</v>
      </c>
      <c r="G464" s="2">
        <f>G463+Tabela3[[#This Row],[Zarobek]]</f>
        <v>76410</v>
      </c>
      <c r="H464" s="2">
        <f>H463-Tabela3[[#This Row],[Wydatek]]+Tabela3[[#This Row],[Zarobek]]</f>
        <v>24910</v>
      </c>
      <c r="I464" s="2">
        <f>IF(MONTH(Tabela3[[#This Row],[Data]])=MONTH(A463),I463+Tabela3[[#This Row],[Zarobek]]-Tabela3[[#This Row],[Wydatek]],Tabela3[[#This Row],[Zarobek]]-Tabela3[[#This Row],[Wydatek]])</f>
        <v>0</v>
      </c>
      <c r="J464" s="2">
        <f>IF(C463=Tabela3[[#This Row],[L. Rowrów]],0,2400)</f>
        <v>0</v>
      </c>
    </row>
    <row r="465" spans="1:10" x14ac:dyDescent="0.25">
      <c r="A465" s="1">
        <v>45390</v>
      </c>
      <c r="B465" s="1" t="s">
        <v>0</v>
      </c>
      <c r="C465" s="2">
        <f t="shared" si="7"/>
        <v>40</v>
      </c>
      <c r="D465" s="2">
        <f>IF(WEEKDAY(Tabela3[[#This Row],[Data]],11)=7,Tabela3[[#This Row],[L. Rowrów]]*15,0)+Tabela3[[#This Row],[Cena roweru]]</f>
        <v>0</v>
      </c>
      <c r="E46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600</v>
      </c>
      <c r="F465" s="2">
        <f>F464+Tabela3[[#This Row],[Wydatek]]</f>
        <v>51500</v>
      </c>
      <c r="G465" s="2">
        <f>G464+Tabela3[[#This Row],[Zarobek]]</f>
        <v>77010</v>
      </c>
      <c r="H465" s="2">
        <f>H464-Tabela3[[#This Row],[Wydatek]]+Tabela3[[#This Row],[Zarobek]]</f>
        <v>25510</v>
      </c>
      <c r="I465" s="2">
        <f>IF(MONTH(Tabela3[[#This Row],[Data]])=MONTH(A464),I464+Tabela3[[#This Row],[Zarobek]]-Tabela3[[#This Row],[Wydatek]],Tabela3[[#This Row],[Zarobek]]-Tabela3[[#This Row],[Wydatek]])</f>
        <v>600</v>
      </c>
      <c r="J465" s="2">
        <f>IF(C464=Tabela3[[#This Row],[L. Rowrów]],0,2400)</f>
        <v>0</v>
      </c>
    </row>
    <row r="466" spans="1:10" x14ac:dyDescent="0.25">
      <c r="A466" s="1">
        <v>45391</v>
      </c>
      <c r="B466" s="1" t="s">
        <v>0</v>
      </c>
      <c r="C466" s="2">
        <f t="shared" si="7"/>
        <v>40</v>
      </c>
      <c r="D466" s="2">
        <f>IF(WEEKDAY(Tabela3[[#This Row],[Data]],11)=7,Tabela3[[#This Row],[L. Rowrów]]*15,0)+Tabela3[[#This Row],[Cena roweru]]</f>
        <v>0</v>
      </c>
      <c r="E46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600</v>
      </c>
      <c r="F466" s="2">
        <f>F465+Tabela3[[#This Row],[Wydatek]]</f>
        <v>51500</v>
      </c>
      <c r="G466" s="2">
        <f>G465+Tabela3[[#This Row],[Zarobek]]</f>
        <v>77610</v>
      </c>
      <c r="H466" s="2">
        <f>H465-Tabela3[[#This Row],[Wydatek]]+Tabela3[[#This Row],[Zarobek]]</f>
        <v>26110</v>
      </c>
      <c r="I466" s="2">
        <f>IF(MONTH(Tabela3[[#This Row],[Data]])=MONTH(A465),I465+Tabela3[[#This Row],[Zarobek]]-Tabela3[[#This Row],[Wydatek]],Tabela3[[#This Row],[Zarobek]]-Tabela3[[#This Row],[Wydatek]])</f>
        <v>1200</v>
      </c>
      <c r="J466" s="2">
        <f>IF(C465=Tabela3[[#This Row],[L. Rowrów]],0,2400)</f>
        <v>0</v>
      </c>
    </row>
    <row r="467" spans="1:10" x14ac:dyDescent="0.25">
      <c r="A467" s="1">
        <v>45392</v>
      </c>
      <c r="B467" s="1" t="s">
        <v>0</v>
      </c>
      <c r="C467" s="2">
        <f t="shared" si="7"/>
        <v>40</v>
      </c>
      <c r="D467" s="2">
        <f>IF(WEEKDAY(Tabela3[[#This Row],[Data]],11)=7,Tabela3[[#This Row],[L. Rowrów]]*15,0)+Tabela3[[#This Row],[Cena roweru]]</f>
        <v>0</v>
      </c>
      <c r="E46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600</v>
      </c>
      <c r="F467" s="2">
        <f>F466+Tabela3[[#This Row],[Wydatek]]</f>
        <v>51500</v>
      </c>
      <c r="G467" s="2">
        <f>G466+Tabela3[[#This Row],[Zarobek]]</f>
        <v>78210</v>
      </c>
      <c r="H467" s="2">
        <f>H466-Tabela3[[#This Row],[Wydatek]]+Tabela3[[#This Row],[Zarobek]]</f>
        <v>26710</v>
      </c>
      <c r="I467" s="2">
        <f>IF(MONTH(Tabela3[[#This Row],[Data]])=MONTH(A466),I466+Tabela3[[#This Row],[Zarobek]]-Tabela3[[#This Row],[Wydatek]],Tabela3[[#This Row],[Zarobek]]-Tabela3[[#This Row],[Wydatek]])</f>
        <v>1800</v>
      </c>
      <c r="J467" s="2">
        <f>IF(C466=Tabela3[[#This Row],[L. Rowrów]],0,2400)</f>
        <v>0</v>
      </c>
    </row>
    <row r="468" spans="1:10" x14ac:dyDescent="0.25">
      <c r="A468" s="1">
        <v>45393</v>
      </c>
      <c r="B468" s="1" t="s">
        <v>0</v>
      </c>
      <c r="C468" s="2">
        <f t="shared" si="7"/>
        <v>40</v>
      </c>
      <c r="D468" s="2">
        <f>IF(WEEKDAY(Tabela3[[#This Row],[Data]],11)=7,Tabela3[[#This Row],[L. Rowrów]]*15,0)+Tabela3[[#This Row],[Cena roweru]]</f>
        <v>0</v>
      </c>
      <c r="E46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600</v>
      </c>
      <c r="F468" s="2">
        <f>F467+Tabela3[[#This Row],[Wydatek]]</f>
        <v>51500</v>
      </c>
      <c r="G468" s="2">
        <f>G467+Tabela3[[#This Row],[Zarobek]]</f>
        <v>78810</v>
      </c>
      <c r="H468" s="2">
        <f>H467-Tabela3[[#This Row],[Wydatek]]+Tabela3[[#This Row],[Zarobek]]</f>
        <v>27310</v>
      </c>
      <c r="I468" s="2">
        <f>IF(MONTH(Tabela3[[#This Row],[Data]])=MONTH(A467),I467+Tabela3[[#This Row],[Zarobek]]-Tabela3[[#This Row],[Wydatek]],Tabela3[[#This Row],[Zarobek]]-Tabela3[[#This Row],[Wydatek]])</f>
        <v>2400</v>
      </c>
      <c r="J468" s="2">
        <f>IF(C467=Tabela3[[#This Row],[L. Rowrów]],0,2400)</f>
        <v>0</v>
      </c>
    </row>
    <row r="469" spans="1:10" x14ac:dyDescent="0.25">
      <c r="A469" s="1">
        <v>45394</v>
      </c>
      <c r="B469" s="1" t="s">
        <v>0</v>
      </c>
      <c r="C469" s="2">
        <f t="shared" si="7"/>
        <v>40</v>
      </c>
      <c r="D469" s="2">
        <f>IF(WEEKDAY(Tabela3[[#This Row],[Data]],11)=7,Tabela3[[#This Row],[L. Rowrów]]*15,0)+Tabela3[[#This Row],[Cena roweru]]</f>
        <v>0</v>
      </c>
      <c r="E46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600</v>
      </c>
      <c r="F469" s="2">
        <f>F468+Tabela3[[#This Row],[Wydatek]]</f>
        <v>51500</v>
      </c>
      <c r="G469" s="2">
        <f>G468+Tabela3[[#This Row],[Zarobek]]</f>
        <v>79410</v>
      </c>
      <c r="H469" s="2">
        <f>H468-Tabela3[[#This Row],[Wydatek]]+Tabela3[[#This Row],[Zarobek]]</f>
        <v>27910</v>
      </c>
      <c r="I469" s="2">
        <f>IF(MONTH(Tabela3[[#This Row],[Data]])=MONTH(A468),I468+Tabela3[[#This Row],[Zarobek]]-Tabela3[[#This Row],[Wydatek]],Tabela3[[#This Row],[Zarobek]]-Tabela3[[#This Row],[Wydatek]])</f>
        <v>3000</v>
      </c>
      <c r="J469" s="2">
        <f>IF(C468=Tabela3[[#This Row],[L. Rowrów]],0,2400)</f>
        <v>0</v>
      </c>
    </row>
    <row r="470" spans="1:10" x14ac:dyDescent="0.25">
      <c r="A470" s="1">
        <v>45395</v>
      </c>
      <c r="B470" s="1" t="s">
        <v>0</v>
      </c>
      <c r="C470" s="2">
        <f t="shared" si="7"/>
        <v>40</v>
      </c>
      <c r="D470" s="2">
        <f>IF(WEEKDAY(Tabela3[[#This Row],[Data]],11)=7,Tabela3[[#This Row],[L. Rowrów]]*15,0)+Tabela3[[#This Row],[Cena roweru]]</f>
        <v>0</v>
      </c>
      <c r="E47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470" s="2">
        <f>F469+Tabela3[[#This Row],[Wydatek]]</f>
        <v>51500</v>
      </c>
      <c r="G470" s="2">
        <f>G469+Tabela3[[#This Row],[Zarobek]]</f>
        <v>79410</v>
      </c>
      <c r="H470" s="2">
        <f>H469-Tabela3[[#This Row],[Wydatek]]+Tabela3[[#This Row],[Zarobek]]</f>
        <v>27910</v>
      </c>
      <c r="I470" s="2">
        <f>IF(MONTH(Tabela3[[#This Row],[Data]])=MONTH(A469),I469+Tabela3[[#This Row],[Zarobek]]-Tabela3[[#This Row],[Wydatek]],Tabela3[[#This Row],[Zarobek]]-Tabela3[[#This Row],[Wydatek]])</f>
        <v>3000</v>
      </c>
      <c r="J470" s="2">
        <f>IF(C469=Tabela3[[#This Row],[L. Rowrów]],0,2400)</f>
        <v>0</v>
      </c>
    </row>
    <row r="471" spans="1:10" x14ac:dyDescent="0.25">
      <c r="A471" s="1">
        <v>45396</v>
      </c>
      <c r="B471" s="1" t="s">
        <v>0</v>
      </c>
      <c r="C471" s="2">
        <f t="shared" si="7"/>
        <v>40</v>
      </c>
      <c r="D471" s="2">
        <f>IF(WEEKDAY(Tabela3[[#This Row],[Data]],11)=7,Tabela3[[#This Row],[L. Rowrów]]*15,0)+Tabela3[[#This Row],[Cena roweru]]</f>
        <v>600</v>
      </c>
      <c r="E47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471" s="2">
        <f>F470+Tabela3[[#This Row],[Wydatek]]</f>
        <v>52100</v>
      </c>
      <c r="G471" s="2">
        <f>G470+Tabela3[[#This Row],[Zarobek]]</f>
        <v>79410</v>
      </c>
      <c r="H471" s="2">
        <f>H470-Tabela3[[#This Row],[Wydatek]]+Tabela3[[#This Row],[Zarobek]]</f>
        <v>27310</v>
      </c>
      <c r="I471" s="2">
        <f>IF(MONTH(Tabela3[[#This Row],[Data]])=MONTH(A470),I470+Tabela3[[#This Row],[Zarobek]]-Tabela3[[#This Row],[Wydatek]],Tabela3[[#This Row],[Zarobek]]-Tabela3[[#This Row],[Wydatek]])</f>
        <v>2400</v>
      </c>
      <c r="J471" s="2">
        <f>IF(C470=Tabela3[[#This Row],[L. Rowrów]],0,2400)</f>
        <v>0</v>
      </c>
    </row>
    <row r="472" spans="1:10" x14ac:dyDescent="0.25">
      <c r="A472" s="1">
        <v>45397</v>
      </c>
      <c r="B472" s="1" t="s">
        <v>0</v>
      </c>
      <c r="C472" s="2">
        <f t="shared" si="7"/>
        <v>40</v>
      </c>
      <c r="D472" s="2">
        <f>IF(WEEKDAY(Tabela3[[#This Row],[Data]],11)=7,Tabela3[[#This Row],[L. Rowrów]]*15,0)+Tabela3[[#This Row],[Cena roweru]]</f>
        <v>0</v>
      </c>
      <c r="E47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600</v>
      </c>
      <c r="F472" s="2">
        <f>F471+Tabela3[[#This Row],[Wydatek]]</f>
        <v>52100</v>
      </c>
      <c r="G472" s="2">
        <f>G471+Tabela3[[#This Row],[Zarobek]]</f>
        <v>80010</v>
      </c>
      <c r="H472" s="2">
        <f>H471-Tabela3[[#This Row],[Wydatek]]+Tabela3[[#This Row],[Zarobek]]</f>
        <v>27910</v>
      </c>
      <c r="I472" s="2">
        <f>IF(MONTH(Tabela3[[#This Row],[Data]])=MONTH(A471),I471+Tabela3[[#This Row],[Zarobek]]-Tabela3[[#This Row],[Wydatek]],Tabela3[[#This Row],[Zarobek]]-Tabela3[[#This Row],[Wydatek]])</f>
        <v>3000</v>
      </c>
      <c r="J472" s="2">
        <f>IF(C471=Tabela3[[#This Row],[L. Rowrów]],0,2400)</f>
        <v>0</v>
      </c>
    </row>
    <row r="473" spans="1:10" x14ac:dyDescent="0.25">
      <c r="A473" s="1">
        <v>45398</v>
      </c>
      <c r="B473" s="1" t="s">
        <v>0</v>
      </c>
      <c r="C473" s="2">
        <f t="shared" si="7"/>
        <v>40</v>
      </c>
      <c r="D473" s="2">
        <f>IF(WEEKDAY(Tabela3[[#This Row],[Data]],11)=7,Tabela3[[#This Row],[L. Rowrów]]*15,0)+Tabela3[[#This Row],[Cena roweru]]</f>
        <v>0</v>
      </c>
      <c r="E47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600</v>
      </c>
      <c r="F473" s="2">
        <f>F472+Tabela3[[#This Row],[Wydatek]]</f>
        <v>52100</v>
      </c>
      <c r="G473" s="2">
        <f>G472+Tabela3[[#This Row],[Zarobek]]</f>
        <v>80610</v>
      </c>
      <c r="H473" s="2">
        <f>H472-Tabela3[[#This Row],[Wydatek]]+Tabela3[[#This Row],[Zarobek]]</f>
        <v>28510</v>
      </c>
      <c r="I473" s="2">
        <f>IF(MONTH(Tabela3[[#This Row],[Data]])=MONTH(A472),I472+Tabela3[[#This Row],[Zarobek]]-Tabela3[[#This Row],[Wydatek]],Tabela3[[#This Row],[Zarobek]]-Tabela3[[#This Row],[Wydatek]])</f>
        <v>3600</v>
      </c>
      <c r="J473" s="2">
        <f>IF(C472=Tabela3[[#This Row],[L. Rowrów]],0,2400)</f>
        <v>0</v>
      </c>
    </row>
    <row r="474" spans="1:10" x14ac:dyDescent="0.25">
      <c r="A474" s="1">
        <v>45399</v>
      </c>
      <c r="B474" s="1" t="s">
        <v>0</v>
      </c>
      <c r="C474" s="2">
        <f t="shared" si="7"/>
        <v>40</v>
      </c>
      <c r="D474" s="2">
        <f>IF(WEEKDAY(Tabela3[[#This Row],[Data]],11)=7,Tabela3[[#This Row],[L. Rowrów]]*15,0)+Tabela3[[#This Row],[Cena roweru]]</f>
        <v>0</v>
      </c>
      <c r="E47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600</v>
      </c>
      <c r="F474" s="2">
        <f>F473+Tabela3[[#This Row],[Wydatek]]</f>
        <v>52100</v>
      </c>
      <c r="G474" s="2">
        <f>G473+Tabela3[[#This Row],[Zarobek]]</f>
        <v>81210</v>
      </c>
      <c r="H474" s="2">
        <f>H473-Tabela3[[#This Row],[Wydatek]]+Tabela3[[#This Row],[Zarobek]]</f>
        <v>29110</v>
      </c>
      <c r="I474" s="2">
        <f>IF(MONTH(Tabela3[[#This Row],[Data]])=MONTH(A473),I473+Tabela3[[#This Row],[Zarobek]]-Tabela3[[#This Row],[Wydatek]],Tabela3[[#This Row],[Zarobek]]-Tabela3[[#This Row],[Wydatek]])</f>
        <v>4200</v>
      </c>
      <c r="J474" s="2">
        <f>IF(C473=Tabela3[[#This Row],[L. Rowrów]],0,2400)</f>
        <v>0</v>
      </c>
    </row>
    <row r="475" spans="1:10" x14ac:dyDescent="0.25">
      <c r="A475" s="1">
        <v>45400</v>
      </c>
      <c r="B475" s="1" t="s">
        <v>0</v>
      </c>
      <c r="C475" s="2">
        <f t="shared" si="7"/>
        <v>40</v>
      </c>
      <c r="D475" s="2">
        <f>IF(WEEKDAY(Tabela3[[#This Row],[Data]],11)=7,Tabela3[[#This Row],[L. Rowrów]]*15,0)+Tabela3[[#This Row],[Cena roweru]]</f>
        <v>0</v>
      </c>
      <c r="E47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600</v>
      </c>
      <c r="F475" s="2">
        <f>F474+Tabela3[[#This Row],[Wydatek]]</f>
        <v>52100</v>
      </c>
      <c r="G475" s="2">
        <f>G474+Tabela3[[#This Row],[Zarobek]]</f>
        <v>81810</v>
      </c>
      <c r="H475" s="2">
        <f>H474-Tabela3[[#This Row],[Wydatek]]+Tabela3[[#This Row],[Zarobek]]</f>
        <v>29710</v>
      </c>
      <c r="I475" s="2">
        <f>IF(MONTH(Tabela3[[#This Row],[Data]])=MONTH(A474),I474+Tabela3[[#This Row],[Zarobek]]-Tabela3[[#This Row],[Wydatek]],Tabela3[[#This Row],[Zarobek]]-Tabela3[[#This Row],[Wydatek]])</f>
        <v>4800</v>
      </c>
      <c r="J475" s="2">
        <f>IF(C474=Tabela3[[#This Row],[L. Rowrów]],0,2400)</f>
        <v>0</v>
      </c>
    </row>
    <row r="476" spans="1:10" x14ac:dyDescent="0.25">
      <c r="A476" s="1">
        <v>45401</v>
      </c>
      <c r="B476" s="1" t="s">
        <v>0</v>
      </c>
      <c r="C476" s="2">
        <f t="shared" si="7"/>
        <v>40</v>
      </c>
      <c r="D476" s="2">
        <f>IF(WEEKDAY(Tabela3[[#This Row],[Data]],11)=7,Tabela3[[#This Row],[L. Rowrów]]*15,0)+Tabela3[[#This Row],[Cena roweru]]</f>
        <v>0</v>
      </c>
      <c r="E47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600</v>
      </c>
      <c r="F476" s="2">
        <f>F475+Tabela3[[#This Row],[Wydatek]]</f>
        <v>52100</v>
      </c>
      <c r="G476" s="2">
        <f>G475+Tabela3[[#This Row],[Zarobek]]</f>
        <v>82410</v>
      </c>
      <c r="H476" s="2">
        <f>H475-Tabela3[[#This Row],[Wydatek]]+Tabela3[[#This Row],[Zarobek]]</f>
        <v>30310</v>
      </c>
      <c r="I476" s="2">
        <f>IF(MONTH(Tabela3[[#This Row],[Data]])=MONTH(A475),I475+Tabela3[[#This Row],[Zarobek]]-Tabela3[[#This Row],[Wydatek]],Tabela3[[#This Row],[Zarobek]]-Tabela3[[#This Row],[Wydatek]])</f>
        <v>5400</v>
      </c>
      <c r="J476" s="2">
        <f>IF(C475=Tabela3[[#This Row],[L. Rowrów]],0,2400)</f>
        <v>0</v>
      </c>
    </row>
    <row r="477" spans="1:10" x14ac:dyDescent="0.25">
      <c r="A477" s="1">
        <v>45402</v>
      </c>
      <c r="B477" s="1" t="s">
        <v>0</v>
      </c>
      <c r="C477" s="2">
        <f t="shared" si="7"/>
        <v>40</v>
      </c>
      <c r="D477" s="2">
        <f>IF(WEEKDAY(Tabela3[[#This Row],[Data]],11)=7,Tabela3[[#This Row],[L. Rowrów]]*15,0)+Tabela3[[#This Row],[Cena roweru]]</f>
        <v>0</v>
      </c>
      <c r="E47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477" s="2">
        <f>F476+Tabela3[[#This Row],[Wydatek]]</f>
        <v>52100</v>
      </c>
      <c r="G477" s="2">
        <f>G476+Tabela3[[#This Row],[Zarobek]]</f>
        <v>82410</v>
      </c>
      <c r="H477" s="2">
        <f>H476-Tabela3[[#This Row],[Wydatek]]+Tabela3[[#This Row],[Zarobek]]</f>
        <v>30310</v>
      </c>
      <c r="I477" s="2">
        <f>IF(MONTH(Tabela3[[#This Row],[Data]])=MONTH(A476),I476+Tabela3[[#This Row],[Zarobek]]-Tabela3[[#This Row],[Wydatek]],Tabela3[[#This Row],[Zarobek]]-Tabela3[[#This Row],[Wydatek]])</f>
        <v>5400</v>
      </c>
      <c r="J477" s="2">
        <f>IF(C476=Tabela3[[#This Row],[L. Rowrów]],0,2400)</f>
        <v>0</v>
      </c>
    </row>
    <row r="478" spans="1:10" x14ac:dyDescent="0.25">
      <c r="A478" s="1">
        <v>45403</v>
      </c>
      <c r="B478" s="1" t="s">
        <v>0</v>
      </c>
      <c r="C478" s="2">
        <f t="shared" si="7"/>
        <v>40</v>
      </c>
      <c r="D478" s="2">
        <f>IF(WEEKDAY(Tabela3[[#This Row],[Data]],11)=7,Tabela3[[#This Row],[L. Rowrów]]*15,0)+Tabela3[[#This Row],[Cena roweru]]</f>
        <v>600</v>
      </c>
      <c r="E47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478" s="2">
        <f>F477+Tabela3[[#This Row],[Wydatek]]</f>
        <v>52700</v>
      </c>
      <c r="G478" s="2">
        <f>G477+Tabela3[[#This Row],[Zarobek]]</f>
        <v>82410</v>
      </c>
      <c r="H478" s="2">
        <f>H477-Tabela3[[#This Row],[Wydatek]]+Tabela3[[#This Row],[Zarobek]]</f>
        <v>29710</v>
      </c>
      <c r="I478" s="2">
        <f>IF(MONTH(Tabela3[[#This Row],[Data]])=MONTH(A477),I477+Tabela3[[#This Row],[Zarobek]]-Tabela3[[#This Row],[Wydatek]],Tabela3[[#This Row],[Zarobek]]-Tabela3[[#This Row],[Wydatek]])</f>
        <v>4800</v>
      </c>
      <c r="J478" s="2">
        <f>IF(C477=Tabela3[[#This Row],[L. Rowrów]],0,2400)</f>
        <v>0</v>
      </c>
    </row>
    <row r="479" spans="1:10" x14ac:dyDescent="0.25">
      <c r="A479" s="1">
        <v>45404</v>
      </c>
      <c r="B479" s="1" t="s">
        <v>0</v>
      </c>
      <c r="C479" s="2">
        <f t="shared" si="7"/>
        <v>40</v>
      </c>
      <c r="D479" s="2">
        <f>IF(WEEKDAY(Tabela3[[#This Row],[Data]],11)=7,Tabela3[[#This Row],[L. Rowrów]]*15,0)+Tabela3[[#This Row],[Cena roweru]]</f>
        <v>0</v>
      </c>
      <c r="E47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600</v>
      </c>
      <c r="F479" s="2">
        <f>F478+Tabela3[[#This Row],[Wydatek]]</f>
        <v>52700</v>
      </c>
      <c r="G479" s="2">
        <f>G478+Tabela3[[#This Row],[Zarobek]]</f>
        <v>83010</v>
      </c>
      <c r="H479" s="2">
        <f>H478-Tabela3[[#This Row],[Wydatek]]+Tabela3[[#This Row],[Zarobek]]</f>
        <v>30310</v>
      </c>
      <c r="I479" s="2">
        <f>IF(MONTH(Tabela3[[#This Row],[Data]])=MONTH(A478),I478+Tabela3[[#This Row],[Zarobek]]-Tabela3[[#This Row],[Wydatek]],Tabela3[[#This Row],[Zarobek]]-Tabela3[[#This Row],[Wydatek]])</f>
        <v>5400</v>
      </c>
      <c r="J479" s="2">
        <f>IF(C478=Tabela3[[#This Row],[L. Rowrów]],0,2400)</f>
        <v>0</v>
      </c>
    </row>
    <row r="480" spans="1:10" x14ac:dyDescent="0.25">
      <c r="A480" s="1">
        <v>45405</v>
      </c>
      <c r="B480" s="1" t="s">
        <v>0</v>
      </c>
      <c r="C480" s="2">
        <f t="shared" si="7"/>
        <v>40</v>
      </c>
      <c r="D480" s="2">
        <f>IF(WEEKDAY(Tabela3[[#This Row],[Data]],11)=7,Tabela3[[#This Row],[L. Rowrów]]*15,0)+Tabela3[[#This Row],[Cena roweru]]</f>
        <v>0</v>
      </c>
      <c r="E48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600</v>
      </c>
      <c r="F480" s="2">
        <f>F479+Tabela3[[#This Row],[Wydatek]]</f>
        <v>52700</v>
      </c>
      <c r="G480" s="2">
        <f>G479+Tabela3[[#This Row],[Zarobek]]</f>
        <v>83610</v>
      </c>
      <c r="H480" s="2">
        <f>H479-Tabela3[[#This Row],[Wydatek]]+Tabela3[[#This Row],[Zarobek]]</f>
        <v>30910</v>
      </c>
      <c r="I480" s="2">
        <f>IF(MONTH(Tabela3[[#This Row],[Data]])=MONTH(A479),I479+Tabela3[[#This Row],[Zarobek]]-Tabela3[[#This Row],[Wydatek]],Tabela3[[#This Row],[Zarobek]]-Tabela3[[#This Row],[Wydatek]])</f>
        <v>6000</v>
      </c>
      <c r="J480" s="2">
        <f>IF(C479=Tabela3[[#This Row],[L. Rowrów]],0,2400)</f>
        <v>0</v>
      </c>
    </row>
    <row r="481" spans="1:10" x14ac:dyDescent="0.25">
      <c r="A481" s="1">
        <v>45406</v>
      </c>
      <c r="B481" s="1" t="s">
        <v>0</v>
      </c>
      <c r="C481" s="2">
        <f t="shared" si="7"/>
        <v>40</v>
      </c>
      <c r="D481" s="2">
        <f>IF(WEEKDAY(Tabela3[[#This Row],[Data]],11)=7,Tabela3[[#This Row],[L. Rowrów]]*15,0)+Tabela3[[#This Row],[Cena roweru]]</f>
        <v>0</v>
      </c>
      <c r="E48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600</v>
      </c>
      <c r="F481" s="2">
        <f>F480+Tabela3[[#This Row],[Wydatek]]</f>
        <v>52700</v>
      </c>
      <c r="G481" s="2">
        <f>G480+Tabela3[[#This Row],[Zarobek]]</f>
        <v>84210</v>
      </c>
      <c r="H481" s="2">
        <f>H480-Tabela3[[#This Row],[Wydatek]]+Tabela3[[#This Row],[Zarobek]]</f>
        <v>31510</v>
      </c>
      <c r="I481" s="2">
        <f>IF(MONTH(Tabela3[[#This Row],[Data]])=MONTH(A480),I480+Tabela3[[#This Row],[Zarobek]]-Tabela3[[#This Row],[Wydatek]],Tabela3[[#This Row],[Zarobek]]-Tabela3[[#This Row],[Wydatek]])</f>
        <v>6600</v>
      </c>
      <c r="J481" s="2">
        <f>IF(C480=Tabela3[[#This Row],[L. Rowrów]],0,2400)</f>
        <v>0</v>
      </c>
    </row>
    <row r="482" spans="1:10" x14ac:dyDescent="0.25">
      <c r="A482" s="1">
        <v>45407</v>
      </c>
      <c r="B482" s="1" t="s">
        <v>0</v>
      </c>
      <c r="C482" s="2">
        <f t="shared" si="7"/>
        <v>40</v>
      </c>
      <c r="D482" s="2">
        <f>IF(WEEKDAY(Tabela3[[#This Row],[Data]],11)=7,Tabela3[[#This Row],[L. Rowrów]]*15,0)+Tabela3[[#This Row],[Cena roweru]]</f>
        <v>0</v>
      </c>
      <c r="E48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600</v>
      </c>
      <c r="F482" s="2">
        <f>F481+Tabela3[[#This Row],[Wydatek]]</f>
        <v>52700</v>
      </c>
      <c r="G482" s="2">
        <f>G481+Tabela3[[#This Row],[Zarobek]]</f>
        <v>84810</v>
      </c>
      <c r="H482" s="2">
        <f>H481-Tabela3[[#This Row],[Wydatek]]+Tabela3[[#This Row],[Zarobek]]</f>
        <v>32110</v>
      </c>
      <c r="I482" s="2">
        <f>IF(MONTH(Tabela3[[#This Row],[Data]])=MONTH(A481),I481+Tabela3[[#This Row],[Zarobek]]-Tabela3[[#This Row],[Wydatek]],Tabela3[[#This Row],[Zarobek]]-Tabela3[[#This Row],[Wydatek]])</f>
        <v>7200</v>
      </c>
      <c r="J482" s="2">
        <f>IF(C481=Tabela3[[#This Row],[L. Rowrów]],0,2400)</f>
        <v>0</v>
      </c>
    </row>
    <row r="483" spans="1:10" x14ac:dyDescent="0.25">
      <c r="A483" s="1">
        <v>45408</v>
      </c>
      <c r="B483" s="1" t="s">
        <v>0</v>
      </c>
      <c r="C483" s="2">
        <f t="shared" si="7"/>
        <v>40</v>
      </c>
      <c r="D483" s="2">
        <f>IF(WEEKDAY(Tabela3[[#This Row],[Data]],11)=7,Tabela3[[#This Row],[L. Rowrów]]*15,0)+Tabela3[[#This Row],[Cena roweru]]</f>
        <v>0</v>
      </c>
      <c r="E48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600</v>
      </c>
      <c r="F483" s="2">
        <f>F482+Tabela3[[#This Row],[Wydatek]]</f>
        <v>52700</v>
      </c>
      <c r="G483" s="2">
        <f>G482+Tabela3[[#This Row],[Zarobek]]</f>
        <v>85410</v>
      </c>
      <c r="H483" s="2">
        <f>H482-Tabela3[[#This Row],[Wydatek]]+Tabela3[[#This Row],[Zarobek]]</f>
        <v>32710</v>
      </c>
      <c r="I483" s="2">
        <f>IF(MONTH(Tabela3[[#This Row],[Data]])=MONTH(A482),I482+Tabela3[[#This Row],[Zarobek]]-Tabela3[[#This Row],[Wydatek]],Tabela3[[#This Row],[Zarobek]]-Tabela3[[#This Row],[Wydatek]])</f>
        <v>7800</v>
      </c>
      <c r="J483" s="2">
        <f>IF(C482=Tabela3[[#This Row],[L. Rowrów]],0,2400)</f>
        <v>0</v>
      </c>
    </row>
    <row r="484" spans="1:10" x14ac:dyDescent="0.25">
      <c r="A484" s="1">
        <v>45409</v>
      </c>
      <c r="B484" s="1" t="s">
        <v>0</v>
      </c>
      <c r="C484" s="2">
        <f t="shared" si="7"/>
        <v>40</v>
      </c>
      <c r="D484" s="2">
        <f>IF(WEEKDAY(Tabela3[[#This Row],[Data]],11)=7,Tabela3[[#This Row],[L. Rowrów]]*15,0)+Tabela3[[#This Row],[Cena roweru]]</f>
        <v>0</v>
      </c>
      <c r="E48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484" s="2">
        <f>F483+Tabela3[[#This Row],[Wydatek]]</f>
        <v>52700</v>
      </c>
      <c r="G484" s="2">
        <f>G483+Tabela3[[#This Row],[Zarobek]]</f>
        <v>85410</v>
      </c>
      <c r="H484" s="2">
        <f>H483-Tabela3[[#This Row],[Wydatek]]+Tabela3[[#This Row],[Zarobek]]</f>
        <v>32710</v>
      </c>
      <c r="I484" s="2">
        <f>IF(MONTH(Tabela3[[#This Row],[Data]])=MONTH(A483),I483+Tabela3[[#This Row],[Zarobek]]-Tabela3[[#This Row],[Wydatek]],Tabela3[[#This Row],[Zarobek]]-Tabela3[[#This Row],[Wydatek]])</f>
        <v>7800</v>
      </c>
      <c r="J484" s="2">
        <f>IF(C483=Tabela3[[#This Row],[L. Rowrów]],0,2400)</f>
        <v>0</v>
      </c>
    </row>
    <row r="485" spans="1:10" x14ac:dyDescent="0.25">
      <c r="A485" s="1">
        <v>45410</v>
      </c>
      <c r="B485" s="1" t="s">
        <v>0</v>
      </c>
      <c r="C485" s="2">
        <f t="shared" si="7"/>
        <v>40</v>
      </c>
      <c r="D485" s="2">
        <f>IF(WEEKDAY(Tabela3[[#This Row],[Data]],11)=7,Tabela3[[#This Row],[L. Rowrów]]*15,0)+Tabela3[[#This Row],[Cena roweru]]</f>
        <v>600</v>
      </c>
      <c r="E48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485" s="2">
        <f>F484+Tabela3[[#This Row],[Wydatek]]</f>
        <v>53300</v>
      </c>
      <c r="G485" s="2">
        <f>G484+Tabela3[[#This Row],[Zarobek]]</f>
        <v>85410</v>
      </c>
      <c r="H485" s="2">
        <f>H484-Tabela3[[#This Row],[Wydatek]]+Tabela3[[#This Row],[Zarobek]]</f>
        <v>32110</v>
      </c>
      <c r="I485" s="2">
        <f>IF(MONTH(Tabela3[[#This Row],[Data]])=MONTH(A484),I484+Tabela3[[#This Row],[Zarobek]]-Tabela3[[#This Row],[Wydatek]],Tabela3[[#This Row],[Zarobek]]-Tabela3[[#This Row],[Wydatek]])</f>
        <v>7200</v>
      </c>
      <c r="J485" s="2">
        <f>IF(C484=Tabela3[[#This Row],[L. Rowrów]],0,2400)</f>
        <v>0</v>
      </c>
    </row>
    <row r="486" spans="1:10" x14ac:dyDescent="0.25">
      <c r="A486" s="1">
        <v>45411</v>
      </c>
      <c r="B486" s="1" t="s">
        <v>0</v>
      </c>
      <c r="C486" s="2">
        <f t="shared" si="7"/>
        <v>40</v>
      </c>
      <c r="D486" s="2">
        <f>IF(WEEKDAY(Tabela3[[#This Row],[Data]],11)=7,Tabela3[[#This Row],[L. Rowrów]]*15,0)+Tabela3[[#This Row],[Cena roweru]]</f>
        <v>0</v>
      </c>
      <c r="E48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600</v>
      </c>
      <c r="F486" s="2">
        <f>F485+Tabela3[[#This Row],[Wydatek]]</f>
        <v>53300</v>
      </c>
      <c r="G486" s="2">
        <f>G485+Tabela3[[#This Row],[Zarobek]]</f>
        <v>86010</v>
      </c>
      <c r="H486" s="2">
        <f>H485-Tabela3[[#This Row],[Wydatek]]+Tabela3[[#This Row],[Zarobek]]</f>
        <v>32710</v>
      </c>
      <c r="I486" s="2">
        <f>IF(MONTH(Tabela3[[#This Row],[Data]])=MONTH(A485),I485+Tabela3[[#This Row],[Zarobek]]-Tabela3[[#This Row],[Wydatek]],Tabela3[[#This Row],[Zarobek]]-Tabela3[[#This Row],[Wydatek]])</f>
        <v>7800</v>
      </c>
      <c r="J486" s="2">
        <f>IF(C485=Tabela3[[#This Row],[L. Rowrów]],0,2400)</f>
        <v>0</v>
      </c>
    </row>
    <row r="487" spans="1:10" x14ac:dyDescent="0.25">
      <c r="A487" s="1">
        <v>45412</v>
      </c>
      <c r="B487" s="1" t="s">
        <v>0</v>
      </c>
      <c r="C487" s="2">
        <f t="shared" si="7"/>
        <v>40</v>
      </c>
      <c r="D487" s="2">
        <f>IF(WEEKDAY(Tabela3[[#This Row],[Data]],11)=7,Tabela3[[#This Row],[L. Rowrów]]*15,0)+Tabela3[[#This Row],[Cena roweru]]</f>
        <v>0</v>
      </c>
      <c r="E48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600</v>
      </c>
      <c r="F487" s="2">
        <f>F486+Tabela3[[#This Row],[Wydatek]]</f>
        <v>53300</v>
      </c>
      <c r="G487" s="2">
        <f>G486+Tabela3[[#This Row],[Zarobek]]</f>
        <v>86610</v>
      </c>
      <c r="H487" s="2">
        <f>H486-Tabela3[[#This Row],[Wydatek]]+Tabela3[[#This Row],[Zarobek]]</f>
        <v>33310</v>
      </c>
      <c r="I487" s="2">
        <f>IF(MONTH(Tabela3[[#This Row],[Data]])=MONTH(A486),I486+Tabela3[[#This Row],[Zarobek]]-Tabela3[[#This Row],[Wydatek]],Tabela3[[#This Row],[Zarobek]]-Tabela3[[#This Row],[Wydatek]])</f>
        <v>8400</v>
      </c>
      <c r="J487" s="2">
        <f>IF(C486=Tabela3[[#This Row],[L. Rowrów]],0,2400)</f>
        <v>0</v>
      </c>
    </row>
    <row r="488" spans="1:10" x14ac:dyDescent="0.25">
      <c r="A488" s="1">
        <v>45413</v>
      </c>
      <c r="B488" s="1" t="s">
        <v>0</v>
      </c>
      <c r="C488" s="2">
        <f t="shared" si="7"/>
        <v>43</v>
      </c>
      <c r="D488" s="2">
        <f>IF(WEEKDAY(Tabela3[[#This Row],[Data]],11)=7,Tabela3[[#This Row],[L. Rowrów]]*15,0)+Tabela3[[#This Row],[Cena roweru]]</f>
        <v>2400</v>
      </c>
      <c r="E48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630</v>
      </c>
      <c r="F488" s="2">
        <f>F487+Tabela3[[#This Row],[Wydatek]]</f>
        <v>55700</v>
      </c>
      <c r="G488" s="2">
        <f>G487+Tabela3[[#This Row],[Zarobek]]</f>
        <v>87240</v>
      </c>
      <c r="H488" s="2">
        <f>H487-Tabela3[[#This Row],[Wydatek]]+Tabela3[[#This Row],[Zarobek]]</f>
        <v>31540</v>
      </c>
      <c r="I488" s="2">
        <f>IF(MONTH(Tabela3[[#This Row],[Data]])=MONTH(A487),I487+Tabela3[[#This Row],[Zarobek]]-Tabela3[[#This Row],[Wydatek]],Tabela3[[#This Row],[Zarobek]]-Tabela3[[#This Row],[Wydatek]])</f>
        <v>-1770</v>
      </c>
      <c r="J488" s="2">
        <f>IF(C487=Tabela3[[#This Row],[L. Rowrów]],0,2400)</f>
        <v>2400</v>
      </c>
    </row>
    <row r="489" spans="1:10" x14ac:dyDescent="0.25">
      <c r="A489" s="1">
        <v>45414</v>
      </c>
      <c r="B489" s="1" t="s">
        <v>0</v>
      </c>
      <c r="C489" s="2">
        <f t="shared" si="7"/>
        <v>43</v>
      </c>
      <c r="D489" s="2">
        <f>IF(WEEKDAY(Tabela3[[#This Row],[Data]],11)=7,Tabela3[[#This Row],[L. Rowrów]]*15,0)+Tabela3[[#This Row],[Cena roweru]]</f>
        <v>0</v>
      </c>
      <c r="E48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630</v>
      </c>
      <c r="F489" s="2">
        <f>F488+Tabela3[[#This Row],[Wydatek]]</f>
        <v>55700</v>
      </c>
      <c r="G489" s="2">
        <f>G488+Tabela3[[#This Row],[Zarobek]]</f>
        <v>87870</v>
      </c>
      <c r="H489" s="2">
        <f>H488-Tabela3[[#This Row],[Wydatek]]+Tabela3[[#This Row],[Zarobek]]</f>
        <v>32170</v>
      </c>
      <c r="I489" s="2">
        <f>IF(MONTH(Tabela3[[#This Row],[Data]])=MONTH(A488),I488+Tabela3[[#This Row],[Zarobek]]-Tabela3[[#This Row],[Wydatek]],Tabela3[[#This Row],[Zarobek]]-Tabela3[[#This Row],[Wydatek]])</f>
        <v>-1140</v>
      </c>
      <c r="J489" s="2">
        <f>IF(C488=Tabela3[[#This Row],[L. Rowrów]],0,2400)</f>
        <v>0</v>
      </c>
    </row>
    <row r="490" spans="1:10" x14ac:dyDescent="0.25">
      <c r="A490" s="1">
        <v>45415</v>
      </c>
      <c r="B490" s="1" t="s">
        <v>0</v>
      </c>
      <c r="C490" s="2">
        <f t="shared" si="7"/>
        <v>43</v>
      </c>
      <c r="D490" s="2">
        <f>IF(WEEKDAY(Tabela3[[#This Row],[Data]],11)=7,Tabela3[[#This Row],[L. Rowrów]]*15,0)+Tabela3[[#This Row],[Cena roweru]]</f>
        <v>0</v>
      </c>
      <c r="E49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630</v>
      </c>
      <c r="F490" s="2">
        <f>F489+Tabela3[[#This Row],[Wydatek]]</f>
        <v>55700</v>
      </c>
      <c r="G490" s="2">
        <f>G489+Tabela3[[#This Row],[Zarobek]]</f>
        <v>88500</v>
      </c>
      <c r="H490" s="2">
        <f>H489-Tabela3[[#This Row],[Wydatek]]+Tabela3[[#This Row],[Zarobek]]</f>
        <v>32800</v>
      </c>
      <c r="I490" s="2">
        <f>IF(MONTH(Tabela3[[#This Row],[Data]])=MONTH(A489),I489+Tabela3[[#This Row],[Zarobek]]-Tabela3[[#This Row],[Wydatek]],Tabela3[[#This Row],[Zarobek]]-Tabela3[[#This Row],[Wydatek]])</f>
        <v>-510</v>
      </c>
      <c r="J490" s="2">
        <f>IF(C489=Tabela3[[#This Row],[L. Rowrów]],0,2400)</f>
        <v>0</v>
      </c>
    </row>
    <row r="491" spans="1:10" x14ac:dyDescent="0.25">
      <c r="A491" s="1">
        <v>45416</v>
      </c>
      <c r="B491" s="1" t="s">
        <v>0</v>
      </c>
      <c r="C491" s="2">
        <f t="shared" si="7"/>
        <v>43</v>
      </c>
      <c r="D491" s="2">
        <f>IF(WEEKDAY(Tabela3[[#This Row],[Data]],11)=7,Tabela3[[#This Row],[L. Rowrów]]*15,0)+Tabela3[[#This Row],[Cena roweru]]</f>
        <v>0</v>
      </c>
      <c r="E49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491" s="2">
        <f>F490+Tabela3[[#This Row],[Wydatek]]</f>
        <v>55700</v>
      </c>
      <c r="G491" s="2">
        <f>G490+Tabela3[[#This Row],[Zarobek]]</f>
        <v>88500</v>
      </c>
      <c r="H491" s="2">
        <f>H490-Tabela3[[#This Row],[Wydatek]]+Tabela3[[#This Row],[Zarobek]]</f>
        <v>32800</v>
      </c>
      <c r="I491" s="2">
        <f>IF(MONTH(Tabela3[[#This Row],[Data]])=MONTH(A490),I490+Tabela3[[#This Row],[Zarobek]]-Tabela3[[#This Row],[Wydatek]],Tabela3[[#This Row],[Zarobek]]-Tabela3[[#This Row],[Wydatek]])</f>
        <v>-510</v>
      </c>
      <c r="J491" s="2">
        <f>IF(C490=Tabela3[[#This Row],[L. Rowrów]],0,2400)</f>
        <v>0</v>
      </c>
    </row>
    <row r="492" spans="1:10" x14ac:dyDescent="0.25">
      <c r="A492" s="1">
        <v>45417</v>
      </c>
      <c r="B492" s="1" t="s">
        <v>0</v>
      </c>
      <c r="C492" s="2">
        <f t="shared" si="7"/>
        <v>43</v>
      </c>
      <c r="D492" s="2">
        <f>IF(WEEKDAY(Tabela3[[#This Row],[Data]],11)=7,Tabela3[[#This Row],[L. Rowrów]]*15,0)+Tabela3[[#This Row],[Cena roweru]]</f>
        <v>645</v>
      </c>
      <c r="E49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492" s="2">
        <f>F491+Tabela3[[#This Row],[Wydatek]]</f>
        <v>56345</v>
      </c>
      <c r="G492" s="2">
        <f>G491+Tabela3[[#This Row],[Zarobek]]</f>
        <v>88500</v>
      </c>
      <c r="H492" s="2">
        <f>H491-Tabela3[[#This Row],[Wydatek]]+Tabela3[[#This Row],[Zarobek]]</f>
        <v>32155</v>
      </c>
      <c r="I492" s="2">
        <f>IF(MONTH(Tabela3[[#This Row],[Data]])=MONTH(A491),I491+Tabela3[[#This Row],[Zarobek]]-Tabela3[[#This Row],[Wydatek]],Tabela3[[#This Row],[Zarobek]]-Tabela3[[#This Row],[Wydatek]])</f>
        <v>-1155</v>
      </c>
      <c r="J492" s="2">
        <f>IF(C491=Tabela3[[#This Row],[L. Rowrów]],0,2400)</f>
        <v>0</v>
      </c>
    </row>
    <row r="493" spans="1:10" x14ac:dyDescent="0.25">
      <c r="A493" s="1">
        <v>45418</v>
      </c>
      <c r="B493" s="1" t="s">
        <v>0</v>
      </c>
      <c r="C493" s="2">
        <f t="shared" si="7"/>
        <v>43</v>
      </c>
      <c r="D493" s="2">
        <f>IF(WEEKDAY(Tabela3[[#This Row],[Data]],11)=7,Tabela3[[#This Row],[L. Rowrów]]*15,0)+Tabela3[[#This Row],[Cena roweru]]</f>
        <v>0</v>
      </c>
      <c r="E49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630</v>
      </c>
      <c r="F493" s="2">
        <f>F492+Tabela3[[#This Row],[Wydatek]]</f>
        <v>56345</v>
      </c>
      <c r="G493" s="2">
        <f>G492+Tabela3[[#This Row],[Zarobek]]</f>
        <v>89130</v>
      </c>
      <c r="H493" s="2">
        <f>H492-Tabela3[[#This Row],[Wydatek]]+Tabela3[[#This Row],[Zarobek]]</f>
        <v>32785</v>
      </c>
      <c r="I493" s="2">
        <f>IF(MONTH(Tabela3[[#This Row],[Data]])=MONTH(A492),I492+Tabela3[[#This Row],[Zarobek]]-Tabela3[[#This Row],[Wydatek]],Tabela3[[#This Row],[Zarobek]]-Tabela3[[#This Row],[Wydatek]])</f>
        <v>-525</v>
      </c>
      <c r="J493" s="2">
        <f>IF(C492=Tabela3[[#This Row],[L. Rowrów]],0,2400)</f>
        <v>0</v>
      </c>
    </row>
    <row r="494" spans="1:10" x14ac:dyDescent="0.25">
      <c r="A494" s="1">
        <v>45419</v>
      </c>
      <c r="B494" s="1" t="s">
        <v>0</v>
      </c>
      <c r="C494" s="2">
        <f t="shared" si="7"/>
        <v>43</v>
      </c>
      <c r="D494" s="2">
        <f>IF(WEEKDAY(Tabela3[[#This Row],[Data]],11)=7,Tabela3[[#This Row],[L. Rowrów]]*15,0)+Tabela3[[#This Row],[Cena roweru]]</f>
        <v>0</v>
      </c>
      <c r="E49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630</v>
      </c>
      <c r="F494" s="2">
        <f>F493+Tabela3[[#This Row],[Wydatek]]</f>
        <v>56345</v>
      </c>
      <c r="G494" s="2">
        <f>G493+Tabela3[[#This Row],[Zarobek]]</f>
        <v>89760</v>
      </c>
      <c r="H494" s="2">
        <f>H493-Tabela3[[#This Row],[Wydatek]]+Tabela3[[#This Row],[Zarobek]]</f>
        <v>33415</v>
      </c>
      <c r="I494" s="2">
        <f>IF(MONTH(Tabela3[[#This Row],[Data]])=MONTH(A493),I493+Tabela3[[#This Row],[Zarobek]]-Tabela3[[#This Row],[Wydatek]],Tabela3[[#This Row],[Zarobek]]-Tabela3[[#This Row],[Wydatek]])</f>
        <v>105</v>
      </c>
      <c r="J494" s="2">
        <f>IF(C493=Tabela3[[#This Row],[L. Rowrów]],0,2400)</f>
        <v>0</v>
      </c>
    </row>
    <row r="495" spans="1:10" x14ac:dyDescent="0.25">
      <c r="A495" s="1">
        <v>45420</v>
      </c>
      <c r="B495" s="1" t="s">
        <v>0</v>
      </c>
      <c r="C495" s="2">
        <f t="shared" si="7"/>
        <v>43</v>
      </c>
      <c r="D495" s="2">
        <f>IF(WEEKDAY(Tabela3[[#This Row],[Data]],11)=7,Tabela3[[#This Row],[L. Rowrów]]*15,0)+Tabela3[[#This Row],[Cena roweru]]</f>
        <v>0</v>
      </c>
      <c r="E49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630</v>
      </c>
      <c r="F495" s="2">
        <f>F494+Tabela3[[#This Row],[Wydatek]]</f>
        <v>56345</v>
      </c>
      <c r="G495" s="2">
        <f>G494+Tabela3[[#This Row],[Zarobek]]</f>
        <v>90390</v>
      </c>
      <c r="H495" s="2">
        <f>H494-Tabela3[[#This Row],[Wydatek]]+Tabela3[[#This Row],[Zarobek]]</f>
        <v>34045</v>
      </c>
      <c r="I495" s="2">
        <f>IF(MONTH(Tabela3[[#This Row],[Data]])=MONTH(A494),I494+Tabela3[[#This Row],[Zarobek]]-Tabela3[[#This Row],[Wydatek]],Tabela3[[#This Row],[Zarobek]]-Tabela3[[#This Row],[Wydatek]])</f>
        <v>735</v>
      </c>
      <c r="J495" s="2">
        <f>IF(C494=Tabela3[[#This Row],[L. Rowrów]],0,2400)</f>
        <v>0</v>
      </c>
    </row>
    <row r="496" spans="1:10" x14ac:dyDescent="0.25">
      <c r="A496" s="1">
        <v>45421</v>
      </c>
      <c r="B496" s="1" t="s">
        <v>0</v>
      </c>
      <c r="C496" s="2">
        <f t="shared" si="7"/>
        <v>43</v>
      </c>
      <c r="D496" s="2">
        <f>IF(WEEKDAY(Tabela3[[#This Row],[Data]],11)=7,Tabela3[[#This Row],[L. Rowrów]]*15,0)+Tabela3[[#This Row],[Cena roweru]]</f>
        <v>0</v>
      </c>
      <c r="E49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630</v>
      </c>
      <c r="F496" s="2">
        <f>F495+Tabela3[[#This Row],[Wydatek]]</f>
        <v>56345</v>
      </c>
      <c r="G496" s="2">
        <f>G495+Tabela3[[#This Row],[Zarobek]]</f>
        <v>91020</v>
      </c>
      <c r="H496" s="2">
        <f>H495-Tabela3[[#This Row],[Wydatek]]+Tabela3[[#This Row],[Zarobek]]</f>
        <v>34675</v>
      </c>
      <c r="I496" s="2">
        <f>IF(MONTH(Tabela3[[#This Row],[Data]])=MONTH(A495),I495+Tabela3[[#This Row],[Zarobek]]-Tabela3[[#This Row],[Wydatek]],Tabela3[[#This Row],[Zarobek]]-Tabela3[[#This Row],[Wydatek]])</f>
        <v>1365</v>
      </c>
      <c r="J496" s="2">
        <f>IF(C495=Tabela3[[#This Row],[L. Rowrów]],0,2400)</f>
        <v>0</v>
      </c>
    </row>
    <row r="497" spans="1:10" x14ac:dyDescent="0.25">
      <c r="A497" s="1">
        <v>45422</v>
      </c>
      <c r="B497" s="1" t="s">
        <v>0</v>
      </c>
      <c r="C497" s="2">
        <f t="shared" si="7"/>
        <v>43</v>
      </c>
      <c r="D497" s="2">
        <f>IF(WEEKDAY(Tabela3[[#This Row],[Data]],11)=7,Tabela3[[#This Row],[L. Rowrów]]*15,0)+Tabela3[[#This Row],[Cena roweru]]</f>
        <v>0</v>
      </c>
      <c r="E49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630</v>
      </c>
      <c r="F497" s="2">
        <f>F496+Tabela3[[#This Row],[Wydatek]]</f>
        <v>56345</v>
      </c>
      <c r="G497" s="2">
        <f>G496+Tabela3[[#This Row],[Zarobek]]</f>
        <v>91650</v>
      </c>
      <c r="H497" s="2">
        <f>H496-Tabela3[[#This Row],[Wydatek]]+Tabela3[[#This Row],[Zarobek]]</f>
        <v>35305</v>
      </c>
      <c r="I497" s="2">
        <f>IF(MONTH(Tabela3[[#This Row],[Data]])=MONTH(A496),I496+Tabela3[[#This Row],[Zarobek]]-Tabela3[[#This Row],[Wydatek]],Tabela3[[#This Row],[Zarobek]]-Tabela3[[#This Row],[Wydatek]])</f>
        <v>1995</v>
      </c>
      <c r="J497" s="2">
        <f>IF(C496=Tabela3[[#This Row],[L. Rowrów]],0,2400)</f>
        <v>0</v>
      </c>
    </row>
    <row r="498" spans="1:10" x14ac:dyDescent="0.25">
      <c r="A498" s="1">
        <v>45423</v>
      </c>
      <c r="B498" s="1" t="s">
        <v>0</v>
      </c>
      <c r="C498" s="2">
        <f t="shared" si="7"/>
        <v>43</v>
      </c>
      <c r="D498" s="2">
        <f>IF(WEEKDAY(Tabela3[[#This Row],[Data]],11)=7,Tabela3[[#This Row],[L. Rowrów]]*15,0)+Tabela3[[#This Row],[Cena roweru]]</f>
        <v>0</v>
      </c>
      <c r="E49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498" s="2">
        <f>F497+Tabela3[[#This Row],[Wydatek]]</f>
        <v>56345</v>
      </c>
      <c r="G498" s="2">
        <f>G497+Tabela3[[#This Row],[Zarobek]]</f>
        <v>91650</v>
      </c>
      <c r="H498" s="2">
        <f>H497-Tabela3[[#This Row],[Wydatek]]+Tabela3[[#This Row],[Zarobek]]</f>
        <v>35305</v>
      </c>
      <c r="I498" s="2">
        <f>IF(MONTH(Tabela3[[#This Row],[Data]])=MONTH(A497),I497+Tabela3[[#This Row],[Zarobek]]-Tabela3[[#This Row],[Wydatek]],Tabela3[[#This Row],[Zarobek]]-Tabela3[[#This Row],[Wydatek]])</f>
        <v>1995</v>
      </c>
      <c r="J498" s="2">
        <f>IF(C497=Tabela3[[#This Row],[L. Rowrów]],0,2400)</f>
        <v>0</v>
      </c>
    </row>
    <row r="499" spans="1:10" x14ac:dyDescent="0.25">
      <c r="A499" s="1">
        <v>45424</v>
      </c>
      <c r="B499" s="1" t="s">
        <v>0</v>
      </c>
      <c r="C499" s="2">
        <f t="shared" si="7"/>
        <v>43</v>
      </c>
      <c r="D499" s="2">
        <f>IF(WEEKDAY(Tabela3[[#This Row],[Data]],11)=7,Tabela3[[#This Row],[L. Rowrów]]*15,0)+Tabela3[[#This Row],[Cena roweru]]</f>
        <v>645</v>
      </c>
      <c r="E49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499" s="2">
        <f>F498+Tabela3[[#This Row],[Wydatek]]</f>
        <v>56990</v>
      </c>
      <c r="G499" s="2">
        <f>G498+Tabela3[[#This Row],[Zarobek]]</f>
        <v>91650</v>
      </c>
      <c r="H499" s="2">
        <f>H498-Tabela3[[#This Row],[Wydatek]]+Tabela3[[#This Row],[Zarobek]]</f>
        <v>34660</v>
      </c>
      <c r="I499" s="2">
        <f>IF(MONTH(Tabela3[[#This Row],[Data]])=MONTH(A498),I498+Tabela3[[#This Row],[Zarobek]]-Tabela3[[#This Row],[Wydatek]],Tabela3[[#This Row],[Zarobek]]-Tabela3[[#This Row],[Wydatek]])</f>
        <v>1350</v>
      </c>
      <c r="J499" s="2">
        <f>IF(C498=Tabela3[[#This Row],[L. Rowrów]],0,2400)</f>
        <v>0</v>
      </c>
    </row>
    <row r="500" spans="1:10" x14ac:dyDescent="0.25">
      <c r="A500" s="1">
        <v>45425</v>
      </c>
      <c r="B500" s="1" t="s">
        <v>0</v>
      </c>
      <c r="C500" s="2">
        <f t="shared" si="7"/>
        <v>43</v>
      </c>
      <c r="D500" s="2">
        <f>IF(WEEKDAY(Tabela3[[#This Row],[Data]],11)=7,Tabela3[[#This Row],[L. Rowrów]]*15,0)+Tabela3[[#This Row],[Cena roweru]]</f>
        <v>0</v>
      </c>
      <c r="E50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630</v>
      </c>
      <c r="F500" s="2">
        <f>F499+Tabela3[[#This Row],[Wydatek]]</f>
        <v>56990</v>
      </c>
      <c r="G500" s="2">
        <f>G499+Tabela3[[#This Row],[Zarobek]]</f>
        <v>92280</v>
      </c>
      <c r="H500" s="2">
        <f>H499-Tabela3[[#This Row],[Wydatek]]+Tabela3[[#This Row],[Zarobek]]</f>
        <v>35290</v>
      </c>
      <c r="I500" s="2">
        <f>IF(MONTH(Tabela3[[#This Row],[Data]])=MONTH(A499),I499+Tabela3[[#This Row],[Zarobek]]-Tabela3[[#This Row],[Wydatek]],Tabela3[[#This Row],[Zarobek]]-Tabela3[[#This Row],[Wydatek]])</f>
        <v>1980</v>
      </c>
      <c r="J500" s="2">
        <f>IF(C499=Tabela3[[#This Row],[L. Rowrów]],0,2400)</f>
        <v>0</v>
      </c>
    </row>
    <row r="501" spans="1:10" x14ac:dyDescent="0.25">
      <c r="A501" s="1">
        <v>45426</v>
      </c>
      <c r="B501" s="1" t="s">
        <v>0</v>
      </c>
      <c r="C501" s="2">
        <f t="shared" si="7"/>
        <v>43</v>
      </c>
      <c r="D501" s="2">
        <f>IF(WEEKDAY(Tabela3[[#This Row],[Data]],11)=7,Tabela3[[#This Row],[L. Rowrów]]*15,0)+Tabela3[[#This Row],[Cena roweru]]</f>
        <v>0</v>
      </c>
      <c r="E50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630</v>
      </c>
      <c r="F501" s="2">
        <f>F500+Tabela3[[#This Row],[Wydatek]]</f>
        <v>56990</v>
      </c>
      <c r="G501" s="2">
        <f>G500+Tabela3[[#This Row],[Zarobek]]</f>
        <v>92910</v>
      </c>
      <c r="H501" s="2">
        <f>H500-Tabela3[[#This Row],[Wydatek]]+Tabela3[[#This Row],[Zarobek]]</f>
        <v>35920</v>
      </c>
      <c r="I501" s="2">
        <f>IF(MONTH(Tabela3[[#This Row],[Data]])=MONTH(A500),I500+Tabela3[[#This Row],[Zarobek]]-Tabela3[[#This Row],[Wydatek]],Tabela3[[#This Row],[Zarobek]]-Tabela3[[#This Row],[Wydatek]])</f>
        <v>2610</v>
      </c>
      <c r="J501" s="2">
        <f>IF(C500=Tabela3[[#This Row],[L. Rowrów]],0,2400)</f>
        <v>0</v>
      </c>
    </row>
    <row r="502" spans="1:10" x14ac:dyDescent="0.25">
      <c r="A502" s="1">
        <v>45427</v>
      </c>
      <c r="B502" s="1" t="s">
        <v>0</v>
      </c>
      <c r="C502" s="2">
        <f t="shared" si="7"/>
        <v>43</v>
      </c>
      <c r="D502" s="2">
        <f>IF(WEEKDAY(Tabela3[[#This Row],[Data]],11)=7,Tabela3[[#This Row],[L. Rowrów]]*15,0)+Tabela3[[#This Row],[Cena roweru]]</f>
        <v>0</v>
      </c>
      <c r="E50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630</v>
      </c>
      <c r="F502" s="2">
        <f>F501+Tabela3[[#This Row],[Wydatek]]</f>
        <v>56990</v>
      </c>
      <c r="G502" s="2">
        <f>G501+Tabela3[[#This Row],[Zarobek]]</f>
        <v>93540</v>
      </c>
      <c r="H502" s="2">
        <f>H501-Tabela3[[#This Row],[Wydatek]]+Tabela3[[#This Row],[Zarobek]]</f>
        <v>36550</v>
      </c>
      <c r="I502" s="2">
        <f>IF(MONTH(Tabela3[[#This Row],[Data]])=MONTH(A501),I501+Tabela3[[#This Row],[Zarobek]]-Tabela3[[#This Row],[Wydatek]],Tabela3[[#This Row],[Zarobek]]-Tabela3[[#This Row],[Wydatek]])</f>
        <v>3240</v>
      </c>
      <c r="J502" s="2">
        <f>IF(C501=Tabela3[[#This Row],[L. Rowrów]],0,2400)</f>
        <v>0</v>
      </c>
    </row>
    <row r="503" spans="1:10" x14ac:dyDescent="0.25">
      <c r="A503" s="1">
        <v>45428</v>
      </c>
      <c r="B503" s="1" t="s">
        <v>0</v>
      </c>
      <c r="C503" s="2">
        <f t="shared" si="7"/>
        <v>43</v>
      </c>
      <c r="D503" s="2">
        <f>IF(WEEKDAY(Tabela3[[#This Row],[Data]],11)=7,Tabela3[[#This Row],[L. Rowrów]]*15,0)+Tabela3[[#This Row],[Cena roweru]]</f>
        <v>0</v>
      </c>
      <c r="E50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630</v>
      </c>
      <c r="F503" s="2">
        <f>F502+Tabela3[[#This Row],[Wydatek]]</f>
        <v>56990</v>
      </c>
      <c r="G503" s="2">
        <f>G502+Tabela3[[#This Row],[Zarobek]]</f>
        <v>94170</v>
      </c>
      <c r="H503" s="2">
        <f>H502-Tabela3[[#This Row],[Wydatek]]+Tabela3[[#This Row],[Zarobek]]</f>
        <v>37180</v>
      </c>
      <c r="I503" s="2">
        <f>IF(MONTH(Tabela3[[#This Row],[Data]])=MONTH(A502),I502+Tabela3[[#This Row],[Zarobek]]-Tabela3[[#This Row],[Wydatek]],Tabela3[[#This Row],[Zarobek]]-Tabela3[[#This Row],[Wydatek]])</f>
        <v>3870</v>
      </c>
      <c r="J503" s="2">
        <f>IF(C502=Tabela3[[#This Row],[L. Rowrów]],0,2400)</f>
        <v>0</v>
      </c>
    </row>
    <row r="504" spans="1:10" x14ac:dyDescent="0.25">
      <c r="A504" s="1">
        <v>45429</v>
      </c>
      <c r="B504" s="1" t="s">
        <v>0</v>
      </c>
      <c r="C504" s="2">
        <f t="shared" si="7"/>
        <v>43</v>
      </c>
      <c r="D504" s="2">
        <f>IF(WEEKDAY(Tabela3[[#This Row],[Data]],11)=7,Tabela3[[#This Row],[L. Rowrów]]*15,0)+Tabela3[[#This Row],[Cena roweru]]</f>
        <v>0</v>
      </c>
      <c r="E50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630</v>
      </c>
      <c r="F504" s="2">
        <f>F503+Tabela3[[#This Row],[Wydatek]]</f>
        <v>56990</v>
      </c>
      <c r="G504" s="2">
        <f>G503+Tabela3[[#This Row],[Zarobek]]</f>
        <v>94800</v>
      </c>
      <c r="H504" s="2">
        <f>H503-Tabela3[[#This Row],[Wydatek]]+Tabela3[[#This Row],[Zarobek]]</f>
        <v>37810</v>
      </c>
      <c r="I504" s="2">
        <f>IF(MONTH(Tabela3[[#This Row],[Data]])=MONTH(A503),I503+Tabela3[[#This Row],[Zarobek]]-Tabela3[[#This Row],[Wydatek]],Tabela3[[#This Row],[Zarobek]]-Tabela3[[#This Row],[Wydatek]])</f>
        <v>4500</v>
      </c>
      <c r="J504" s="2">
        <f>IF(C503=Tabela3[[#This Row],[L. Rowrów]],0,2400)</f>
        <v>0</v>
      </c>
    </row>
    <row r="505" spans="1:10" x14ac:dyDescent="0.25">
      <c r="A505" s="1">
        <v>45430</v>
      </c>
      <c r="B505" s="1" t="s">
        <v>0</v>
      </c>
      <c r="C505" s="2">
        <f t="shared" si="7"/>
        <v>43</v>
      </c>
      <c r="D505" s="2">
        <f>IF(WEEKDAY(Tabela3[[#This Row],[Data]],11)=7,Tabela3[[#This Row],[L. Rowrów]]*15,0)+Tabela3[[#This Row],[Cena roweru]]</f>
        <v>0</v>
      </c>
      <c r="E50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505" s="2">
        <f>F504+Tabela3[[#This Row],[Wydatek]]</f>
        <v>56990</v>
      </c>
      <c r="G505" s="2">
        <f>G504+Tabela3[[#This Row],[Zarobek]]</f>
        <v>94800</v>
      </c>
      <c r="H505" s="2">
        <f>H504-Tabela3[[#This Row],[Wydatek]]+Tabela3[[#This Row],[Zarobek]]</f>
        <v>37810</v>
      </c>
      <c r="I505" s="2">
        <f>IF(MONTH(Tabela3[[#This Row],[Data]])=MONTH(A504),I504+Tabela3[[#This Row],[Zarobek]]-Tabela3[[#This Row],[Wydatek]],Tabela3[[#This Row],[Zarobek]]-Tabela3[[#This Row],[Wydatek]])</f>
        <v>4500</v>
      </c>
      <c r="J505" s="2">
        <f>IF(C504=Tabela3[[#This Row],[L. Rowrów]],0,2400)</f>
        <v>0</v>
      </c>
    </row>
    <row r="506" spans="1:10" x14ac:dyDescent="0.25">
      <c r="A506" s="1">
        <v>45431</v>
      </c>
      <c r="B506" s="1" t="s">
        <v>0</v>
      </c>
      <c r="C506" s="2">
        <f t="shared" si="7"/>
        <v>43</v>
      </c>
      <c r="D506" s="2">
        <f>IF(WEEKDAY(Tabela3[[#This Row],[Data]],11)=7,Tabela3[[#This Row],[L. Rowrów]]*15,0)+Tabela3[[#This Row],[Cena roweru]]</f>
        <v>645</v>
      </c>
      <c r="E50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506" s="2">
        <f>F505+Tabela3[[#This Row],[Wydatek]]</f>
        <v>57635</v>
      </c>
      <c r="G506" s="2">
        <f>G505+Tabela3[[#This Row],[Zarobek]]</f>
        <v>94800</v>
      </c>
      <c r="H506" s="2">
        <f>H505-Tabela3[[#This Row],[Wydatek]]+Tabela3[[#This Row],[Zarobek]]</f>
        <v>37165</v>
      </c>
      <c r="I506" s="2">
        <f>IF(MONTH(Tabela3[[#This Row],[Data]])=MONTH(A505),I505+Tabela3[[#This Row],[Zarobek]]-Tabela3[[#This Row],[Wydatek]],Tabela3[[#This Row],[Zarobek]]-Tabela3[[#This Row],[Wydatek]])</f>
        <v>3855</v>
      </c>
      <c r="J506" s="2">
        <f>IF(C505=Tabela3[[#This Row],[L. Rowrów]],0,2400)</f>
        <v>0</v>
      </c>
    </row>
    <row r="507" spans="1:10" x14ac:dyDescent="0.25">
      <c r="A507" s="1">
        <v>45432</v>
      </c>
      <c r="B507" s="1" t="s">
        <v>0</v>
      </c>
      <c r="C507" s="2">
        <f t="shared" si="7"/>
        <v>43</v>
      </c>
      <c r="D507" s="2">
        <f>IF(WEEKDAY(Tabela3[[#This Row],[Data]],11)=7,Tabela3[[#This Row],[L. Rowrów]]*15,0)+Tabela3[[#This Row],[Cena roweru]]</f>
        <v>0</v>
      </c>
      <c r="E50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630</v>
      </c>
      <c r="F507" s="2">
        <f>F506+Tabela3[[#This Row],[Wydatek]]</f>
        <v>57635</v>
      </c>
      <c r="G507" s="2">
        <f>G506+Tabela3[[#This Row],[Zarobek]]</f>
        <v>95430</v>
      </c>
      <c r="H507" s="2">
        <f>H506-Tabela3[[#This Row],[Wydatek]]+Tabela3[[#This Row],[Zarobek]]</f>
        <v>37795</v>
      </c>
      <c r="I507" s="2">
        <f>IF(MONTH(Tabela3[[#This Row],[Data]])=MONTH(A506),I506+Tabela3[[#This Row],[Zarobek]]-Tabela3[[#This Row],[Wydatek]],Tabela3[[#This Row],[Zarobek]]-Tabela3[[#This Row],[Wydatek]])</f>
        <v>4485</v>
      </c>
      <c r="J507" s="2">
        <f>IF(C506=Tabela3[[#This Row],[L. Rowrów]],0,2400)</f>
        <v>0</v>
      </c>
    </row>
    <row r="508" spans="1:10" x14ac:dyDescent="0.25">
      <c r="A508" s="1">
        <v>45433</v>
      </c>
      <c r="B508" s="1" t="s">
        <v>0</v>
      </c>
      <c r="C508" s="2">
        <f t="shared" si="7"/>
        <v>43</v>
      </c>
      <c r="D508" s="2">
        <f>IF(WEEKDAY(Tabela3[[#This Row],[Data]],11)=7,Tabela3[[#This Row],[L. Rowrów]]*15,0)+Tabela3[[#This Row],[Cena roweru]]</f>
        <v>0</v>
      </c>
      <c r="E50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630</v>
      </c>
      <c r="F508" s="2">
        <f>F507+Tabela3[[#This Row],[Wydatek]]</f>
        <v>57635</v>
      </c>
      <c r="G508" s="2">
        <f>G507+Tabela3[[#This Row],[Zarobek]]</f>
        <v>96060</v>
      </c>
      <c r="H508" s="2">
        <f>H507-Tabela3[[#This Row],[Wydatek]]+Tabela3[[#This Row],[Zarobek]]</f>
        <v>38425</v>
      </c>
      <c r="I508" s="2">
        <f>IF(MONTH(Tabela3[[#This Row],[Data]])=MONTH(A507),I507+Tabela3[[#This Row],[Zarobek]]-Tabela3[[#This Row],[Wydatek]],Tabela3[[#This Row],[Zarobek]]-Tabela3[[#This Row],[Wydatek]])</f>
        <v>5115</v>
      </c>
      <c r="J508" s="2">
        <f>IF(C507=Tabela3[[#This Row],[L. Rowrów]],0,2400)</f>
        <v>0</v>
      </c>
    </row>
    <row r="509" spans="1:10" x14ac:dyDescent="0.25">
      <c r="A509" s="1">
        <v>45434</v>
      </c>
      <c r="B509" s="1" t="s">
        <v>0</v>
      </c>
      <c r="C509" s="2">
        <f t="shared" si="7"/>
        <v>43</v>
      </c>
      <c r="D509" s="2">
        <f>IF(WEEKDAY(Tabela3[[#This Row],[Data]],11)=7,Tabela3[[#This Row],[L. Rowrów]]*15,0)+Tabela3[[#This Row],[Cena roweru]]</f>
        <v>0</v>
      </c>
      <c r="E50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630</v>
      </c>
      <c r="F509" s="2">
        <f>F508+Tabela3[[#This Row],[Wydatek]]</f>
        <v>57635</v>
      </c>
      <c r="G509" s="2">
        <f>G508+Tabela3[[#This Row],[Zarobek]]</f>
        <v>96690</v>
      </c>
      <c r="H509" s="2">
        <f>H508-Tabela3[[#This Row],[Wydatek]]+Tabela3[[#This Row],[Zarobek]]</f>
        <v>39055</v>
      </c>
      <c r="I509" s="2">
        <f>IF(MONTH(Tabela3[[#This Row],[Data]])=MONTH(A508),I508+Tabela3[[#This Row],[Zarobek]]-Tabela3[[#This Row],[Wydatek]],Tabela3[[#This Row],[Zarobek]]-Tabela3[[#This Row],[Wydatek]])</f>
        <v>5745</v>
      </c>
      <c r="J509" s="2">
        <f>IF(C508=Tabela3[[#This Row],[L. Rowrów]],0,2400)</f>
        <v>0</v>
      </c>
    </row>
    <row r="510" spans="1:10" x14ac:dyDescent="0.25">
      <c r="A510" s="1">
        <v>45435</v>
      </c>
      <c r="B510" s="1" t="s">
        <v>0</v>
      </c>
      <c r="C510" s="2">
        <f t="shared" si="7"/>
        <v>43</v>
      </c>
      <c r="D510" s="2">
        <f>IF(WEEKDAY(Tabela3[[#This Row],[Data]],11)=7,Tabela3[[#This Row],[L. Rowrów]]*15,0)+Tabela3[[#This Row],[Cena roweru]]</f>
        <v>0</v>
      </c>
      <c r="E51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630</v>
      </c>
      <c r="F510" s="2">
        <f>F509+Tabela3[[#This Row],[Wydatek]]</f>
        <v>57635</v>
      </c>
      <c r="G510" s="2">
        <f>G509+Tabela3[[#This Row],[Zarobek]]</f>
        <v>97320</v>
      </c>
      <c r="H510" s="2">
        <f>H509-Tabela3[[#This Row],[Wydatek]]+Tabela3[[#This Row],[Zarobek]]</f>
        <v>39685</v>
      </c>
      <c r="I510" s="2">
        <f>IF(MONTH(Tabela3[[#This Row],[Data]])=MONTH(A509),I509+Tabela3[[#This Row],[Zarobek]]-Tabela3[[#This Row],[Wydatek]],Tabela3[[#This Row],[Zarobek]]-Tabela3[[#This Row],[Wydatek]])</f>
        <v>6375</v>
      </c>
      <c r="J510" s="2">
        <f>IF(C509=Tabela3[[#This Row],[L. Rowrów]],0,2400)</f>
        <v>0</v>
      </c>
    </row>
    <row r="511" spans="1:10" x14ac:dyDescent="0.25">
      <c r="A511" s="1">
        <v>45436</v>
      </c>
      <c r="B511" s="1" t="s">
        <v>0</v>
      </c>
      <c r="C511" s="2">
        <f t="shared" si="7"/>
        <v>43</v>
      </c>
      <c r="D511" s="2">
        <f>IF(WEEKDAY(Tabela3[[#This Row],[Data]],11)=7,Tabela3[[#This Row],[L. Rowrów]]*15,0)+Tabela3[[#This Row],[Cena roweru]]</f>
        <v>0</v>
      </c>
      <c r="E51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630</v>
      </c>
      <c r="F511" s="2">
        <f>F510+Tabela3[[#This Row],[Wydatek]]</f>
        <v>57635</v>
      </c>
      <c r="G511" s="2">
        <f>G510+Tabela3[[#This Row],[Zarobek]]</f>
        <v>97950</v>
      </c>
      <c r="H511" s="2">
        <f>H510-Tabela3[[#This Row],[Wydatek]]+Tabela3[[#This Row],[Zarobek]]</f>
        <v>40315</v>
      </c>
      <c r="I511" s="2">
        <f>IF(MONTH(Tabela3[[#This Row],[Data]])=MONTH(A510),I510+Tabela3[[#This Row],[Zarobek]]-Tabela3[[#This Row],[Wydatek]],Tabela3[[#This Row],[Zarobek]]-Tabela3[[#This Row],[Wydatek]])</f>
        <v>7005</v>
      </c>
      <c r="J511" s="2">
        <f>IF(C510=Tabela3[[#This Row],[L. Rowrów]],0,2400)</f>
        <v>0</v>
      </c>
    </row>
    <row r="512" spans="1:10" x14ac:dyDescent="0.25">
      <c r="A512" s="1">
        <v>45437</v>
      </c>
      <c r="B512" s="1" t="s">
        <v>0</v>
      </c>
      <c r="C512" s="2">
        <f t="shared" si="7"/>
        <v>43</v>
      </c>
      <c r="D512" s="2">
        <f>IF(WEEKDAY(Tabela3[[#This Row],[Data]],11)=7,Tabela3[[#This Row],[L. Rowrów]]*15,0)+Tabela3[[#This Row],[Cena roweru]]</f>
        <v>0</v>
      </c>
      <c r="E51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512" s="2">
        <f>F511+Tabela3[[#This Row],[Wydatek]]</f>
        <v>57635</v>
      </c>
      <c r="G512" s="2">
        <f>G511+Tabela3[[#This Row],[Zarobek]]</f>
        <v>97950</v>
      </c>
      <c r="H512" s="2">
        <f>H511-Tabela3[[#This Row],[Wydatek]]+Tabela3[[#This Row],[Zarobek]]</f>
        <v>40315</v>
      </c>
      <c r="I512" s="2">
        <f>IF(MONTH(Tabela3[[#This Row],[Data]])=MONTH(A511),I511+Tabela3[[#This Row],[Zarobek]]-Tabela3[[#This Row],[Wydatek]],Tabela3[[#This Row],[Zarobek]]-Tabela3[[#This Row],[Wydatek]])</f>
        <v>7005</v>
      </c>
      <c r="J512" s="2">
        <f>IF(C511=Tabela3[[#This Row],[L. Rowrów]],0,2400)</f>
        <v>0</v>
      </c>
    </row>
    <row r="513" spans="1:10" x14ac:dyDescent="0.25">
      <c r="A513" s="1">
        <v>45438</v>
      </c>
      <c r="B513" s="1" t="s">
        <v>0</v>
      </c>
      <c r="C513" s="2">
        <f t="shared" si="7"/>
        <v>43</v>
      </c>
      <c r="D513" s="2">
        <f>IF(WEEKDAY(Tabela3[[#This Row],[Data]],11)=7,Tabela3[[#This Row],[L. Rowrów]]*15,0)+Tabela3[[#This Row],[Cena roweru]]</f>
        <v>645</v>
      </c>
      <c r="E51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513" s="2">
        <f>F512+Tabela3[[#This Row],[Wydatek]]</f>
        <v>58280</v>
      </c>
      <c r="G513" s="2">
        <f>G512+Tabela3[[#This Row],[Zarobek]]</f>
        <v>97950</v>
      </c>
      <c r="H513" s="2">
        <f>H512-Tabela3[[#This Row],[Wydatek]]+Tabela3[[#This Row],[Zarobek]]</f>
        <v>39670</v>
      </c>
      <c r="I513" s="2">
        <f>IF(MONTH(Tabela3[[#This Row],[Data]])=MONTH(A512),I512+Tabela3[[#This Row],[Zarobek]]-Tabela3[[#This Row],[Wydatek]],Tabela3[[#This Row],[Zarobek]]-Tabela3[[#This Row],[Wydatek]])</f>
        <v>6360</v>
      </c>
      <c r="J513" s="2">
        <f>IF(C512=Tabela3[[#This Row],[L. Rowrów]],0,2400)</f>
        <v>0</v>
      </c>
    </row>
    <row r="514" spans="1:10" x14ac:dyDescent="0.25">
      <c r="A514" s="1">
        <v>45439</v>
      </c>
      <c r="B514" s="1" t="s">
        <v>0</v>
      </c>
      <c r="C514" s="2">
        <f t="shared" si="7"/>
        <v>43</v>
      </c>
      <c r="D514" s="2">
        <f>IF(WEEKDAY(Tabela3[[#This Row],[Data]],11)=7,Tabela3[[#This Row],[L. Rowrów]]*15,0)+Tabela3[[#This Row],[Cena roweru]]</f>
        <v>0</v>
      </c>
      <c r="E51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630</v>
      </c>
      <c r="F514" s="2">
        <f>F513+Tabela3[[#This Row],[Wydatek]]</f>
        <v>58280</v>
      </c>
      <c r="G514" s="2">
        <f>G513+Tabela3[[#This Row],[Zarobek]]</f>
        <v>98580</v>
      </c>
      <c r="H514" s="2">
        <f>H513-Tabela3[[#This Row],[Wydatek]]+Tabela3[[#This Row],[Zarobek]]</f>
        <v>40300</v>
      </c>
      <c r="I514" s="2">
        <f>IF(MONTH(Tabela3[[#This Row],[Data]])=MONTH(A513),I513+Tabela3[[#This Row],[Zarobek]]-Tabela3[[#This Row],[Wydatek]],Tabela3[[#This Row],[Zarobek]]-Tabela3[[#This Row],[Wydatek]])</f>
        <v>6990</v>
      </c>
      <c r="J514" s="2">
        <f>IF(C513=Tabela3[[#This Row],[L. Rowrów]],0,2400)</f>
        <v>0</v>
      </c>
    </row>
    <row r="515" spans="1:10" x14ac:dyDescent="0.25">
      <c r="A515" s="1">
        <v>45440</v>
      </c>
      <c r="B515" s="1" t="s">
        <v>0</v>
      </c>
      <c r="C515" s="2">
        <f t="shared" si="7"/>
        <v>43</v>
      </c>
      <c r="D515" s="2">
        <f>IF(WEEKDAY(Tabela3[[#This Row],[Data]],11)=7,Tabela3[[#This Row],[L. Rowrów]]*15,0)+Tabela3[[#This Row],[Cena roweru]]</f>
        <v>0</v>
      </c>
      <c r="E51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630</v>
      </c>
      <c r="F515" s="2">
        <f>F514+Tabela3[[#This Row],[Wydatek]]</f>
        <v>58280</v>
      </c>
      <c r="G515" s="2">
        <f>G514+Tabela3[[#This Row],[Zarobek]]</f>
        <v>99210</v>
      </c>
      <c r="H515" s="2">
        <f>H514-Tabela3[[#This Row],[Wydatek]]+Tabela3[[#This Row],[Zarobek]]</f>
        <v>40930</v>
      </c>
      <c r="I515" s="2">
        <f>IF(MONTH(Tabela3[[#This Row],[Data]])=MONTH(A514),I514+Tabela3[[#This Row],[Zarobek]]-Tabela3[[#This Row],[Wydatek]],Tabela3[[#This Row],[Zarobek]]-Tabela3[[#This Row],[Wydatek]])</f>
        <v>7620</v>
      </c>
      <c r="J515" s="2">
        <f>IF(C514=Tabela3[[#This Row],[L. Rowrów]],0,2400)</f>
        <v>0</v>
      </c>
    </row>
    <row r="516" spans="1:10" x14ac:dyDescent="0.25">
      <c r="A516" s="1">
        <v>45441</v>
      </c>
      <c r="B516" s="1" t="s">
        <v>0</v>
      </c>
      <c r="C516" s="2">
        <f t="shared" si="7"/>
        <v>43</v>
      </c>
      <c r="D516" s="2">
        <f>IF(WEEKDAY(Tabela3[[#This Row],[Data]],11)=7,Tabela3[[#This Row],[L. Rowrów]]*15,0)+Tabela3[[#This Row],[Cena roweru]]</f>
        <v>0</v>
      </c>
      <c r="E51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630</v>
      </c>
      <c r="F516" s="2">
        <f>F515+Tabela3[[#This Row],[Wydatek]]</f>
        <v>58280</v>
      </c>
      <c r="G516" s="2">
        <f>G515+Tabela3[[#This Row],[Zarobek]]</f>
        <v>99840</v>
      </c>
      <c r="H516" s="2">
        <f>H515-Tabela3[[#This Row],[Wydatek]]+Tabela3[[#This Row],[Zarobek]]</f>
        <v>41560</v>
      </c>
      <c r="I516" s="2">
        <f>IF(MONTH(Tabela3[[#This Row],[Data]])=MONTH(A515),I515+Tabela3[[#This Row],[Zarobek]]-Tabela3[[#This Row],[Wydatek]],Tabela3[[#This Row],[Zarobek]]-Tabela3[[#This Row],[Wydatek]])</f>
        <v>8250</v>
      </c>
      <c r="J516" s="2">
        <f>IF(C515=Tabela3[[#This Row],[L. Rowrów]],0,2400)</f>
        <v>0</v>
      </c>
    </row>
    <row r="517" spans="1:10" x14ac:dyDescent="0.25">
      <c r="A517" s="1">
        <v>45442</v>
      </c>
      <c r="B517" s="1" t="s">
        <v>0</v>
      </c>
      <c r="C517" s="2">
        <f t="shared" ref="C517:C580" si="8">IF(AND(H515&gt;1200,DAY(A517)=1),C516+3,C516)</f>
        <v>43</v>
      </c>
      <c r="D517" s="2">
        <f>IF(WEEKDAY(Tabela3[[#This Row],[Data]],11)=7,Tabela3[[#This Row],[L. Rowrów]]*15,0)+Tabela3[[#This Row],[Cena roweru]]</f>
        <v>0</v>
      </c>
      <c r="E51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630</v>
      </c>
      <c r="F517" s="2">
        <f>F516+Tabela3[[#This Row],[Wydatek]]</f>
        <v>58280</v>
      </c>
      <c r="G517" s="2">
        <f>G516+Tabela3[[#This Row],[Zarobek]]</f>
        <v>100470</v>
      </c>
      <c r="H517" s="2">
        <f>H516-Tabela3[[#This Row],[Wydatek]]+Tabela3[[#This Row],[Zarobek]]</f>
        <v>42190</v>
      </c>
      <c r="I517" s="2">
        <f>IF(MONTH(Tabela3[[#This Row],[Data]])=MONTH(A516),I516+Tabela3[[#This Row],[Zarobek]]-Tabela3[[#This Row],[Wydatek]],Tabela3[[#This Row],[Zarobek]]-Tabela3[[#This Row],[Wydatek]])</f>
        <v>8880</v>
      </c>
      <c r="J517" s="2">
        <f>IF(C516=Tabela3[[#This Row],[L. Rowrów]],0,2400)</f>
        <v>0</v>
      </c>
    </row>
    <row r="518" spans="1:10" x14ac:dyDescent="0.25">
      <c r="A518" s="1">
        <v>45443</v>
      </c>
      <c r="B518" s="1" t="s">
        <v>0</v>
      </c>
      <c r="C518" s="2">
        <f t="shared" si="8"/>
        <v>43</v>
      </c>
      <c r="D518" s="2">
        <f>IF(WEEKDAY(Tabela3[[#This Row],[Data]],11)=7,Tabela3[[#This Row],[L. Rowrów]]*15,0)+Tabela3[[#This Row],[Cena roweru]]</f>
        <v>0</v>
      </c>
      <c r="E51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630</v>
      </c>
      <c r="F518" s="2">
        <f>F517+Tabela3[[#This Row],[Wydatek]]</f>
        <v>58280</v>
      </c>
      <c r="G518" s="2">
        <f>G517+Tabela3[[#This Row],[Zarobek]]</f>
        <v>101100</v>
      </c>
      <c r="H518" s="2">
        <f>H517-Tabela3[[#This Row],[Wydatek]]+Tabela3[[#This Row],[Zarobek]]</f>
        <v>42820</v>
      </c>
      <c r="I518" s="2">
        <f>IF(MONTH(Tabela3[[#This Row],[Data]])=MONTH(A517),I517+Tabela3[[#This Row],[Zarobek]]-Tabela3[[#This Row],[Wydatek]],Tabela3[[#This Row],[Zarobek]]-Tabela3[[#This Row],[Wydatek]])</f>
        <v>9510</v>
      </c>
      <c r="J518" s="2">
        <f>IF(C517=Tabela3[[#This Row],[L. Rowrów]],0,2400)</f>
        <v>0</v>
      </c>
    </row>
    <row r="519" spans="1:10" x14ac:dyDescent="0.25">
      <c r="A519" s="1">
        <v>45444</v>
      </c>
      <c r="B519" s="1" t="s">
        <v>0</v>
      </c>
      <c r="C519" s="2">
        <f t="shared" si="8"/>
        <v>46</v>
      </c>
      <c r="D519" s="2">
        <f>IF(WEEKDAY(Tabela3[[#This Row],[Data]],11)=7,Tabela3[[#This Row],[L. Rowrów]]*15,0)+Tabela3[[#This Row],[Cena roweru]]</f>
        <v>2400</v>
      </c>
      <c r="E51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519" s="2">
        <f>F518+Tabela3[[#This Row],[Wydatek]]</f>
        <v>60680</v>
      </c>
      <c r="G519" s="2">
        <f>G518+Tabela3[[#This Row],[Zarobek]]</f>
        <v>101100</v>
      </c>
      <c r="H519" s="2">
        <f>H518-Tabela3[[#This Row],[Wydatek]]+Tabela3[[#This Row],[Zarobek]]</f>
        <v>40420</v>
      </c>
      <c r="I519" s="2">
        <f>IF(MONTH(Tabela3[[#This Row],[Data]])=MONTH(A518),I518+Tabela3[[#This Row],[Zarobek]]-Tabela3[[#This Row],[Wydatek]],Tabela3[[#This Row],[Zarobek]]-Tabela3[[#This Row],[Wydatek]])</f>
        <v>-2400</v>
      </c>
      <c r="J519" s="2">
        <f>IF(C518=Tabela3[[#This Row],[L. Rowrów]],0,2400)</f>
        <v>2400</v>
      </c>
    </row>
    <row r="520" spans="1:10" x14ac:dyDescent="0.25">
      <c r="A520" s="1">
        <v>45445</v>
      </c>
      <c r="B520" s="1" t="s">
        <v>0</v>
      </c>
      <c r="C520" s="2">
        <f t="shared" si="8"/>
        <v>46</v>
      </c>
      <c r="D520" s="2">
        <f>IF(WEEKDAY(Tabela3[[#This Row],[Data]],11)=7,Tabela3[[#This Row],[L. Rowrów]]*15,0)+Tabela3[[#This Row],[Cena roweru]]</f>
        <v>690</v>
      </c>
      <c r="E52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520" s="2">
        <f>F519+Tabela3[[#This Row],[Wydatek]]</f>
        <v>61370</v>
      </c>
      <c r="G520" s="2">
        <f>G519+Tabela3[[#This Row],[Zarobek]]</f>
        <v>101100</v>
      </c>
      <c r="H520" s="2">
        <f>H519-Tabela3[[#This Row],[Wydatek]]+Tabela3[[#This Row],[Zarobek]]</f>
        <v>39730</v>
      </c>
      <c r="I520" s="2">
        <f>IF(MONTH(Tabela3[[#This Row],[Data]])=MONTH(A519),I519+Tabela3[[#This Row],[Zarobek]]-Tabela3[[#This Row],[Wydatek]],Tabela3[[#This Row],[Zarobek]]-Tabela3[[#This Row],[Wydatek]])</f>
        <v>-3090</v>
      </c>
      <c r="J520" s="2">
        <f>IF(C519=Tabela3[[#This Row],[L. Rowrów]],0,2400)</f>
        <v>0</v>
      </c>
    </row>
    <row r="521" spans="1:10" x14ac:dyDescent="0.25">
      <c r="A521" s="1">
        <v>45446</v>
      </c>
      <c r="B521" s="1" t="s">
        <v>0</v>
      </c>
      <c r="C521" s="2">
        <f t="shared" si="8"/>
        <v>46</v>
      </c>
      <c r="D521" s="2">
        <f>IF(WEEKDAY(Tabela3[[#This Row],[Data]],11)=7,Tabela3[[#This Row],[L. Rowrów]]*15,0)+Tabela3[[#This Row],[Cena roweru]]</f>
        <v>0</v>
      </c>
      <c r="E52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521" s="2">
        <f>F520+Tabela3[[#This Row],[Wydatek]]</f>
        <v>61370</v>
      </c>
      <c r="G521" s="2">
        <f>G520+Tabela3[[#This Row],[Zarobek]]</f>
        <v>101790</v>
      </c>
      <c r="H521" s="2">
        <f>H520-Tabela3[[#This Row],[Wydatek]]+Tabela3[[#This Row],[Zarobek]]</f>
        <v>40420</v>
      </c>
      <c r="I521" s="2">
        <f>IF(MONTH(Tabela3[[#This Row],[Data]])=MONTH(A520),I520+Tabela3[[#This Row],[Zarobek]]-Tabela3[[#This Row],[Wydatek]],Tabela3[[#This Row],[Zarobek]]-Tabela3[[#This Row],[Wydatek]])</f>
        <v>-2400</v>
      </c>
      <c r="J521" s="2">
        <f>IF(C520=Tabela3[[#This Row],[L. Rowrów]],0,2400)</f>
        <v>0</v>
      </c>
    </row>
    <row r="522" spans="1:10" x14ac:dyDescent="0.25">
      <c r="A522" s="1">
        <v>45447</v>
      </c>
      <c r="B522" s="1" t="s">
        <v>0</v>
      </c>
      <c r="C522" s="2">
        <f t="shared" si="8"/>
        <v>46</v>
      </c>
      <c r="D522" s="2">
        <f>IF(WEEKDAY(Tabela3[[#This Row],[Data]],11)=7,Tabela3[[#This Row],[L. Rowrów]]*15,0)+Tabela3[[#This Row],[Cena roweru]]</f>
        <v>0</v>
      </c>
      <c r="E52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522" s="2">
        <f>F521+Tabela3[[#This Row],[Wydatek]]</f>
        <v>61370</v>
      </c>
      <c r="G522" s="2">
        <f>G521+Tabela3[[#This Row],[Zarobek]]</f>
        <v>102480</v>
      </c>
      <c r="H522" s="2">
        <f>H521-Tabela3[[#This Row],[Wydatek]]+Tabela3[[#This Row],[Zarobek]]</f>
        <v>41110</v>
      </c>
      <c r="I522" s="2">
        <f>IF(MONTH(Tabela3[[#This Row],[Data]])=MONTH(A521),I521+Tabela3[[#This Row],[Zarobek]]-Tabela3[[#This Row],[Wydatek]],Tabela3[[#This Row],[Zarobek]]-Tabela3[[#This Row],[Wydatek]])</f>
        <v>-1710</v>
      </c>
      <c r="J522" s="2">
        <f>IF(C521=Tabela3[[#This Row],[L. Rowrów]],0,2400)</f>
        <v>0</v>
      </c>
    </row>
    <row r="523" spans="1:10" x14ac:dyDescent="0.25">
      <c r="A523" s="1">
        <v>45448</v>
      </c>
      <c r="B523" s="1" t="s">
        <v>0</v>
      </c>
      <c r="C523" s="2">
        <f t="shared" si="8"/>
        <v>46</v>
      </c>
      <c r="D523" s="2">
        <f>IF(WEEKDAY(Tabela3[[#This Row],[Data]],11)=7,Tabela3[[#This Row],[L. Rowrów]]*15,0)+Tabela3[[#This Row],[Cena roweru]]</f>
        <v>0</v>
      </c>
      <c r="E52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523" s="2">
        <f>F522+Tabela3[[#This Row],[Wydatek]]</f>
        <v>61370</v>
      </c>
      <c r="G523" s="2">
        <f>G522+Tabela3[[#This Row],[Zarobek]]</f>
        <v>103170</v>
      </c>
      <c r="H523" s="2">
        <f>H522-Tabela3[[#This Row],[Wydatek]]+Tabela3[[#This Row],[Zarobek]]</f>
        <v>41800</v>
      </c>
      <c r="I523" s="2">
        <f>IF(MONTH(Tabela3[[#This Row],[Data]])=MONTH(A522),I522+Tabela3[[#This Row],[Zarobek]]-Tabela3[[#This Row],[Wydatek]],Tabela3[[#This Row],[Zarobek]]-Tabela3[[#This Row],[Wydatek]])</f>
        <v>-1020</v>
      </c>
      <c r="J523" s="2">
        <f>IF(C522=Tabela3[[#This Row],[L. Rowrów]],0,2400)</f>
        <v>0</v>
      </c>
    </row>
    <row r="524" spans="1:10" x14ac:dyDescent="0.25">
      <c r="A524" s="1">
        <v>45449</v>
      </c>
      <c r="B524" s="1" t="s">
        <v>0</v>
      </c>
      <c r="C524" s="2">
        <f t="shared" si="8"/>
        <v>46</v>
      </c>
      <c r="D524" s="2">
        <f>IF(WEEKDAY(Tabela3[[#This Row],[Data]],11)=7,Tabela3[[#This Row],[L. Rowrów]]*15,0)+Tabela3[[#This Row],[Cena roweru]]</f>
        <v>0</v>
      </c>
      <c r="E52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524" s="2">
        <f>F523+Tabela3[[#This Row],[Wydatek]]</f>
        <v>61370</v>
      </c>
      <c r="G524" s="2">
        <f>G523+Tabela3[[#This Row],[Zarobek]]</f>
        <v>103860</v>
      </c>
      <c r="H524" s="2">
        <f>H523-Tabela3[[#This Row],[Wydatek]]+Tabela3[[#This Row],[Zarobek]]</f>
        <v>42490</v>
      </c>
      <c r="I524" s="2">
        <f>IF(MONTH(Tabela3[[#This Row],[Data]])=MONTH(A523),I523+Tabela3[[#This Row],[Zarobek]]-Tabela3[[#This Row],[Wydatek]],Tabela3[[#This Row],[Zarobek]]-Tabela3[[#This Row],[Wydatek]])</f>
        <v>-330</v>
      </c>
      <c r="J524" s="2">
        <f>IF(C523=Tabela3[[#This Row],[L. Rowrów]],0,2400)</f>
        <v>0</v>
      </c>
    </row>
    <row r="525" spans="1:10" x14ac:dyDescent="0.25">
      <c r="A525" s="1">
        <v>45450</v>
      </c>
      <c r="B525" s="1" t="s">
        <v>0</v>
      </c>
      <c r="C525" s="2">
        <f t="shared" si="8"/>
        <v>46</v>
      </c>
      <c r="D525" s="2">
        <f>IF(WEEKDAY(Tabela3[[#This Row],[Data]],11)=7,Tabela3[[#This Row],[L. Rowrów]]*15,0)+Tabela3[[#This Row],[Cena roweru]]</f>
        <v>0</v>
      </c>
      <c r="E52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525" s="2">
        <f>F524+Tabela3[[#This Row],[Wydatek]]</f>
        <v>61370</v>
      </c>
      <c r="G525" s="2">
        <f>G524+Tabela3[[#This Row],[Zarobek]]</f>
        <v>104550</v>
      </c>
      <c r="H525" s="2">
        <f>H524-Tabela3[[#This Row],[Wydatek]]+Tabela3[[#This Row],[Zarobek]]</f>
        <v>43180</v>
      </c>
      <c r="I525" s="2">
        <f>IF(MONTH(Tabela3[[#This Row],[Data]])=MONTH(A524),I524+Tabela3[[#This Row],[Zarobek]]-Tabela3[[#This Row],[Wydatek]],Tabela3[[#This Row],[Zarobek]]-Tabela3[[#This Row],[Wydatek]])</f>
        <v>360</v>
      </c>
      <c r="J525" s="2">
        <f>IF(C524=Tabela3[[#This Row],[L. Rowrów]],0,2400)</f>
        <v>0</v>
      </c>
    </row>
    <row r="526" spans="1:10" x14ac:dyDescent="0.25">
      <c r="A526" s="1">
        <v>45451</v>
      </c>
      <c r="B526" s="1" t="s">
        <v>0</v>
      </c>
      <c r="C526" s="2">
        <f t="shared" si="8"/>
        <v>46</v>
      </c>
      <c r="D526" s="2">
        <f>IF(WEEKDAY(Tabela3[[#This Row],[Data]],11)=7,Tabela3[[#This Row],[L. Rowrów]]*15,0)+Tabela3[[#This Row],[Cena roweru]]</f>
        <v>0</v>
      </c>
      <c r="E52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526" s="2">
        <f>F525+Tabela3[[#This Row],[Wydatek]]</f>
        <v>61370</v>
      </c>
      <c r="G526" s="2">
        <f>G525+Tabela3[[#This Row],[Zarobek]]</f>
        <v>104550</v>
      </c>
      <c r="H526" s="2">
        <f>H525-Tabela3[[#This Row],[Wydatek]]+Tabela3[[#This Row],[Zarobek]]</f>
        <v>43180</v>
      </c>
      <c r="I526" s="2">
        <f>IF(MONTH(Tabela3[[#This Row],[Data]])=MONTH(A525),I525+Tabela3[[#This Row],[Zarobek]]-Tabela3[[#This Row],[Wydatek]],Tabela3[[#This Row],[Zarobek]]-Tabela3[[#This Row],[Wydatek]])</f>
        <v>360</v>
      </c>
      <c r="J526" s="2">
        <f>IF(C525=Tabela3[[#This Row],[L. Rowrów]],0,2400)</f>
        <v>0</v>
      </c>
    </row>
    <row r="527" spans="1:10" x14ac:dyDescent="0.25">
      <c r="A527" s="1">
        <v>45452</v>
      </c>
      <c r="B527" s="1" t="s">
        <v>0</v>
      </c>
      <c r="C527" s="2">
        <f t="shared" si="8"/>
        <v>46</v>
      </c>
      <c r="D527" s="2">
        <f>IF(WEEKDAY(Tabela3[[#This Row],[Data]],11)=7,Tabela3[[#This Row],[L. Rowrów]]*15,0)+Tabela3[[#This Row],[Cena roweru]]</f>
        <v>690</v>
      </c>
      <c r="E52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527" s="2">
        <f>F526+Tabela3[[#This Row],[Wydatek]]</f>
        <v>62060</v>
      </c>
      <c r="G527" s="2">
        <f>G526+Tabela3[[#This Row],[Zarobek]]</f>
        <v>104550</v>
      </c>
      <c r="H527" s="2">
        <f>H526-Tabela3[[#This Row],[Wydatek]]+Tabela3[[#This Row],[Zarobek]]</f>
        <v>42490</v>
      </c>
      <c r="I527" s="2">
        <f>IF(MONTH(Tabela3[[#This Row],[Data]])=MONTH(A526),I526+Tabela3[[#This Row],[Zarobek]]-Tabela3[[#This Row],[Wydatek]],Tabela3[[#This Row],[Zarobek]]-Tabela3[[#This Row],[Wydatek]])</f>
        <v>-330</v>
      </c>
      <c r="J527" s="2">
        <f>IF(C526=Tabela3[[#This Row],[L. Rowrów]],0,2400)</f>
        <v>0</v>
      </c>
    </row>
    <row r="528" spans="1:10" x14ac:dyDescent="0.25">
      <c r="A528" s="1">
        <v>45453</v>
      </c>
      <c r="B528" s="1" t="s">
        <v>0</v>
      </c>
      <c r="C528" s="2">
        <f t="shared" si="8"/>
        <v>46</v>
      </c>
      <c r="D528" s="2">
        <f>IF(WEEKDAY(Tabela3[[#This Row],[Data]],11)=7,Tabela3[[#This Row],[L. Rowrów]]*15,0)+Tabela3[[#This Row],[Cena roweru]]</f>
        <v>0</v>
      </c>
      <c r="E52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528" s="2">
        <f>F527+Tabela3[[#This Row],[Wydatek]]</f>
        <v>62060</v>
      </c>
      <c r="G528" s="2">
        <f>G527+Tabela3[[#This Row],[Zarobek]]</f>
        <v>105240</v>
      </c>
      <c r="H528" s="2">
        <f>H527-Tabela3[[#This Row],[Wydatek]]+Tabela3[[#This Row],[Zarobek]]</f>
        <v>43180</v>
      </c>
      <c r="I528" s="2">
        <f>IF(MONTH(Tabela3[[#This Row],[Data]])=MONTH(A527),I527+Tabela3[[#This Row],[Zarobek]]-Tabela3[[#This Row],[Wydatek]],Tabela3[[#This Row],[Zarobek]]-Tabela3[[#This Row],[Wydatek]])</f>
        <v>360</v>
      </c>
      <c r="J528" s="2">
        <f>IF(C527=Tabela3[[#This Row],[L. Rowrów]],0,2400)</f>
        <v>0</v>
      </c>
    </row>
    <row r="529" spans="1:10" x14ac:dyDescent="0.25">
      <c r="A529" s="1">
        <v>45454</v>
      </c>
      <c r="B529" s="1" t="s">
        <v>0</v>
      </c>
      <c r="C529" s="2">
        <f t="shared" si="8"/>
        <v>46</v>
      </c>
      <c r="D529" s="2">
        <f>IF(WEEKDAY(Tabela3[[#This Row],[Data]],11)=7,Tabela3[[#This Row],[L. Rowrów]]*15,0)+Tabela3[[#This Row],[Cena roweru]]</f>
        <v>0</v>
      </c>
      <c r="E52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529" s="2">
        <f>F528+Tabela3[[#This Row],[Wydatek]]</f>
        <v>62060</v>
      </c>
      <c r="G529" s="2">
        <f>G528+Tabela3[[#This Row],[Zarobek]]</f>
        <v>105930</v>
      </c>
      <c r="H529" s="2">
        <f>H528-Tabela3[[#This Row],[Wydatek]]+Tabela3[[#This Row],[Zarobek]]</f>
        <v>43870</v>
      </c>
      <c r="I529" s="2">
        <f>IF(MONTH(Tabela3[[#This Row],[Data]])=MONTH(A528),I528+Tabela3[[#This Row],[Zarobek]]-Tabela3[[#This Row],[Wydatek]],Tabela3[[#This Row],[Zarobek]]-Tabela3[[#This Row],[Wydatek]])</f>
        <v>1050</v>
      </c>
      <c r="J529" s="2">
        <f>IF(C528=Tabela3[[#This Row],[L. Rowrów]],0,2400)</f>
        <v>0</v>
      </c>
    </row>
    <row r="530" spans="1:10" x14ac:dyDescent="0.25">
      <c r="A530" s="1">
        <v>45455</v>
      </c>
      <c r="B530" s="1" t="s">
        <v>0</v>
      </c>
      <c r="C530" s="2">
        <f t="shared" si="8"/>
        <v>46</v>
      </c>
      <c r="D530" s="2">
        <f>IF(WEEKDAY(Tabela3[[#This Row],[Data]],11)=7,Tabela3[[#This Row],[L. Rowrów]]*15,0)+Tabela3[[#This Row],[Cena roweru]]</f>
        <v>0</v>
      </c>
      <c r="E53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530" s="2">
        <f>F529+Tabela3[[#This Row],[Wydatek]]</f>
        <v>62060</v>
      </c>
      <c r="G530" s="2">
        <f>G529+Tabela3[[#This Row],[Zarobek]]</f>
        <v>106620</v>
      </c>
      <c r="H530" s="2">
        <f>H529-Tabela3[[#This Row],[Wydatek]]+Tabela3[[#This Row],[Zarobek]]</f>
        <v>44560</v>
      </c>
      <c r="I530" s="2">
        <f>IF(MONTH(Tabela3[[#This Row],[Data]])=MONTH(A529),I529+Tabela3[[#This Row],[Zarobek]]-Tabela3[[#This Row],[Wydatek]],Tabela3[[#This Row],[Zarobek]]-Tabela3[[#This Row],[Wydatek]])</f>
        <v>1740</v>
      </c>
      <c r="J530" s="2">
        <f>IF(C529=Tabela3[[#This Row],[L. Rowrów]],0,2400)</f>
        <v>0</v>
      </c>
    </row>
    <row r="531" spans="1:10" x14ac:dyDescent="0.25">
      <c r="A531" s="1">
        <v>45456</v>
      </c>
      <c r="B531" s="1" t="s">
        <v>0</v>
      </c>
      <c r="C531" s="2">
        <f t="shared" si="8"/>
        <v>46</v>
      </c>
      <c r="D531" s="2">
        <f>IF(WEEKDAY(Tabela3[[#This Row],[Data]],11)=7,Tabela3[[#This Row],[L. Rowrów]]*15,0)+Tabela3[[#This Row],[Cena roweru]]</f>
        <v>0</v>
      </c>
      <c r="E53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531" s="2">
        <f>F530+Tabela3[[#This Row],[Wydatek]]</f>
        <v>62060</v>
      </c>
      <c r="G531" s="2">
        <f>G530+Tabela3[[#This Row],[Zarobek]]</f>
        <v>107310</v>
      </c>
      <c r="H531" s="2">
        <f>H530-Tabela3[[#This Row],[Wydatek]]+Tabela3[[#This Row],[Zarobek]]</f>
        <v>45250</v>
      </c>
      <c r="I531" s="2">
        <f>IF(MONTH(Tabela3[[#This Row],[Data]])=MONTH(A530),I530+Tabela3[[#This Row],[Zarobek]]-Tabela3[[#This Row],[Wydatek]],Tabela3[[#This Row],[Zarobek]]-Tabela3[[#This Row],[Wydatek]])</f>
        <v>2430</v>
      </c>
      <c r="J531" s="2">
        <f>IF(C530=Tabela3[[#This Row],[L. Rowrów]],0,2400)</f>
        <v>0</v>
      </c>
    </row>
    <row r="532" spans="1:10" x14ac:dyDescent="0.25">
      <c r="A532" s="1">
        <v>45457</v>
      </c>
      <c r="B532" s="1" t="s">
        <v>0</v>
      </c>
      <c r="C532" s="2">
        <f t="shared" si="8"/>
        <v>46</v>
      </c>
      <c r="D532" s="2">
        <f>IF(WEEKDAY(Tabela3[[#This Row],[Data]],11)=7,Tabela3[[#This Row],[L. Rowrów]]*15,0)+Tabela3[[#This Row],[Cena roweru]]</f>
        <v>0</v>
      </c>
      <c r="E53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532" s="2">
        <f>F531+Tabela3[[#This Row],[Wydatek]]</f>
        <v>62060</v>
      </c>
      <c r="G532" s="2">
        <f>G531+Tabela3[[#This Row],[Zarobek]]</f>
        <v>108000</v>
      </c>
      <c r="H532" s="2">
        <f>H531-Tabela3[[#This Row],[Wydatek]]+Tabela3[[#This Row],[Zarobek]]</f>
        <v>45940</v>
      </c>
      <c r="I532" s="2">
        <f>IF(MONTH(Tabela3[[#This Row],[Data]])=MONTH(A531),I531+Tabela3[[#This Row],[Zarobek]]-Tabela3[[#This Row],[Wydatek]],Tabela3[[#This Row],[Zarobek]]-Tabela3[[#This Row],[Wydatek]])</f>
        <v>3120</v>
      </c>
      <c r="J532" s="2">
        <f>IF(C531=Tabela3[[#This Row],[L. Rowrów]],0,2400)</f>
        <v>0</v>
      </c>
    </row>
    <row r="533" spans="1:10" x14ac:dyDescent="0.25">
      <c r="A533" s="1">
        <v>45458</v>
      </c>
      <c r="B533" s="1" t="s">
        <v>0</v>
      </c>
      <c r="C533" s="2">
        <f t="shared" si="8"/>
        <v>46</v>
      </c>
      <c r="D533" s="2">
        <f>IF(WEEKDAY(Tabela3[[#This Row],[Data]],11)=7,Tabela3[[#This Row],[L. Rowrów]]*15,0)+Tabela3[[#This Row],[Cena roweru]]</f>
        <v>0</v>
      </c>
      <c r="E53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533" s="2">
        <f>F532+Tabela3[[#This Row],[Wydatek]]</f>
        <v>62060</v>
      </c>
      <c r="G533" s="2">
        <f>G532+Tabela3[[#This Row],[Zarobek]]</f>
        <v>108000</v>
      </c>
      <c r="H533" s="2">
        <f>H532-Tabela3[[#This Row],[Wydatek]]+Tabela3[[#This Row],[Zarobek]]</f>
        <v>45940</v>
      </c>
      <c r="I533" s="2">
        <f>IF(MONTH(Tabela3[[#This Row],[Data]])=MONTH(A532),I532+Tabela3[[#This Row],[Zarobek]]-Tabela3[[#This Row],[Wydatek]],Tabela3[[#This Row],[Zarobek]]-Tabela3[[#This Row],[Wydatek]])</f>
        <v>3120</v>
      </c>
      <c r="J533" s="2">
        <f>IF(C532=Tabela3[[#This Row],[L. Rowrów]],0,2400)</f>
        <v>0</v>
      </c>
    </row>
    <row r="534" spans="1:10" x14ac:dyDescent="0.25">
      <c r="A534" s="1">
        <v>45459</v>
      </c>
      <c r="B534" s="1" t="s">
        <v>0</v>
      </c>
      <c r="C534" s="2">
        <f t="shared" si="8"/>
        <v>46</v>
      </c>
      <c r="D534" s="2">
        <f>IF(WEEKDAY(Tabela3[[#This Row],[Data]],11)=7,Tabela3[[#This Row],[L. Rowrów]]*15,0)+Tabela3[[#This Row],[Cena roweru]]</f>
        <v>690</v>
      </c>
      <c r="E53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534" s="2">
        <f>F533+Tabela3[[#This Row],[Wydatek]]</f>
        <v>62750</v>
      </c>
      <c r="G534" s="2">
        <f>G533+Tabela3[[#This Row],[Zarobek]]</f>
        <v>108000</v>
      </c>
      <c r="H534" s="2">
        <f>H533-Tabela3[[#This Row],[Wydatek]]+Tabela3[[#This Row],[Zarobek]]</f>
        <v>45250</v>
      </c>
      <c r="I534" s="2">
        <f>IF(MONTH(Tabela3[[#This Row],[Data]])=MONTH(A533),I533+Tabela3[[#This Row],[Zarobek]]-Tabela3[[#This Row],[Wydatek]],Tabela3[[#This Row],[Zarobek]]-Tabela3[[#This Row],[Wydatek]])</f>
        <v>2430</v>
      </c>
      <c r="J534" s="2">
        <f>IF(C533=Tabela3[[#This Row],[L. Rowrów]],0,2400)</f>
        <v>0</v>
      </c>
    </row>
    <row r="535" spans="1:10" x14ac:dyDescent="0.25">
      <c r="A535" s="1">
        <v>45460</v>
      </c>
      <c r="B535" s="1" t="s">
        <v>0</v>
      </c>
      <c r="C535" s="2">
        <f t="shared" si="8"/>
        <v>46</v>
      </c>
      <c r="D535" s="2">
        <f>IF(WEEKDAY(Tabela3[[#This Row],[Data]],11)=7,Tabela3[[#This Row],[L. Rowrów]]*15,0)+Tabela3[[#This Row],[Cena roweru]]</f>
        <v>0</v>
      </c>
      <c r="E53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535" s="2">
        <f>F534+Tabela3[[#This Row],[Wydatek]]</f>
        <v>62750</v>
      </c>
      <c r="G535" s="2">
        <f>G534+Tabela3[[#This Row],[Zarobek]]</f>
        <v>108690</v>
      </c>
      <c r="H535" s="2">
        <f>H534-Tabela3[[#This Row],[Wydatek]]+Tabela3[[#This Row],[Zarobek]]</f>
        <v>45940</v>
      </c>
      <c r="I535" s="2">
        <f>IF(MONTH(Tabela3[[#This Row],[Data]])=MONTH(A534),I534+Tabela3[[#This Row],[Zarobek]]-Tabela3[[#This Row],[Wydatek]],Tabela3[[#This Row],[Zarobek]]-Tabela3[[#This Row],[Wydatek]])</f>
        <v>3120</v>
      </c>
      <c r="J535" s="2">
        <f>IF(C534=Tabela3[[#This Row],[L. Rowrów]],0,2400)</f>
        <v>0</v>
      </c>
    </row>
    <row r="536" spans="1:10" x14ac:dyDescent="0.25">
      <c r="A536" s="1">
        <v>45461</v>
      </c>
      <c r="B536" s="1" t="s">
        <v>0</v>
      </c>
      <c r="C536" s="2">
        <f t="shared" si="8"/>
        <v>46</v>
      </c>
      <c r="D536" s="2">
        <f>IF(WEEKDAY(Tabela3[[#This Row],[Data]],11)=7,Tabela3[[#This Row],[L. Rowrów]]*15,0)+Tabela3[[#This Row],[Cena roweru]]</f>
        <v>0</v>
      </c>
      <c r="E53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536" s="2">
        <f>F535+Tabela3[[#This Row],[Wydatek]]</f>
        <v>62750</v>
      </c>
      <c r="G536" s="2">
        <f>G535+Tabela3[[#This Row],[Zarobek]]</f>
        <v>109380</v>
      </c>
      <c r="H536" s="2">
        <f>H535-Tabela3[[#This Row],[Wydatek]]+Tabela3[[#This Row],[Zarobek]]</f>
        <v>46630</v>
      </c>
      <c r="I536" s="2">
        <f>IF(MONTH(Tabela3[[#This Row],[Data]])=MONTH(A535),I535+Tabela3[[#This Row],[Zarobek]]-Tabela3[[#This Row],[Wydatek]],Tabela3[[#This Row],[Zarobek]]-Tabela3[[#This Row],[Wydatek]])</f>
        <v>3810</v>
      </c>
      <c r="J536" s="2">
        <f>IF(C535=Tabela3[[#This Row],[L. Rowrów]],0,2400)</f>
        <v>0</v>
      </c>
    </row>
    <row r="537" spans="1:10" x14ac:dyDescent="0.25">
      <c r="A537" s="1">
        <v>45462</v>
      </c>
      <c r="B537" s="1" t="s">
        <v>0</v>
      </c>
      <c r="C537" s="2">
        <f t="shared" si="8"/>
        <v>46</v>
      </c>
      <c r="D537" s="2">
        <f>IF(WEEKDAY(Tabela3[[#This Row],[Data]],11)=7,Tabela3[[#This Row],[L. Rowrów]]*15,0)+Tabela3[[#This Row],[Cena roweru]]</f>
        <v>0</v>
      </c>
      <c r="E53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537" s="2">
        <f>F536+Tabela3[[#This Row],[Wydatek]]</f>
        <v>62750</v>
      </c>
      <c r="G537" s="2">
        <f>G536+Tabela3[[#This Row],[Zarobek]]</f>
        <v>110070</v>
      </c>
      <c r="H537" s="2">
        <f>H536-Tabela3[[#This Row],[Wydatek]]+Tabela3[[#This Row],[Zarobek]]</f>
        <v>47320</v>
      </c>
      <c r="I537" s="2">
        <f>IF(MONTH(Tabela3[[#This Row],[Data]])=MONTH(A536),I536+Tabela3[[#This Row],[Zarobek]]-Tabela3[[#This Row],[Wydatek]],Tabela3[[#This Row],[Zarobek]]-Tabela3[[#This Row],[Wydatek]])</f>
        <v>4500</v>
      </c>
      <c r="J537" s="2">
        <f>IF(C536=Tabela3[[#This Row],[L. Rowrów]],0,2400)</f>
        <v>0</v>
      </c>
    </row>
    <row r="538" spans="1:10" x14ac:dyDescent="0.25">
      <c r="A538" s="1">
        <v>45463</v>
      </c>
      <c r="B538" s="1" t="s">
        <v>0</v>
      </c>
      <c r="C538" s="2">
        <f t="shared" si="8"/>
        <v>46</v>
      </c>
      <c r="D538" s="2">
        <f>IF(WEEKDAY(Tabela3[[#This Row],[Data]],11)=7,Tabela3[[#This Row],[L. Rowrów]]*15,0)+Tabela3[[#This Row],[Cena roweru]]</f>
        <v>0</v>
      </c>
      <c r="E53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538" s="2">
        <f>F537+Tabela3[[#This Row],[Wydatek]]</f>
        <v>62750</v>
      </c>
      <c r="G538" s="2">
        <f>G537+Tabela3[[#This Row],[Zarobek]]</f>
        <v>110760</v>
      </c>
      <c r="H538" s="2">
        <f>H537-Tabela3[[#This Row],[Wydatek]]+Tabela3[[#This Row],[Zarobek]]</f>
        <v>48010</v>
      </c>
      <c r="I538" s="2">
        <f>IF(MONTH(Tabela3[[#This Row],[Data]])=MONTH(A537),I537+Tabela3[[#This Row],[Zarobek]]-Tabela3[[#This Row],[Wydatek]],Tabela3[[#This Row],[Zarobek]]-Tabela3[[#This Row],[Wydatek]])</f>
        <v>5190</v>
      </c>
      <c r="J538" s="2">
        <f>IF(C537=Tabela3[[#This Row],[L. Rowrów]],0,2400)</f>
        <v>0</v>
      </c>
    </row>
    <row r="539" spans="1:10" x14ac:dyDescent="0.25">
      <c r="A539" s="1">
        <v>45464</v>
      </c>
      <c r="B539" s="1" t="s">
        <v>5</v>
      </c>
      <c r="C539" s="2">
        <f t="shared" si="8"/>
        <v>46</v>
      </c>
      <c r="D539" s="2">
        <f>IF(WEEKDAY(Tabela3[[#This Row],[Data]],11)=7,Tabela3[[#This Row],[L. Rowrów]]*15,0)+Tabela3[[#This Row],[Cena roweru]]</f>
        <v>0</v>
      </c>
      <c r="E53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1230</v>
      </c>
      <c r="F539" s="2">
        <f>F538+Tabela3[[#This Row],[Wydatek]]</f>
        <v>62750</v>
      </c>
      <c r="G539" s="2">
        <f>G538+Tabela3[[#This Row],[Zarobek]]</f>
        <v>111990</v>
      </c>
      <c r="H539" s="2">
        <f>H538-Tabela3[[#This Row],[Wydatek]]+Tabela3[[#This Row],[Zarobek]]</f>
        <v>49240</v>
      </c>
      <c r="I539" s="2">
        <f>IF(MONTH(Tabela3[[#This Row],[Data]])=MONTH(A538),I538+Tabela3[[#This Row],[Zarobek]]-Tabela3[[#This Row],[Wydatek]],Tabela3[[#This Row],[Zarobek]]-Tabela3[[#This Row],[Wydatek]])</f>
        <v>6420</v>
      </c>
      <c r="J539" s="2">
        <f>IF(C538=Tabela3[[#This Row],[L. Rowrów]],0,2400)</f>
        <v>0</v>
      </c>
    </row>
    <row r="540" spans="1:10" x14ac:dyDescent="0.25">
      <c r="A540" s="1">
        <v>45465</v>
      </c>
      <c r="B540" s="1" t="s">
        <v>5</v>
      </c>
      <c r="C540" s="2">
        <f t="shared" si="8"/>
        <v>46</v>
      </c>
      <c r="D540" s="2">
        <f>IF(WEEKDAY(Tabela3[[#This Row],[Data]],11)=7,Tabela3[[#This Row],[L. Rowrów]]*15,0)+Tabela3[[#This Row],[Cena roweru]]</f>
        <v>0</v>
      </c>
      <c r="E54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540" s="2">
        <f>F539+Tabela3[[#This Row],[Wydatek]]</f>
        <v>62750</v>
      </c>
      <c r="G540" s="2">
        <f>G539+Tabela3[[#This Row],[Zarobek]]</f>
        <v>111990</v>
      </c>
      <c r="H540" s="2">
        <f>H539-Tabela3[[#This Row],[Wydatek]]+Tabela3[[#This Row],[Zarobek]]</f>
        <v>49240</v>
      </c>
      <c r="I540" s="2">
        <f>IF(MONTH(Tabela3[[#This Row],[Data]])=MONTH(A539),I539+Tabela3[[#This Row],[Zarobek]]-Tabela3[[#This Row],[Wydatek]],Tabela3[[#This Row],[Zarobek]]-Tabela3[[#This Row],[Wydatek]])</f>
        <v>6420</v>
      </c>
      <c r="J540" s="2">
        <f>IF(C539=Tabela3[[#This Row],[L. Rowrów]],0,2400)</f>
        <v>0</v>
      </c>
    </row>
    <row r="541" spans="1:10" x14ac:dyDescent="0.25">
      <c r="A541" s="1">
        <v>45466</v>
      </c>
      <c r="B541" s="1" t="s">
        <v>5</v>
      </c>
      <c r="C541" s="2">
        <f t="shared" si="8"/>
        <v>46</v>
      </c>
      <c r="D541" s="2">
        <f>IF(WEEKDAY(Tabela3[[#This Row],[Data]],11)=7,Tabela3[[#This Row],[L. Rowrów]]*15,0)+Tabela3[[#This Row],[Cena roweru]]</f>
        <v>690</v>
      </c>
      <c r="E54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541" s="2">
        <f>F540+Tabela3[[#This Row],[Wydatek]]</f>
        <v>63440</v>
      </c>
      <c r="G541" s="2">
        <f>G540+Tabela3[[#This Row],[Zarobek]]</f>
        <v>111990</v>
      </c>
      <c r="H541" s="2">
        <f>H540-Tabela3[[#This Row],[Wydatek]]+Tabela3[[#This Row],[Zarobek]]</f>
        <v>48550</v>
      </c>
      <c r="I541" s="2">
        <f>IF(MONTH(Tabela3[[#This Row],[Data]])=MONTH(A540),I540+Tabela3[[#This Row],[Zarobek]]-Tabela3[[#This Row],[Wydatek]],Tabela3[[#This Row],[Zarobek]]-Tabela3[[#This Row],[Wydatek]])</f>
        <v>5730</v>
      </c>
      <c r="J541" s="2">
        <f>IF(C540=Tabela3[[#This Row],[L. Rowrów]],0,2400)</f>
        <v>0</v>
      </c>
    </row>
    <row r="542" spans="1:10" x14ac:dyDescent="0.25">
      <c r="A542" s="1">
        <v>45467</v>
      </c>
      <c r="B542" s="1" t="s">
        <v>5</v>
      </c>
      <c r="C542" s="2">
        <f t="shared" si="8"/>
        <v>46</v>
      </c>
      <c r="D542" s="2">
        <f>IF(WEEKDAY(Tabela3[[#This Row],[Data]],11)=7,Tabela3[[#This Row],[L. Rowrów]]*15,0)+Tabela3[[#This Row],[Cena roweru]]</f>
        <v>0</v>
      </c>
      <c r="E54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1230</v>
      </c>
      <c r="F542" s="2">
        <f>F541+Tabela3[[#This Row],[Wydatek]]</f>
        <v>63440</v>
      </c>
      <c r="G542" s="2">
        <f>G541+Tabela3[[#This Row],[Zarobek]]</f>
        <v>113220</v>
      </c>
      <c r="H542" s="2">
        <f>H541-Tabela3[[#This Row],[Wydatek]]+Tabela3[[#This Row],[Zarobek]]</f>
        <v>49780</v>
      </c>
      <c r="I542" s="2">
        <f>IF(MONTH(Tabela3[[#This Row],[Data]])=MONTH(A541),I541+Tabela3[[#This Row],[Zarobek]]-Tabela3[[#This Row],[Wydatek]],Tabela3[[#This Row],[Zarobek]]-Tabela3[[#This Row],[Wydatek]])</f>
        <v>6960</v>
      </c>
      <c r="J542" s="2">
        <f>IF(C541=Tabela3[[#This Row],[L. Rowrów]],0,2400)</f>
        <v>0</v>
      </c>
    </row>
    <row r="543" spans="1:10" x14ac:dyDescent="0.25">
      <c r="A543" s="1">
        <v>45468</v>
      </c>
      <c r="B543" s="1" t="s">
        <v>5</v>
      </c>
      <c r="C543" s="2">
        <f t="shared" si="8"/>
        <v>46</v>
      </c>
      <c r="D543" s="2">
        <f>IF(WEEKDAY(Tabela3[[#This Row],[Data]],11)=7,Tabela3[[#This Row],[L. Rowrów]]*15,0)+Tabela3[[#This Row],[Cena roweru]]</f>
        <v>0</v>
      </c>
      <c r="E54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1230</v>
      </c>
      <c r="F543" s="2">
        <f>F542+Tabela3[[#This Row],[Wydatek]]</f>
        <v>63440</v>
      </c>
      <c r="G543" s="2">
        <f>G542+Tabela3[[#This Row],[Zarobek]]</f>
        <v>114450</v>
      </c>
      <c r="H543" s="2">
        <f>H542-Tabela3[[#This Row],[Wydatek]]+Tabela3[[#This Row],[Zarobek]]</f>
        <v>51010</v>
      </c>
      <c r="I543" s="2">
        <f>IF(MONTH(Tabela3[[#This Row],[Data]])=MONTH(A542),I542+Tabela3[[#This Row],[Zarobek]]-Tabela3[[#This Row],[Wydatek]],Tabela3[[#This Row],[Zarobek]]-Tabela3[[#This Row],[Wydatek]])</f>
        <v>8190</v>
      </c>
      <c r="J543" s="2">
        <f>IF(C542=Tabela3[[#This Row],[L. Rowrów]],0,2400)</f>
        <v>0</v>
      </c>
    </row>
    <row r="544" spans="1:10" x14ac:dyDescent="0.25">
      <c r="A544" s="1">
        <v>45469</v>
      </c>
      <c r="B544" s="1" t="s">
        <v>5</v>
      </c>
      <c r="C544" s="2">
        <f t="shared" si="8"/>
        <v>46</v>
      </c>
      <c r="D544" s="2">
        <f>IF(WEEKDAY(Tabela3[[#This Row],[Data]],11)=7,Tabela3[[#This Row],[L. Rowrów]]*15,0)+Tabela3[[#This Row],[Cena roweru]]</f>
        <v>0</v>
      </c>
      <c r="E54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1230</v>
      </c>
      <c r="F544" s="2">
        <f>F543+Tabela3[[#This Row],[Wydatek]]</f>
        <v>63440</v>
      </c>
      <c r="G544" s="2">
        <f>G543+Tabela3[[#This Row],[Zarobek]]</f>
        <v>115680</v>
      </c>
      <c r="H544" s="2">
        <f>H543-Tabela3[[#This Row],[Wydatek]]+Tabela3[[#This Row],[Zarobek]]</f>
        <v>52240</v>
      </c>
      <c r="I544" s="2">
        <f>IF(MONTH(Tabela3[[#This Row],[Data]])=MONTH(A543),I543+Tabela3[[#This Row],[Zarobek]]-Tabela3[[#This Row],[Wydatek]],Tabela3[[#This Row],[Zarobek]]-Tabela3[[#This Row],[Wydatek]])</f>
        <v>9420</v>
      </c>
      <c r="J544" s="2">
        <f>IF(C543=Tabela3[[#This Row],[L. Rowrów]],0,2400)</f>
        <v>0</v>
      </c>
    </row>
    <row r="545" spans="1:10" x14ac:dyDescent="0.25">
      <c r="A545" s="1">
        <v>45470</v>
      </c>
      <c r="B545" s="1" t="s">
        <v>5</v>
      </c>
      <c r="C545" s="2">
        <f t="shared" si="8"/>
        <v>46</v>
      </c>
      <c r="D545" s="2">
        <f>IF(WEEKDAY(Tabela3[[#This Row],[Data]],11)=7,Tabela3[[#This Row],[L. Rowrów]]*15,0)+Tabela3[[#This Row],[Cena roweru]]</f>
        <v>0</v>
      </c>
      <c r="E54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1230</v>
      </c>
      <c r="F545" s="2">
        <f>F544+Tabela3[[#This Row],[Wydatek]]</f>
        <v>63440</v>
      </c>
      <c r="G545" s="2">
        <f>G544+Tabela3[[#This Row],[Zarobek]]</f>
        <v>116910</v>
      </c>
      <c r="H545" s="2">
        <f>H544-Tabela3[[#This Row],[Wydatek]]+Tabela3[[#This Row],[Zarobek]]</f>
        <v>53470</v>
      </c>
      <c r="I545" s="2">
        <f>IF(MONTH(Tabela3[[#This Row],[Data]])=MONTH(A544),I544+Tabela3[[#This Row],[Zarobek]]-Tabela3[[#This Row],[Wydatek]],Tabela3[[#This Row],[Zarobek]]-Tabela3[[#This Row],[Wydatek]])</f>
        <v>10650</v>
      </c>
      <c r="J545" s="2">
        <f>IF(C544=Tabela3[[#This Row],[L. Rowrów]],0,2400)</f>
        <v>0</v>
      </c>
    </row>
    <row r="546" spans="1:10" x14ac:dyDescent="0.25">
      <c r="A546" s="1">
        <v>45471</v>
      </c>
      <c r="B546" s="1" t="s">
        <v>5</v>
      </c>
      <c r="C546" s="2">
        <f t="shared" si="8"/>
        <v>46</v>
      </c>
      <c r="D546" s="2">
        <f>IF(WEEKDAY(Tabela3[[#This Row],[Data]],11)=7,Tabela3[[#This Row],[L. Rowrów]]*15,0)+Tabela3[[#This Row],[Cena roweru]]</f>
        <v>0</v>
      </c>
      <c r="E54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1230</v>
      </c>
      <c r="F546" s="2">
        <f>F545+Tabela3[[#This Row],[Wydatek]]</f>
        <v>63440</v>
      </c>
      <c r="G546" s="2">
        <f>G545+Tabela3[[#This Row],[Zarobek]]</f>
        <v>118140</v>
      </c>
      <c r="H546" s="2">
        <f>H545-Tabela3[[#This Row],[Wydatek]]+Tabela3[[#This Row],[Zarobek]]</f>
        <v>54700</v>
      </c>
      <c r="I546" s="2">
        <f>IF(MONTH(Tabela3[[#This Row],[Data]])=MONTH(A545),I545+Tabela3[[#This Row],[Zarobek]]-Tabela3[[#This Row],[Wydatek]],Tabela3[[#This Row],[Zarobek]]-Tabela3[[#This Row],[Wydatek]])</f>
        <v>11880</v>
      </c>
      <c r="J546" s="2">
        <f>IF(C545=Tabela3[[#This Row],[L. Rowrów]],0,2400)</f>
        <v>0</v>
      </c>
    </row>
    <row r="547" spans="1:10" x14ac:dyDescent="0.25">
      <c r="A547" s="1">
        <v>45472</v>
      </c>
      <c r="B547" s="1" t="s">
        <v>5</v>
      </c>
      <c r="C547" s="2">
        <f t="shared" si="8"/>
        <v>46</v>
      </c>
      <c r="D547" s="2">
        <f>IF(WEEKDAY(Tabela3[[#This Row],[Data]],11)=7,Tabela3[[#This Row],[L. Rowrów]]*15,0)+Tabela3[[#This Row],[Cena roweru]]</f>
        <v>0</v>
      </c>
      <c r="E54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547" s="2">
        <f>F546+Tabela3[[#This Row],[Wydatek]]</f>
        <v>63440</v>
      </c>
      <c r="G547" s="2">
        <f>G546+Tabela3[[#This Row],[Zarobek]]</f>
        <v>118140</v>
      </c>
      <c r="H547" s="2">
        <f>H546-Tabela3[[#This Row],[Wydatek]]+Tabela3[[#This Row],[Zarobek]]</f>
        <v>54700</v>
      </c>
      <c r="I547" s="2">
        <f>IF(MONTH(Tabela3[[#This Row],[Data]])=MONTH(A546),I546+Tabela3[[#This Row],[Zarobek]]-Tabela3[[#This Row],[Wydatek]],Tabela3[[#This Row],[Zarobek]]-Tabela3[[#This Row],[Wydatek]])</f>
        <v>11880</v>
      </c>
      <c r="J547" s="2">
        <f>IF(C546=Tabela3[[#This Row],[L. Rowrów]],0,2400)</f>
        <v>0</v>
      </c>
    </row>
    <row r="548" spans="1:10" x14ac:dyDescent="0.25">
      <c r="A548" s="1">
        <v>45473</v>
      </c>
      <c r="B548" s="1" t="s">
        <v>5</v>
      </c>
      <c r="C548" s="2">
        <f t="shared" si="8"/>
        <v>46</v>
      </c>
      <c r="D548" s="2">
        <f>IF(WEEKDAY(Tabela3[[#This Row],[Data]],11)=7,Tabela3[[#This Row],[L. Rowrów]]*15,0)+Tabela3[[#This Row],[Cena roweru]]</f>
        <v>690</v>
      </c>
      <c r="E54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548" s="2">
        <f>F547+Tabela3[[#This Row],[Wydatek]]</f>
        <v>64130</v>
      </c>
      <c r="G548" s="2">
        <f>G547+Tabela3[[#This Row],[Zarobek]]</f>
        <v>118140</v>
      </c>
      <c r="H548" s="2">
        <f>H547-Tabela3[[#This Row],[Wydatek]]+Tabela3[[#This Row],[Zarobek]]</f>
        <v>54010</v>
      </c>
      <c r="I548" s="2">
        <f>IF(MONTH(Tabela3[[#This Row],[Data]])=MONTH(A547),I547+Tabela3[[#This Row],[Zarobek]]-Tabela3[[#This Row],[Wydatek]],Tabela3[[#This Row],[Zarobek]]-Tabela3[[#This Row],[Wydatek]])</f>
        <v>11190</v>
      </c>
      <c r="J548" s="2">
        <f>IF(C547=Tabela3[[#This Row],[L. Rowrów]],0,2400)</f>
        <v>0</v>
      </c>
    </row>
    <row r="549" spans="1:10" x14ac:dyDescent="0.25">
      <c r="A549" s="1">
        <v>45474</v>
      </c>
      <c r="B549" s="1" t="s">
        <v>5</v>
      </c>
      <c r="C549" s="2">
        <f t="shared" si="8"/>
        <v>49</v>
      </c>
      <c r="D549" s="2">
        <f>IF(WEEKDAY(Tabela3[[#This Row],[Data]],11)=7,Tabela3[[#This Row],[L. Rowrów]]*15,0)+Tabela3[[#This Row],[Cena roweru]]</f>
        <v>2400</v>
      </c>
      <c r="E54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1320</v>
      </c>
      <c r="F549" s="2">
        <f>F548+Tabela3[[#This Row],[Wydatek]]</f>
        <v>66530</v>
      </c>
      <c r="G549" s="2">
        <f>G548+Tabela3[[#This Row],[Zarobek]]</f>
        <v>119460</v>
      </c>
      <c r="H549" s="2">
        <f>H548-Tabela3[[#This Row],[Wydatek]]+Tabela3[[#This Row],[Zarobek]]</f>
        <v>52930</v>
      </c>
      <c r="I549" s="2">
        <f>IF(MONTH(Tabela3[[#This Row],[Data]])=MONTH(A548),I548+Tabela3[[#This Row],[Zarobek]]-Tabela3[[#This Row],[Wydatek]],Tabela3[[#This Row],[Zarobek]]-Tabela3[[#This Row],[Wydatek]])</f>
        <v>-1080</v>
      </c>
      <c r="J549" s="2">
        <f>IF(C548=Tabela3[[#This Row],[L. Rowrów]],0,2400)</f>
        <v>2400</v>
      </c>
    </row>
    <row r="550" spans="1:10" x14ac:dyDescent="0.25">
      <c r="A550" s="1">
        <v>45475</v>
      </c>
      <c r="B550" s="1" t="s">
        <v>5</v>
      </c>
      <c r="C550" s="2">
        <f t="shared" si="8"/>
        <v>49</v>
      </c>
      <c r="D550" s="2">
        <f>IF(WEEKDAY(Tabela3[[#This Row],[Data]],11)=7,Tabela3[[#This Row],[L. Rowrów]]*15,0)+Tabela3[[#This Row],[Cena roweru]]</f>
        <v>0</v>
      </c>
      <c r="E55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1320</v>
      </c>
      <c r="F550" s="2">
        <f>F549+Tabela3[[#This Row],[Wydatek]]</f>
        <v>66530</v>
      </c>
      <c r="G550" s="2">
        <f>G549+Tabela3[[#This Row],[Zarobek]]</f>
        <v>120780</v>
      </c>
      <c r="H550" s="2">
        <f>H549-Tabela3[[#This Row],[Wydatek]]+Tabela3[[#This Row],[Zarobek]]</f>
        <v>54250</v>
      </c>
      <c r="I550" s="2">
        <f>IF(MONTH(Tabela3[[#This Row],[Data]])=MONTH(A549),I549+Tabela3[[#This Row],[Zarobek]]-Tabela3[[#This Row],[Wydatek]],Tabela3[[#This Row],[Zarobek]]-Tabela3[[#This Row],[Wydatek]])</f>
        <v>240</v>
      </c>
      <c r="J550" s="2">
        <f>IF(C549=Tabela3[[#This Row],[L. Rowrów]],0,2400)</f>
        <v>0</v>
      </c>
    </row>
    <row r="551" spans="1:10" x14ac:dyDescent="0.25">
      <c r="A551" s="1">
        <v>45476</v>
      </c>
      <c r="B551" s="1" t="s">
        <v>5</v>
      </c>
      <c r="C551" s="2">
        <f t="shared" si="8"/>
        <v>49</v>
      </c>
      <c r="D551" s="2">
        <f>IF(WEEKDAY(Tabela3[[#This Row],[Data]],11)=7,Tabela3[[#This Row],[L. Rowrów]]*15,0)+Tabela3[[#This Row],[Cena roweru]]</f>
        <v>0</v>
      </c>
      <c r="E55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1320</v>
      </c>
      <c r="F551" s="2">
        <f>F550+Tabela3[[#This Row],[Wydatek]]</f>
        <v>66530</v>
      </c>
      <c r="G551" s="2">
        <f>G550+Tabela3[[#This Row],[Zarobek]]</f>
        <v>122100</v>
      </c>
      <c r="H551" s="2">
        <f>H550-Tabela3[[#This Row],[Wydatek]]+Tabela3[[#This Row],[Zarobek]]</f>
        <v>55570</v>
      </c>
      <c r="I551" s="2">
        <f>IF(MONTH(Tabela3[[#This Row],[Data]])=MONTH(A550),I550+Tabela3[[#This Row],[Zarobek]]-Tabela3[[#This Row],[Wydatek]],Tabela3[[#This Row],[Zarobek]]-Tabela3[[#This Row],[Wydatek]])</f>
        <v>1560</v>
      </c>
      <c r="J551" s="2">
        <f>IF(C550=Tabela3[[#This Row],[L. Rowrów]],0,2400)</f>
        <v>0</v>
      </c>
    </row>
    <row r="552" spans="1:10" x14ac:dyDescent="0.25">
      <c r="A552" s="1">
        <v>45477</v>
      </c>
      <c r="B552" s="1" t="s">
        <v>5</v>
      </c>
      <c r="C552" s="2">
        <f t="shared" si="8"/>
        <v>49</v>
      </c>
      <c r="D552" s="2">
        <f>IF(WEEKDAY(Tabela3[[#This Row],[Data]],11)=7,Tabela3[[#This Row],[L. Rowrów]]*15,0)+Tabela3[[#This Row],[Cena roweru]]</f>
        <v>0</v>
      </c>
      <c r="E55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1320</v>
      </c>
      <c r="F552" s="2">
        <f>F551+Tabela3[[#This Row],[Wydatek]]</f>
        <v>66530</v>
      </c>
      <c r="G552" s="2">
        <f>G551+Tabela3[[#This Row],[Zarobek]]</f>
        <v>123420</v>
      </c>
      <c r="H552" s="2">
        <f>H551-Tabela3[[#This Row],[Wydatek]]+Tabela3[[#This Row],[Zarobek]]</f>
        <v>56890</v>
      </c>
      <c r="I552" s="2">
        <f>IF(MONTH(Tabela3[[#This Row],[Data]])=MONTH(A551),I551+Tabela3[[#This Row],[Zarobek]]-Tabela3[[#This Row],[Wydatek]],Tabela3[[#This Row],[Zarobek]]-Tabela3[[#This Row],[Wydatek]])</f>
        <v>2880</v>
      </c>
      <c r="J552" s="2">
        <f>IF(C551=Tabela3[[#This Row],[L. Rowrów]],0,2400)</f>
        <v>0</v>
      </c>
    </row>
    <row r="553" spans="1:10" x14ac:dyDescent="0.25">
      <c r="A553" s="1">
        <v>45478</v>
      </c>
      <c r="B553" s="1" t="s">
        <v>5</v>
      </c>
      <c r="C553" s="2">
        <f t="shared" si="8"/>
        <v>49</v>
      </c>
      <c r="D553" s="2">
        <f>IF(WEEKDAY(Tabela3[[#This Row],[Data]],11)=7,Tabela3[[#This Row],[L. Rowrów]]*15,0)+Tabela3[[#This Row],[Cena roweru]]</f>
        <v>0</v>
      </c>
      <c r="E55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1320</v>
      </c>
      <c r="F553" s="2">
        <f>F552+Tabela3[[#This Row],[Wydatek]]</f>
        <v>66530</v>
      </c>
      <c r="G553" s="2">
        <f>G552+Tabela3[[#This Row],[Zarobek]]</f>
        <v>124740</v>
      </c>
      <c r="H553" s="2">
        <f>H552-Tabela3[[#This Row],[Wydatek]]+Tabela3[[#This Row],[Zarobek]]</f>
        <v>58210</v>
      </c>
      <c r="I553" s="2">
        <f>IF(MONTH(Tabela3[[#This Row],[Data]])=MONTH(A552),I552+Tabela3[[#This Row],[Zarobek]]-Tabela3[[#This Row],[Wydatek]],Tabela3[[#This Row],[Zarobek]]-Tabela3[[#This Row],[Wydatek]])</f>
        <v>4200</v>
      </c>
      <c r="J553" s="2">
        <f>IF(C552=Tabela3[[#This Row],[L. Rowrów]],0,2400)</f>
        <v>0</v>
      </c>
    </row>
    <row r="554" spans="1:10" x14ac:dyDescent="0.25">
      <c r="A554" s="1">
        <v>45479</v>
      </c>
      <c r="B554" s="1" t="s">
        <v>5</v>
      </c>
      <c r="C554" s="2">
        <f t="shared" si="8"/>
        <v>49</v>
      </c>
      <c r="D554" s="2">
        <f>IF(WEEKDAY(Tabela3[[#This Row],[Data]],11)=7,Tabela3[[#This Row],[L. Rowrów]]*15,0)+Tabela3[[#This Row],[Cena roweru]]</f>
        <v>0</v>
      </c>
      <c r="E55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554" s="2">
        <f>F553+Tabela3[[#This Row],[Wydatek]]</f>
        <v>66530</v>
      </c>
      <c r="G554" s="2">
        <f>G553+Tabela3[[#This Row],[Zarobek]]</f>
        <v>124740</v>
      </c>
      <c r="H554" s="2">
        <f>H553-Tabela3[[#This Row],[Wydatek]]+Tabela3[[#This Row],[Zarobek]]</f>
        <v>58210</v>
      </c>
      <c r="I554" s="2">
        <f>IF(MONTH(Tabela3[[#This Row],[Data]])=MONTH(A553),I553+Tabela3[[#This Row],[Zarobek]]-Tabela3[[#This Row],[Wydatek]],Tabela3[[#This Row],[Zarobek]]-Tabela3[[#This Row],[Wydatek]])</f>
        <v>4200</v>
      </c>
      <c r="J554" s="2">
        <f>IF(C553=Tabela3[[#This Row],[L. Rowrów]],0,2400)</f>
        <v>0</v>
      </c>
    </row>
    <row r="555" spans="1:10" x14ac:dyDescent="0.25">
      <c r="A555" s="1">
        <v>45480</v>
      </c>
      <c r="B555" s="1" t="s">
        <v>5</v>
      </c>
      <c r="C555" s="2">
        <f t="shared" si="8"/>
        <v>49</v>
      </c>
      <c r="D555" s="2">
        <f>IF(WEEKDAY(Tabela3[[#This Row],[Data]],11)=7,Tabela3[[#This Row],[L. Rowrów]]*15,0)+Tabela3[[#This Row],[Cena roweru]]</f>
        <v>735</v>
      </c>
      <c r="E55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555" s="2">
        <f>F554+Tabela3[[#This Row],[Wydatek]]</f>
        <v>67265</v>
      </c>
      <c r="G555" s="2">
        <f>G554+Tabela3[[#This Row],[Zarobek]]</f>
        <v>124740</v>
      </c>
      <c r="H555" s="2">
        <f>H554-Tabela3[[#This Row],[Wydatek]]+Tabela3[[#This Row],[Zarobek]]</f>
        <v>57475</v>
      </c>
      <c r="I555" s="2">
        <f>IF(MONTH(Tabela3[[#This Row],[Data]])=MONTH(A554),I554+Tabela3[[#This Row],[Zarobek]]-Tabela3[[#This Row],[Wydatek]],Tabela3[[#This Row],[Zarobek]]-Tabela3[[#This Row],[Wydatek]])</f>
        <v>3465</v>
      </c>
      <c r="J555" s="2">
        <f>IF(C554=Tabela3[[#This Row],[L. Rowrów]],0,2400)</f>
        <v>0</v>
      </c>
    </row>
    <row r="556" spans="1:10" x14ac:dyDescent="0.25">
      <c r="A556" s="1">
        <v>45481</v>
      </c>
      <c r="B556" s="1" t="s">
        <v>5</v>
      </c>
      <c r="C556" s="2">
        <f t="shared" si="8"/>
        <v>49</v>
      </c>
      <c r="D556" s="2">
        <f>IF(WEEKDAY(Tabela3[[#This Row],[Data]],11)=7,Tabela3[[#This Row],[L. Rowrów]]*15,0)+Tabela3[[#This Row],[Cena roweru]]</f>
        <v>0</v>
      </c>
      <c r="E55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1320</v>
      </c>
      <c r="F556" s="2">
        <f>F555+Tabela3[[#This Row],[Wydatek]]</f>
        <v>67265</v>
      </c>
      <c r="G556" s="2">
        <f>G555+Tabela3[[#This Row],[Zarobek]]</f>
        <v>126060</v>
      </c>
      <c r="H556" s="2">
        <f>H555-Tabela3[[#This Row],[Wydatek]]+Tabela3[[#This Row],[Zarobek]]</f>
        <v>58795</v>
      </c>
      <c r="I556" s="2">
        <f>IF(MONTH(Tabela3[[#This Row],[Data]])=MONTH(A555),I555+Tabela3[[#This Row],[Zarobek]]-Tabela3[[#This Row],[Wydatek]],Tabela3[[#This Row],[Zarobek]]-Tabela3[[#This Row],[Wydatek]])</f>
        <v>4785</v>
      </c>
      <c r="J556" s="2">
        <f>IF(C555=Tabela3[[#This Row],[L. Rowrów]],0,2400)</f>
        <v>0</v>
      </c>
    </row>
    <row r="557" spans="1:10" x14ac:dyDescent="0.25">
      <c r="A557" s="1">
        <v>45482</v>
      </c>
      <c r="B557" s="1" t="s">
        <v>5</v>
      </c>
      <c r="C557" s="2">
        <f t="shared" si="8"/>
        <v>49</v>
      </c>
      <c r="D557" s="2">
        <f>IF(WEEKDAY(Tabela3[[#This Row],[Data]],11)=7,Tabela3[[#This Row],[L. Rowrów]]*15,0)+Tabela3[[#This Row],[Cena roweru]]</f>
        <v>0</v>
      </c>
      <c r="E55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1320</v>
      </c>
      <c r="F557" s="2">
        <f>F556+Tabela3[[#This Row],[Wydatek]]</f>
        <v>67265</v>
      </c>
      <c r="G557" s="2">
        <f>G556+Tabela3[[#This Row],[Zarobek]]</f>
        <v>127380</v>
      </c>
      <c r="H557" s="2">
        <f>H556-Tabela3[[#This Row],[Wydatek]]+Tabela3[[#This Row],[Zarobek]]</f>
        <v>60115</v>
      </c>
      <c r="I557" s="2">
        <f>IF(MONTH(Tabela3[[#This Row],[Data]])=MONTH(A556),I556+Tabela3[[#This Row],[Zarobek]]-Tabela3[[#This Row],[Wydatek]],Tabela3[[#This Row],[Zarobek]]-Tabela3[[#This Row],[Wydatek]])</f>
        <v>6105</v>
      </c>
      <c r="J557" s="2">
        <f>IF(C556=Tabela3[[#This Row],[L. Rowrów]],0,2400)</f>
        <v>0</v>
      </c>
    </row>
    <row r="558" spans="1:10" x14ac:dyDescent="0.25">
      <c r="A558" s="1">
        <v>45483</v>
      </c>
      <c r="B558" s="1" t="s">
        <v>5</v>
      </c>
      <c r="C558" s="2">
        <f t="shared" si="8"/>
        <v>49</v>
      </c>
      <c r="D558" s="2">
        <f>IF(WEEKDAY(Tabela3[[#This Row],[Data]],11)=7,Tabela3[[#This Row],[L. Rowrów]]*15,0)+Tabela3[[#This Row],[Cena roweru]]</f>
        <v>0</v>
      </c>
      <c r="E55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1320</v>
      </c>
      <c r="F558" s="2">
        <f>F557+Tabela3[[#This Row],[Wydatek]]</f>
        <v>67265</v>
      </c>
      <c r="G558" s="2">
        <f>G557+Tabela3[[#This Row],[Zarobek]]</f>
        <v>128700</v>
      </c>
      <c r="H558" s="2">
        <f>H557-Tabela3[[#This Row],[Wydatek]]+Tabela3[[#This Row],[Zarobek]]</f>
        <v>61435</v>
      </c>
      <c r="I558" s="2">
        <f>IF(MONTH(Tabela3[[#This Row],[Data]])=MONTH(A557),I557+Tabela3[[#This Row],[Zarobek]]-Tabela3[[#This Row],[Wydatek]],Tabela3[[#This Row],[Zarobek]]-Tabela3[[#This Row],[Wydatek]])</f>
        <v>7425</v>
      </c>
      <c r="J558" s="2">
        <f>IF(C557=Tabela3[[#This Row],[L. Rowrów]],0,2400)</f>
        <v>0</v>
      </c>
    </row>
    <row r="559" spans="1:10" x14ac:dyDescent="0.25">
      <c r="A559" s="1">
        <v>45484</v>
      </c>
      <c r="B559" s="1" t="s">
        <v>5</v>
      </c>
      <c r="C559" s="2">
        <f t="shared" si="8"/>
        <v>49</v>
      </c>
      <c r="D559" s="2">
        <f>IF(WEEKDAY(Tabela3[[#This Row],[Data]],11)=7,Tabela3[[#This Row],[L. Rowrów]]*15,0)+Tabela3[[#This Row],[Cena roweru]]</f>
        <v>0</v>
      </c>
      <c r="E55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1320</v>
      </c>
      <c r="F559" s="2">
        <f>F558+Tabela3[[#This Row],[Wydatek]]</f>
        <v>67265</v>
      </c>
      <c r="G559" s="2">
        <f>G558+Tabela3[[#This Row],[Zarobek]]</f>
        <v>130020</v>
      </c>
      <c r="H559" s="2">
        <f>H558-Tabela3[[#This Row],[Wydatek]]+Tabela3[[#This Row],[Zarobek]]</f>
        <v>62755</v>
      </c>
      <c r="I559" s="2">
        <f>IF(MONTH(Tabela3[[#This Row],[Data]])=MONTH(A558),I558+Tabela3[[#This Row],[Zarobek]]-Tabela3[[#This Row],[Wydatek]],Tabela3[[#This Row],[Zarobek]]-Tabela3[[#This Row],[Wydatek]])</f>
        <v>8745</v>
      </c>
      <c r="J559" s="2">
        <f>IF(C558=Tabela3[[#This Row],[L. Rowrów]],0,2400)</f>
        <v>0</v>
      </c>
    </row>
    <row r="560" spans="1:10" x14ac:dyDescent="0.25">
      <c r="A560" s="1">
        <v>45485</v>
      </c>
      <c r="B560" s="1" t="s">
        <v>5</v>
      </c>
      <c r="C560" s="2">
        <f t="shared" si="8"/>
        <v>49</v>
      </c>
      <c r="D560" s="2">
        <f>IF(WEEKDAY(Tabela3[[#This Row],[Data]],11)=7,Tabela3[[#This Row],[L. Rowrów]]*15,0)+Tabela3[[#This Row],[Cena roweru]]</f>
        <v>0</v>
      </c>
      <c r="E56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1320</v>
      </c>
      <c r="F560" s="2">
        <f>F559+Tabela3[[#This Row],[Wydatek]]</f>
        <v>67265</v>
      </c>
      <c r="G560" s="2">
        <f>G559+Tabela3[[#This Row],[Zarobek]]</f>
        <v>131340</v>
      </c>
      <c r="H560" s="2">
        <f>H559-Tabela3[[#This Row],[Wydatek]]+Tabela3[[#This Row],[Zarobek]]</f>
        <v>64075</v>
      </c>
      <c r="I560" s="2">
        <f>IF(MONTH(Tabela3[[#This Row],[Data]])=MONTH(A559),I559+Tabela3[[#This Row],[Zarobek]]-Tabela3[[#This Row],[Wydatek]],Tabela3[[#This Row],[Zarobek]]-Tabela3[[#This Row],[Wydatek]])</f>
        <v>10065</v>
      </c>
      <c r="J560" s="2">
        <f>IF(C559=Tabela3[[#This Row],[L. Rowrów]],0,2400)</f>
        <v>0</v>
      </c>
    </row>
    <row r="561" spans="1:10" x14ac:dyDescent="0.25">
      <c r="A561" s="1">
        <v>45486</v>
      </c>
      <c r="B561" s="1" t="s">
        <v>5</v>
      </c>
      <c r="C561" s="2">
        <f t="shared" si="8"/>
        <v>49</v>
      </c>
      <c r="D561" s="2">
        <f>IF(WEEKDAY(Tabela3[[#This Row],[Data]],11)=7,Tabela3[[#This Row],[L. Rowrów]]*15,0)+Tabela3[[#This Row],[Cena roweru]]</f>
        <v>0</v>
      </c>
      <c r="E56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561" s="2">
        <f>F560+Tabela3[[#This Row],[Wydatek]]</f>
        <v>67265</v>
      </c>
      <c r="G561" s="2">
        <f>G560+Tabela3[[#This Row],[Zarobek]]</f>
        <v>131340</v>
      </c>
      <c r="H561" s="2">
        <f>H560-Tabela3[[#This Row],[Wydatek]]+Tabela3[[#This Row],[Zarobek]]</f>
        <v>64075</v>
      </c>
      <c r="I561" s="2">
        <f>IF(MONTH(Tabela3[[#This Row],[Data]])=MONTH(A560),I560+Tabela3[[#This Row],[Zarobek]]-Tabela3[[#This Row],[Wydatek]],Tabela3[[#This Row],[Zarobek]]-Tabela3[[#This Row],[Wydatek]])</f>
        <v>10065</v>
      </c>
      <c r="J561" s="2">
        <f>IF(C560=Tabela3[[#This Row],[L. Rowrów]],0,2400)</f>
        <v>0</v>
      </c>
    </row>
    <row r="562" spans="1:10" x14ac:dyDescent="0.25">
      <c r="A562" s="1">
        <v>45487</v>
      </c>
      <c r="B562" s="1" t="s">
        <v>5</v>
      </c>
      <c r="C562" s="2">
        <f t="shared" si="8"/>
        <v>49</v>
      </c>
      <c r="D562" s="2">
        <f>IF(WEEKDAY(Tabela3[[#This Row],[Data]],11)=7,Tabela3[[#This Row],[L. Rowrów]]*15,0)+Tabela3[[#This Row],[Cena roweru]]</f>
        <v>735</v>
      </c>
      <c r="E56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562" s="2">
        <f>F561+Tabela3[[#This Row],[Wydatek]]</f>
        <v>68000</v>
      </c>
      <c r="G562" s="2">
        <f>G561+Tabela3[[#This Row],[Zarobek]]</f>
        <v>131340</v>
      </c>
      <c r="H562" s="2">
        <f>H561-Tabela3[[#This Row],[Wydatek]]+Tabela3[[#This Row],[Zarobek]]</f>
        <v>63340</v>
      </c>
      <c r="I562" s="2">
        <f>IF(MONTH(Tabela3[[#This Row],[Data]])=MONTH(A561),I561+Tabela3[[#This Row],[Zarobek]]-Tabela3[[#This Row],[Wydatek]],Tabela3[[#This Row],[Zarobek]]-Tabela3[[#This Row],[Wydatek]])</f>
        <v>9330</v>
      </c>
      <c r="J562" s="2">
        <f>IF(C561=Tabela3[[#This Row],[L. Rowrów]],0,2400)</f>
        <v>0</v>
      </c>
    </row>
    <row r="563" spans="1:10" x14ac:dyDescent="0.25">
      <c r="A563" s="1">
        <v>45488</v>
      </c>
      <c r="B563" s="1" t="s">
        <v>5</v>
      </c>
      <c r="C563" s="2">
        <f t="shared" si="8"/>
        <v>49</v>
      </c>
      <c r="D563" s="2">
        <f>IF(WEEKDAY(Tabela3[[#This Row],[Data]],11)=7,Tabela3[[#This Row],[L. Rowrów]]*15,0)+Tabela3[[#This Row],[Cena roweru]]</f>
        <v>0</v>
      </c>
      <c r="E56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1320</v>
      </c>
      <c r="F563" s="2">
        <f>F562+Tabela3[[#This Row],[Wydatek]]</f>
        <v>68000</v>
      </c>
      <c r="G563" s="2">
        <f>G562+Tabela3[[#This Row],[Zarobek]]</f>
        <v>132660</v>
      </c>
      <c r="H563" s="2">
        <f>H562-Tabela3[[#This Row],[Wydatek]]+Tabela3[[#This Row],[Zarobek]]</f>
        <v>64660</v>
      </c>
      <c r="I563" s="2">
        <f>IF(MONTH(Tabela3[[#This Row],[Data]])=MONTH(A562),I562+Tabela3[[#This Row],[Zarobek]]-Tabela3[[#This Row],[Wydatek]],Tabela3[[#This Row],[Zarobek]]-Tabela3[[#This Row],[Wydatek]])</f>
        <v>10650</v>
      </c>
      <c r="J563" s="2">
        <f>IF(C562=Tabela3[[#This Row],[L. Rowrów]],0,2400)</f>
        <v>0</v>
      </c>
    </row>
    <row r="564" spans="1:10" x14ac:dyDescent="0.25">
      <c r="A564" s="1">
        <v>45489</v>
      </c>
      <c r="B564" s="1" t="s">
        <v>5</v>
      </c>
      <c r="C564" s="2">
        <f t="shared" si="8"/>
        <v>49</v>
      </c>
      <c r="D564" s="2">
        <f>IF(WEEKDAY(Tabela3[[#This Row],[Data]],11)=7,Tabela3[[#This Row],[L. Rowrów]]*15,0)+Tabela3[[#This Row],[Cena roweru]]</f>
        <v>0</v>
      </c>
      <c r="E56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1320</v>
      </c>
      <c r="F564" s="2">
        <f>F563+Tabela3[[#This Row],[Wydatek]]</f>
        <v>68000</v>
      </c>
      <c r="G564" s="2">
        <f>G563+Tabela3[[#This Row],[Zarobek]]</f>
        <v>133980</v>
      </c>
      <c r="H564" s="2">
        <f>H563-Tabela3[[#This Row],[Wydatek]]+Tabela3[[#This Row],[Zarobek]]</f>
        <v>65980</v>
      </c>
      <c r="I564" s="2">
        <f>IF(MONTH(Tabela3[[#This Row],[Data]])=MONTH(A563),I563+Tabela3[[#This Row],[Zarobek]]-Tabela3[[#This Row],[Wydatek]],Tabela3[[#This Row],[Zarobek]]-Tabela3[[#This Row],[Wydatek]])</f>
        <v>11970</v>
      </c>
      <c r="J564" s="2">
        <f>IF(C563=Tabela3[[#This Row],[L. Rowrów]],0,2400)</f>
        <v>0</v>
      </c>
    </row>
    <row r="565" spans="1:10" x14ac:dyDescent="0.25">
      <c r="A565" s="1">
        <v>45490</v>
      </c>
      <c r="B565" s="1" t="s">
        <v>5</v>
      </c>
      <c r="C565" s="2">
        <f t="shared" si="8"/>
        <v>49</v>
      </c>
      <c r="D565" s="2">
        <f>IF(WEEKDAY(Tabela3[[#This Row],[Data]],11)=7,Tabela3[[#This Row],[L. Rowrów]]*15,0)+Tabela3[[#This Row],[Cena roweru]]</f>
        <v>0</v>
      </c>
      <c r="E56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1320</v>
      </c>
      <c r="F565" s="2">
        <f>F564+Tabela3[[#This Row],[Wydatek]]</f>
        <v>68000</v>
      </c>
      <c r="G565" s="2">
        <f>G564+Tabela3[[#This Row],[Zarobek]]</f>
        <v>135300</v>
      </c>
      <c r="H565" s="2">
        <f>H564-Tabela3[[#This Row],[Wydatek]]+Tabela3[[#This Row],[Zarobek]]</f>
        <v>67300</v>
      </c>
      <c r="I565" s="2">
        <f>IF(MONTH(Tabela3[[#This Row],[Data]])=MONTH(A564),I564+Tabela3[[#This Row],[Zarobek]]-Tabela3[[#This Row],[Wydatek]],Tabela3[[#This Row],[Zarobek]]-Tabela3[[#This Row],[Wydatek]])</f>
        <v>13290</v>
      </c>
      <c r="J565" s="2">
        <f>IF(C564=Tabela3[[#This Row],[L. Rowrów]],0,2400)</f>
        <v>0</v>
      </c>
    </row>
    <row r="566" spans="1:10" x14ac:dyDescent="0.25">
      <c r="A566" s="1">
        <v>45491</v>
      </c>
      <c r="B566" s="1" t="s">
        <v>5</v>
      </c>
      <c r="C566" s="2">
        <f t="shared" si="8"/>
        <v>49</v>
      </c>
      <c r="D566" s="2">
        <f>IF(WEEKDAY(Tabela3[[#This Row],[Data]],11)=7,Tabela3[[#This Row],[L. Rowrów]]*15,0)+Tabela3[[#This Row],[Cena roweru]]</f>
        <v>0</v>
      </c>
      <c r="E56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1320</v>
      </c>
      <c r="F566" s="2">
        <f>F565+Tabela3[[#This Row],[Wydatek]]</f>
        <v>68000</v>
      </c>
      <c r="G566" s="2">
        <f>G565+Tabela3[[#This Row],[Zarobek]]</f>
        <v>136620</v>
      </c>
      <c r="H566" s="2">
        <f>H565-Tabela3[[#This Row],[Wydatek]]+Tabela3[[#This Row],[Zarobek]]</f>
        <v>68620</v>
      </c>
      <c r="I566" s="2">
        <f>IF(MONTH(Tabela3[[#This Row],[Data]])=MONTH(A565),I565+Tabela3[[#This Row],[Zarobek]]-Tabela3[[#This Row],[Wydatek]],Tabela3[[#This Row],[Zarobek]]-Tabela3[[#This Row],[Wydatek]])</f>
        <v>14610</v>
      </c>
      <c r="J566" s="2">
        <f>IF(C565=Tabela3[[#This Row],[L. Rowrów]],0,2400)</f>
        <v>0</v>
      </c>
    </row>
    <row r="567" spans="1:10" x14ac:dyDescent="0.25">
      <c r="A567" s="1">
        <v>45492</v>
      </c>
      <c r="B567" s="1" t="s">
        <v>5</v>
      </c>
      <c r="C567" s="2">
        <f t="shared" si="8"/>
        <v>49</v>
      </c>
      <c r="D567" s="2">
        <f>IF(WEEKDAY(Tabela3[[#This Row],[Data]],11)=7,Tabela3[[#This Row],[L. Rowrów]]*15,0)+Tabela3[[#This Row],[Cena roweru]]</f>
        <v>0</v>
      </c>
      <c r="E56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1320</v>
      </c>
      <c r="F567" s="2">
        <f>F566+Tabela3[[#This Row],[Wydatek]]</f>
        <v>68000</v>
      </c>
      <c r="G567" s="2">
        <f>G566+Tabela3[[#This Row],[Zarobek]]</f>
        <v>137940</v>
      </c>
      <c r="H567" s="2">
        <f>H566-Tabela3[[#This Row],[Wydatek]]+Tabela3[[#This Row],[Zarobek]]</f>
        <v>69940</v>
      </c>
      <c r="I567" s="2">
        <f>IF(MONTH(Tabela3[[#This Row],[Data]])=MONTH(A566),I566+Tabela3[[#This Row],[Zarobek]]-Tabela3[[#This Row],[Wydatek]],Tabela3[[#This Row],[Zarobek]]-Tabela3[[#This Row],[Wydatek]])</f>
        <v>15930</v>
      </c>
      <c r="J567" s="2">
        <f>IF(C566=Tabela3[[#This Row],[L. Rowrów]],0,2400)</f>
        <v>0</v>
      </c>
    </row>
    <row r="568" spans="1:10" x14ac:dyDescent="0.25">
      <c r="A568" s="1">
        <v>45493</v>
      </c>
      <c r="B568" s="1" t="s">
        <v>5</v>
      </c>
      <c r="C568" s="2">
        <f t="shared" si="8"/>
        <v>49</v>
      </c>
      <c r="D568" s="2">
        <f>IF(WEEKDAY(Tabela3[[#This Row],[Data]],11)=7,Tabela3[[#This Row],[L. Rowrów]]*15,0)+Tabela3[[#This Row],[Cena roweru]]</f>
        <v>0</v>
      </c>
      <c r="E56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568" s="2">
        <f>F567+Tabela3[[#This Row],[Wydatek]]</f>
        <v>68000</v>
      </c>
      <c r="G568" s="2">
        <f>G567+Tabela3[[#This Row],[Zarobek]]</f>
        <v>137940</v>
      </c>
      <c r="H568" s="2">
        <f>H567-Tabela3[[#This Row],[Wydatek]]+Tabela3[[#This Row],[Zarobek]]</f>
        <v>69940</v>
      </c>
      <c r="I568" s="2">
        <f>IF(MONTH(Tabela3[[#This Row],[Data]])=MONTH(A567),I567+Tabela3[[#This Row],[Zarobek]]-Tabela3[[#This Row],[Wydatek]],Tabela3[[#This Row],[Zarobek]]-Tabela3[[#This Row],[Wydatek]])</f>
        <v>15930</v>
      </c>
      <c r="J568" s="2">
        <f>IF(C567=Tabela3[[#This Row],[L. Rowrów]],0,2400)</f>
        <v>0</v>
      </c>
    </row>
    <row r="569" spans="1:10" x14ac:dyDescent="0.25">
      <c r="A569" s="1">
        <v>45494</v>
      </c>
      <c r="B569" s="1" t="s">
        <v>5</v>
      </c>
      <c r="C569" s="2">
        <f t="shared" si="8"/>
        <v>49</v>
      </c>
      <c r="D569" s="2">
        <f>IF(WEEKDAY(Tabela3[[#This Row],[Data]],11)=7,Tabela3[[#This Row],[L. Rowrów]]*15,0)+Tabela3[[#This Row],[Cena roweru]]</f>
        <v>735</v>
      </c>
      <c r="E56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569" s="2">
        <f>F568+Tabela3[[#This Row],[Wydatek]]</f>
        <v>68735</v>
      </c>
      <c r="G569" s="2">
        <f>G568+Tabela3[[#This Row],[Zarobek]]</f>
        <v>137940</v>
      </c>
      <c r="H569" s="2">
        <f>H568-Tabela3[[#This Row],[Wydatek]]+Tabela3[[#This Row],[Zarobek]]</f>
        <v>69205</v>
      </c>
      <c r="I569" s="2">
        <f>IF(MONTH(Tabela3[[#This Row],[Data]])=MONTH(A568),I568+Tabela3[[#This Row],[Zarobek]]-Tabela3[[#This Row],[Wydatek]],Tabela3[[#This Row],[Zarobek]]-Tabela3[[#This Row],[Wydatek]])</f>
        <v>15195</v>
      </c>
      <c r="J569" s="2">
        <f>IF(C568=Tabela3[[#This Row],[L. Rowrów]],0,2400)</f>
        <v>0</v>
      </c>
    </row>
    <row r="570" spans="1:10" x14ac:dyDescent="0.25">
      <c r="A570" s="1">
        <v>45495</v>
      </c>
      <c r="B570" s="1" t="s">
        <v>5</v>
      </c>
      <c r="C570" s="2">
        <f t="shared" si="8"/>
        <v>49</v>
      </c>
      <c r="D570" s="2">
        <f>IF(WEEKDAY(Tabela3[[#This Row],[Data]],11)=7,Tabela3[[#This Row],[L. Rowrów]]*15,0)+Tabela3[[#This Row],[Cena roweru]]</f>
        <v>0</v>
      </c>
      <c r="E57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1320</v>
      </c>
      <c r="F570" s="2">
        <f>F569+Tabela3[[#This Row],[Wydatek]]</f>
        <v>68735</v>
      </c>
      <c r="G570" s="2">
        <f>G569+Tabela3[[#This Row],[Zarobek]]</f>
        <v>139260</v>
      </c>
      <c r="H570" s="2">
        <f>H569-Tabela3[[#This Row],[Wydatek]]+Tabela3[[#This Row],[Zarobek]]</f>
        <v>70525</v>
      </c>
      <c r="I570" s="2">
        <f>IF(MONTH(Tabela3[[#This Row],[Data]])=MONTH(A569),I569+Tabela3[[#This Row],[Zarobek]]-Tabela3[[#This Row],[Wydatek]],Tabela3[[#This Row],[Zarobek]]-Tabela3[[#This Row],[Wydatek]])</f>
        <v>16515</v>
      </c>
      <c r="J570" s="2">
        <f>IF(C569=Tabela3[[#This Row],[L. Rowrów]],0,2400)</f>
        <v>0</v>
      </c>
    </row>
    <row r="571" spans="1:10" x14ac:dyDescent="0.25">
      <c r="A571" s="1">
        <v>45496</v>
      </c>
      <c r="B571" s="1" t="s">
        <v>5</v>
      </c>
      <c r="C571" s="2">
        <f t="shared" si="8"/>
        <v>49</v>
      </c>
      <c r="D571" s="2">
        <f>IF(WEEKDAY(Tabela3[[#This Row],[Data]],11)=7,Tabela3[[#This Row],[L. Rowrów]]*15,0)+Tabela3[[#This Row],[Cena roweru]]</f>
        <v>0</v>
      </c>
      <c r="E57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1320</v>
      </c>
      <c r="F571" s="2">
        <f>F570+Tabela3[[#This Row],[Wydatek]]</f>
        <v>68735</v>
      </c>
      <c r="G571" s="2">
        <f>G570+Tabela3[[#This Row],[Zarobek]]</f>
        <v>140580</v>
      </c>
      <c r="H571" s="2">
        <f>H570-Tabela3[[#This Row],[Wydatek]]+Tabela3[[#This Row],[Zarobek]]</f>
        <v>71845</v>
      </c>
      <c r="I571" s="2">
        <f>IF(MONTH(Tabela3[[#This Row],[Data]])=MONTH(A570),I570+Tabela3[[#This Row],[Zarobek]]-Tabela3[[#This Row],[Wydatek]],Tabela3[[#This Row],[Zarobek]]-Tabela3[[#This Row],[Wydatek]])</f>
        <v>17835</v>
      </c>
      <c r="J571" s="2">
        <f>IF(C570=Tabela3[[#This Row],[L. Rowrów]],0,2400)</f>
        <v>0</v>
      </c>
    </row>
    <row r="572" spans="1:10" x14ac:dyDescent="0.25">
      <c r="A572" s="1">
        <v>45497</v>
      </c>
      <c r="B572" s="1" t="s">
        <v>5</v>
      </c>
      <c r="C572" s="2">
        <f t="shared" si="8"/>
        <v>49</v>
      </c>
      <c r="D572" s="2">
        <f>IF(WEEKDAY(Tabela3[[#This Row],[Data]],11)=7,Tabela3[[#This Row],[L. Rowrów]]*15,0)+Tabela3[[#This Row],[Cena roweru]]</f>
        <v>0</v>
      </c>
      <c r="E57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1320</v>
      </c>
      <c r="F572" s="2">
        <f>F571+Tabela3[[#This Row],[Wydatek]]</f>
        <v>68735</v>
      </c>
      <c r="G572" s="2">
        <f>G571+Tabela3[[#This Row],[Zarobek]]</f>
        <v>141900</v>
      </c>
      <c r="H572" s="2">
        <f>H571-Tabela3[[#This Row],[Wydatek]]+Tabela3[[#This Row],[Zarobek]]</f>
        <v>73165</v>
      </c>
      <c r="I572" s="2">
        <f>IF(MONTH(Tabela3[[#This Row],[Data]])=MONTH(A571),I571+Tabela3[[#This Row],[Zarobek]]-Tabela3[[#This Row],[Wydatek]],Tabela3[[#This Row],[Zarobek]]-Tabela3[[#This Row],[Wydatek]])</f>
        <v>19155</v>
      </c>
      <c r="J572" s="2">
        <f>IF(C571=Tabela3[[#This Row],[L. Rowrów]],0,2400)</f>
        <v>0</v>
      </c>
    </row>
    <row r="573" spans="1:10" x14ac:dyDescent="0.25">
      <c r="A573" s="1">
        <v>45498</v>
      </c>
      <c r="B573" s="1" t="s">
        <v>5</v>
      </c>
      <c r="C573" s="2">
        <f t="shared" si="8"/>
        <v>49</v>
      </c>
      <c r="D573" s="2">
        <f>IF(WEEKDAY(Tabela3[[#This Row],[Data]],11)=7,Tabela3[[#This Row],[L. Rowrów]]*15,0)+Tabela3[[#This Row],[Cena roweru]]</f>
        <v>0</v>
      </c>
      <c r="E57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1320</v>
      </c>
      <c r="F573" s="2">
        <f>F572+Tabela3[[#This Row],[Wydatek]]</f>
        <v>68735</v>
      </c>
      <c r="G573" s="2">
        <f>G572+Tabela3[[#This Row],[Zarobek]]</f>
        <v>143220</v>
      </c>
      <c r="H573" s="2">
        <f>H572-Tabela3[[#This Row],[Wydatek]]+Tabela3[[#This Row],[Zarobek]]</f>
        <v>74485</v>
      </c>
      <c r="I573" s="2">
        <f>IF(MONTH(Tabela3[[#This Row],[Data]])=MONTH(A572),I572+Tabela3[[#This Row],[Zarobek]]-Tabela3[[#This Row],[Wydatek]],Tabela3[[#This Row],[Zarobek]]-Tabela3[[#This Row],[Wydatek]])</f>
        <v>20475</v>
      </c>
      <c r="J573" s="2">
        <f>IF(C572=Tabela3[[#This Row],[L. Rowrów]],0,2400)</f>
        <v>0</v>
      </c>
    </row>
    <row r="574" spans="1:10" x14ac:dyDescent="0.25">
      <c r="A574" s="1">
        <v>45499</v>
      </c>
      <c r="B574" s="1" t="s">
        <v>5</v>
      </c>
      <c r="C574" s="2">
        <f t="shared" si="8"/>
        <v>49</v>
      </c>
      <c r="D574" s="2">
        <f>IF(WEEKDAY(Tabela3[[#This Row],[Data]],11)=7,Tabela3[[#This Row],[L. Rowrów]]*15,0)+Tabela3[[#This Row],[Cena roweru]]</f>
        <v>0</v>
      </c>
      <c r="E57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1320</v>
      </c>
      <c r="F574" s="2">
        <f>F573+Tabela3[[#This Row],[Wydatek]]</f>
        <v>68735</v>
      </c>
      <c r="G574" s="2">
        <f>G573+Tabela3[[#This Row],[Zarobek]]</f>
        <v>144540</v>
      </c>
      <c r="H574" s="2">
        <f>H573-Tabela3[[#This Row],[Wydatek]]+Tabela3[[#This Row],[Zarobek]]</f>
        <v>75805</v>
      </c>
      <c r="I574" s="2">
        <f>IF(MONTH(Tabela3[[#This Row],[Data]])=MONTH(A573),I573+Tabela3[[#This Row],[Zarobek]]-Tabela3[[#This Row],[Wydatek]],Tabela3[[#This Row],[Zarobek]]-Tabela3[[#This Row],[Wydatek]])</f>
        <v>21795</v>
      </c>
      <c r="J574" s="2">
        <f>IF(C573=Tabela3[[#This Row],[L. Rowrów]],0,2400)</f>
        <v>0</v>
      </c>
    </row>
    <row r="575" spans="1:10" x14ac:dyDescent="0.25">
      <c r="A575" s="1">
        <v>45500</v>
      </c>
      <c r="B575" s="1" t="s">
        <v>5</v>
      </c>
      <c r="C575" s="2">
        <f t="shared" si="8"/>
        <v>49</v>
      </c>
      <c r="D575" s="2">
        <f>IF(WEEKDAY(Tabela3[[#This Row],[Data]],11)=7,Tabela3[[#This Row],[L. Rowrów]]*15,0)+Tabela3[[#This Row],[Cena roweru]]</f>
        <v>0</v>
      </c>
      <c r="E57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575" s="2">
        <f>F574+Tabela3[[#This Row],[Wydatek]]</f>
        <v>68735</v>
      </c>
      <c r="G575" s="2">
        <f>G574+Tabela3[[#This Row],[Zarobek]]</f>
        <v>144540</v>
      </c>
      <c r="H575" s="2">
        <f>H574-Tabela3[[#This Row],[Wydatek]]+Tabela3[[#This Row],[Zarobek]]</f>
        <v>75805</v>
      </c>
      <c r="I575" s="2">
        <f>IF(MONTH(Tabela3[[#This Row],[Data]])=MONTH(A574),I574+Tabela3[[#This Row],[Zarobek]]-Tabela3[[#This Row],[Wydatek]],Tabela3[[#This Row],[Zarobek]]-Tabela3[[#This Row],[Wydatek]])</f>
        <v>21795</v>
      </c>
      <c r="J575" s="2">
        <f>IF(C574=Tabela3[[#This Row],[L. Rowrów]],0,2400)</f>
        <v>0</v>
      </c>
    </row>
    <row r="576" spans="1:10" x14ac:dyDescent="0.25">
      <c r="A576" s="1">
        <v>45501</v>
      </c>
      <c r="B576" s="1" t="s">
        <v>5</v>
      </c>
      <c r="C576" s="2">
        <f t="shared" si="8"/>
        <v>49</v>
      </c>
      <c r="D576" s="2">
        <f>IF(WEEKDAY(Tabela3[[#This Row],[Data]],11)=7,Tabela3[[#This Row],[L. Rowrów]]*15,0)+Tabela3[[#This Row],[Cena roweru]]</f>
        <v>735</v>
      </c>
      <c r="E57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576" s="2">
        <f>F575+Tabela3[[#This Row],[Wydatek]]</f>
        <v>69470</v>
      </c>
      <c r="G576" s="2">
        <f>G575+Tabela3[[#This Row],[Zarobek]]</f>
        <v>144540</v>
      </c>
      <c r="H576" s="2">
        <f>H575-Tabela3[[#This Row],[Wydatek]]+Tabela3[[#This Row],[Zarobek]]</f>
        <v>75070</v>
      </c>
      <c r="I576" s="2">
        <f>IF(MONTH(Tabela3[[#This Row],[Data]])=MONTH(A575),I575+Tabela3[[#This Row],[Zarobek]]-Tabela3[[#This Row],[Wydatek]],Tabela3[[#This Row],[Zarobek]]-Tabela3[[#This Row],[Wydatek]])</f>
        <v>21060</v>
      </c>
      <c r="J576" s="2">
        <f>IF(C575=Tabela3[[#This Row],[L. Rowrów]],0,2400)</f>
        <v>0</v>
      </c>
    </row>
    <row r="577" spans="1:10" x14ac:dyDescent="0.25">
      <c r="A577" s="1">
        <v>45502</v>
      </c>
      <c r="B577" s="1" t="s">
        <v>5</v>
      </c>
      <c r="C577" s="2">
        <f t="shared" si="8"/>
        <v>49</v>
      </c>
      <c r="D577" s="2">
        <f>IF(WEEKDAY(Tabela3[[#This Row],[Data]],11)=7,Tabela3[[#This Row],[L. Rowrów]]*15,0)+Tabela3[[#This Row],[Cena roweru]]</f>
        <v>0</v>
      </c>
      <c r="E57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1320</v>
      </c>
      <c r="F577" s="2">
        <f>F576+Tabela3[[#This Row],[Wydatek]]</f>
        <v>69470</v>
      </c>
      <c r="G577" s="2">
        <f>G576+Tabela3[[#This Row],[Zarobek]]</f>
        <v>145860</v>
      </c>
      <c r="H577" s="2">
        <f>H576-Tabela3[[#This Row],[Wydatek]]+Tabela3[[#This Row],[Zarobek]]</f>
        <v>76390</v>
      </c>
      <c r="I577" s="2">
        <f>IF(MONTH(Tabela3[[#This Row],[Data]])=MONTH(A576),I576+Tabela3[[#This Row],[Zarobek]]-Tabela3[[#This Row],[Wydatek]],Tabela3[[#This Row],[Zarobek]]-Tabela3[[#This Row],[Wydatek]])</f>
        <v>22380</v>
      </c>
      <c r="J577" s="2">
        <f>IF(C576=Tabela3[[#This Row],[L. Rowrów]],0,2400)</f>
        <v>0</v>
      </c>
    </row>
    <row r="578" spans="1:10" x14ac:dyDescent="0.25">
      <c r="A578" s="1">
        <v>45503</v>
      </c>
      <c r="B578" s="1" t="s">
        <v>5</v>
      </c>
      <c r="C578" s="2">
        <f t="shared" si="8"/>
        <v>49</v>
      </c>
      <c r="D578" s="2">
        <f>IF(WEEKDAY(Tabela3[[#This Row],[Data]],11)=7,Tabela3[[#This Row],[L. Rowrów]]*15,0)+Tabela3[[#This Row],[Cena roweru]]</f>
        <v>0</v>
      </c>
      <c r="E57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1320</v>
      </c>
      <c r="F578" s="2">
        <f>F577+Tabela3[[#This Row],[Wydatek]]</f>
        <v>69470</v>
      </c>
      <c r="G578" s="2">
        <f>G577+Tabela3[[#This Row],[Zarobek]]</f>
        <v>147180</v>
      </c>
      <c r="H578" s="2">
        <f>H577-Tabela3[[#This Row],[Wydatek]]+Tabela3[[#This Row],[Zarobek]]</f>
        <v>77710</v>
      </c>
      <c r="I578" s="2">
        <f>IF(MONTH(Tabela3[[#This Row],[Data]])=MONTH(A577),I577+Tabela3[[#This Row],[Zarobek]]-Tabela3[[#This Row],[Wydatek]],Tabela3[[#This Row],[Zarobek]]-Tabela3[[#This Row],[Wydatek]])</f>
        <v>23700</v>
      </c>
      <c r="J578" s="2">
        <f>IF(C577=Tabela3[[#This Row],[L. Rowrów]],0,2400)</f>
        <v>0</v>
      </c>
    </row>
    <row r="579" spans="1:10" x14ac:dyDescent="0.25">
      <c r="A579" s="1">
        <v>45504</v>
      </c>
      <c r="B579" s="1" t="s">
        <v>5</v>
      </c>
      <c r="C579" s="2">
        <f t="shared" si="8"/>
        <v>49</v>
      </c>
      <c r="D579" s="2">
        <f>IF(WEEKDAY(Tabela3[[#This Row],[Data]],11)=7,Tabela3[[#This Row],[L. Rowrów]]*15,0)+Tabela3[[#This Row],[Cena roweru]]</f>
        <v>0</v>
      </c>
      <c r="E57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1320</v>
      </c>
      <c r="F579" s="2">
        <f>F578+Tabela3[[#This Row],[Wydatek]]</f>
        <v>69470</v>
      </c>
      <c r="G579" s="2">
        <f>G578+Tabela3[[#This Row],[Zarobek]]</f>
        <v>148500</v>
      </c>
      <c r="H579" s="2">
        <f>H578-Tabela3[[#This Row],[Wydatek]]+Tabela3[[#This Row],[Zarobek]]</f>
        <v>79030</v>
      </c>
      <c r="I579" s="2">
        <f>IF(MONTH(Tabela3[[#This Row],[Data]])=MONTH(A578),I578+Tabela3[[#This Row],[Zarobek]]-Tabela3[[#This Row],[Wydatek]],Tabela3[[#This Row],[Zarobek]]-Tabela3[[#This Row],[Wydatek]])</f>
        <v>25020</v>
      </c>
      <c r="J579" s="2">
        <f>IF(C578=Tabela3[[#This Row],[L. Rowrów]],0,2400)</f>
        <v>0</v>
      </c>
    </row>
    <row r="580" spans="1:10" x14ac:dyDescent="0.25">
      <c r="A580" s="1">
        <v>45505</v>
      </c>
      <c r="B580" s="1" t="s">
        <v>5</v>
      </c>
      <c r="C580" s="2">
        <f t="shared" si="8"/>
        <v>52</v>
      </c>
      <c r="D580" s="2">
        <f>IF(WEEKDAY(Tabela3[[#This Row],[Data]],11)=7,Tabela3[[#This Row],[L. Rowrów]]*15,0)+Tabela3[[#This Row],[Cena roweru]]</f>
        <v>2400</v>
      </c>
      <c r="E58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1380</v>
      </c>
      <c r="F580" s="2">
        <f>F579+Tabela3[[#This Row],[Wydatek]]</f>
        <v>71870</v>
      </c>
      <c r="G580" s="2">
        <f>G579+Tabela3[[#This Row],[Zarobek]]</f>
        <v>149880</v>
      </c>
      <c r="H580" s="2">
        <f>H579-Tabela3[[#This Row],[Wydatek]]+Tabela3[[#This Row],[Zarobek]]</f>
        <v>78010</v>
      </c>
      <c r="I580" s="2">
        <f>IF(MONTH(Tabela3[[#This Row],[Data]])=MONTH(A579),I579+Tabela3[[#This Row],[Zarobek]]-Tabela3[[#This Row],[Wydatek]],Tabela3[[#This Row],[Zarobek]]-Tabela3[[#This Row],[Wydatek]])</f>
        <v>-1020</v>
      </c>
      <c r="J580" s="2">
        <f>IF(C579=Tabela3[[#This Row],[L. Rowrów]],0,2400)</f>
        <v>2400</v>
      </c>
    </row>
    <row r="581" spans="1:10" x14ac:dyDescent="0.25">
      <c r="A581" s="1">
        <v>45506</v>
      </c>
      <c r="B581" s="1" t="s">
        <v>5</v>
      </c>
      <c r="C581" s="2">
        <f t="shared" ref="C581:C644" si="9">IF(AND(H579&gt;1200,DAY(A581)=1),C580+3,C580)</f>
        <v>52</v>
      </c>
      <c r="D581" s="2">
        <f>IF(WEEKDAY(Tabela3[[#This Row],[Data]],11)=7,Tabela3[[#This Row],[L. Rowrów]]*15,0)+Tabela3[[#This Row],[Cena roweru]]</f>
        <v>0</v>
      </c>
      <c r="E58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1380</v>
      </c>
      <c r="F581" s="2">
        <f>F580+Tabela3[[#This Row],[Wydatek]]</f>
        <v>71870</v>
      </c>
      <c r="G581" s="2">
        <f>G580+Tabela3[[#This Row],[Zarobek]]</f>
        <v>151260</v>
      </c>
      <c r="H581" s="2">
        <f>H580-Tabela3[[#This Row],[Wydatek]]+Tabela3[[#This Row],[Zarobek]]</f>
        <v>79390</v>
      </c>
      <c r="I581" s="2">
        <f>IF(MONTH(Tabela3[[#This Row],[Data]])=MONTH(A580),I580+Tabela3[[#This Row],[Zarobek]]-Tabela3[[#This Row],[Wydatek]],Tabela3[[#This Row],[Zarobek]]-Tabela3[[#This Row],[Wydatek]])</f>
        <v>360</v>
      </c>
      <c r="J581" s="2">
        <f>IF(C580=Tabela3[[#This Row],[L. Rowrów]],0,2400)</f>
        <v>0</v>
      </c>
    </row>
    <row r="582" spans="1:10" x14ac:dyDescent="0.25">
      <c r="A582" s="1">
        <v>45507</v>
      </c>
      <c r="B582" s="1" t="s">
        <v>5</v>
      </c>
      <c r="C582" s="2">
        <f t="shared" si="9"/>
        <v>52</v>
      </c>
      <c r="D582" s="2">
        <f>IF(WEEKDAY(Tabela3[[#This Row],[Data]],11)=7,Tabela3[[#This Row],[L. Rowrów]]*15,0)+Tabela3[[#This Row],[Cena roweru]]</f>
        <v>0</v>
      </c>
      <c r="E58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582" s="2">
        <f>F581+Tabela3[[#This Row],[Wydatek]]</f>
        <v>71870</v>
      </c>
      <c r="G582" s="2">
        <f>G581+Tabela3[[#This Row],[Zarobek]]</f>
        <v>151260</v>
      </c>
      <c r="H582" s="2">
        <f>H581-Tabela3[[#This Row],[Wydatek]]+Tabela3[[#This Row],[Zarobek]]</f>
        <v>79390</v>
      </c>
      <c r="I582" s="2">
        <f>IF(MONTH(Tabela3[[#This Row],[Data]])=MONTH(A581),I581+Tabela3[[#This Row],[Zarobek]]-Tabela3[[#This Row],[Wydatek]],Tabela3[[#This Row],[Zarobek]]-Tabela3[[#This Row],[Wydatek]])</f>
        <v>360</v>
      </c>
      <c r="J582" s="2">
        <f>IF(C581=Tabela3[[#This Row],[L. Rowrów]],0,2400)</f>
        <v>0</v>
      </c>
    </row>
    <row r="583" spans="1:10" x14ac:dyDescent="0.25">
      <c r="A583" s="1">
        <v>45508</v>
      </c>
      <c r="B583" s="1" t="s">
        <v>5</v>
      </c>
      <c r="C583" s="2">
        <f t="shared" si="9"/>
        <v>52</v>
      </c>
      <c r="D583" s="2">
        <f>IF(WEEKDAY(Tabela3[[#This Row],[Data]],11)=7,Tabela3[[#This Row],[L. Rowrów]]*15,0)+Tabela3[[#This Row],[Cena roweru]]</f>
        <v>780</v>
      </c>
      <c r="E58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583" s="2">
        <f>F582+Tabela3[[#This Row],[Wydatek]]</f>
        <v>72650</v>
      </c>
      <c r="G583" s="2">
        <f>G582+Tabela3[[#This Row],[Zarobek]]</f>
        <v>151260</v>
      </c>
      <c r="H583" s="2">
        <f>H582-Tabela3[[#This Row],[Wydatek]]+Tabela3[[#This Row],[Zarobek]]</f>
        <v>78610</v>
      </c>
      <c r="I583" s="2">
        <f>IF(MONTH(Tabela3[[#This Row],[Data]])=MONTH(A582),I582+Tabela3[[#This Row],[Zarobek]]-Tabela3[[#This Row],[Wydatek]],Tabela3[[#This Row],[Zarobek]]-Tabela3[[#This Row],[Wydatek]])</f>
        <v>-420</v>
      </c>
      <c r="J583" s="2">
        <f>IF(C582=Tabela3[[#This Row],[L. Rowrów]],0,2400)</f>
        <v>0</v>
      </c>
    </row>
    <row r="584" spans="1:10" x14ac:dyDescent="0.25">
      <c r="A584" s="1">
        <v>45509</v>
      </c>
      <c r="B584" s="1" t="s">
        <v>5</v>
      </c>
      <c r="C584" s="2">
        <f t="shared" si="9"/>
        <v>52</v>
      </c>
      <c r="D584" s="2">
        <f>IF(WEEKDAY(Tabela3[[#This Row],[Data]],11)=7,Tabela3[[#This Row],[L. Rowrów]]*15,0)+Tabela3[[#This Row],[Cena roweru]]</f>
        <v>0</v>
      </c>
      <c r="E58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1380</v>
      </c>
      <c r="F584" s="2">
        <f>F583+Tabela3[[#This Row],[Wydatek]]</f>
        <v>72650</v>
      </c>
      <c r="G584" s="2">
        <f>G583+Tabela3[[#This Row],[Zarobek]]</f>
        <v>152640</v>
      </c>
      <c r="H584" s="2">
        <f>H583-Tabela3[[#This Row],[Wydatek]]+Tabela3[[#This Row],[Zarobek]]</f>
        <v>79990</v>
      </c>
      <c r="I584" s="2">
        <f>IF(MONTH(Tabela3[[#This Row],[Data]])=MONTH(A583),I583+Tabela3[[#This Row],[Zarobek]]-Tabela3[[#This Row],[Wydatek]],Tabela3[[#This Row],[Zarobek]]-Tabela3[[#This Row],[Wydatek]])</f>
        <v>960</v>
      </c>
      <c r="J584" s="2">
        <f>IF(C583=Tabela3[[#This Row],[L. Rowrów]],0,2400)</f>
        <v>0</v>
      </c>
    </row>
    <row r="585" spans="1:10" x14ac:dyDescent="0.25">
      <c r="A585" s="1">
        <v>45510</v>
      </c>
      <c r="B585" s="1" t="s">
        <v>5</v>
      </c>
      <c r="C585" s="2">
        <f t="shared" si="9"/>
        <v>52</v>
      </c>
      <c r="D585" s="2">
        <f>IF(WEEKDAY(Tabela3[[#This Row],[Data]],11)=7,Tabela3[[#This Row],[L. Rowrów]]*15,0)+Tabela3[[#This Row],[Cena roweru]]</f>
        <v>0</v>
      </c>
      <c r="E58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1380</v>
      </c>
      <c r="F585" s="2">
        <f>F584+Tabela3[[#This Row],[Wydatek]]</f>
        <v>72650</v>
      </c>
      <c r="G585" s="2">
        <f>G584+Tabela3[[#This Row],[Zarobek]]</f>
        <v>154020</v>
      </c>
      <c r="H585" s="2">
        <f>H584-Tabela3[[#This Row],[Wydatek]]+Tabela3[[#This Row],[Zarobek]]</f>
        <v>81370</v>
      </c>
      <c r="I585" s="2">
        <f>IF(MONTH(Tabela3[[#This Row],[Data]])=MONTH(A584),I584+Tabela3[[#This Row],[Zarobek]]-Tabela3[[#This Row],[Wydatek]],Tabela3[[#This Row],[Zarobek]]-Tabela3[[#This Row],[Wydatek]])</f>
        <v>2340</v>
      </c>
      <c r="J585" s="2">
        <f>IF(C584=Tabela3[[#This Row],[L. Rowrów]],0,2400)</f>
        <v>0</v>
      </c>
    </row>
    <row r="586" spans="1:10" x14ac:dyDescent="0.25">
      <c r="A586" s="1">
        <v>45511</v>
      </c>
      <c r="B586" s="1" t="s">
        <v>5</v>
      </c>
      <c r="C586" s="2">
        <f t="shared" si="9"/>
        <v>52</v>
      </c>
      <c r="D586" s="2">
        <f>IF(WEEKDAY(Tabela3[[#This Row],[Data]],11)=7,Tabela3[[#This Row],[L. Rowrów]]*15,0)+Tabela3[[#This Row],[Cena roweru]]</f>
        <v>0</v>
      </c>
      <c r="E58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1380</v>
      </c>
      <c r="F586" s="2">
        <f>F585+Tabela3[[#This Row],[Wydatek]]</f>
        <v>72650</v>
      </c>
      <c r="G586" s="2">
        <f>G585+Tabela3[[#This Row],[Zarobek]]</f>
        <v>155400</v>
      </c>
      <c r="H586" s="2">
        <f>H585-Tabela3[[#This Row],[Wydatek]]+Tabela3[[#This Row],[Zarobek]]</f>
        <v>82750</v>
      </c>
      <c r="I586" s="2">
        <f>IF(MONTH(Tabela3[[#This Row],[Data]])=MONTH(A585),I585+Tabela3[[#This Row],[Zarobek]]-Tabela3[[#This Row],[Wydatek]],Tabela3[[#This Row],[Zarobek]]-Tabela3[[#This Row],[Wydatek]])</f>
        <v>3720</v>
      </c>
      <c r="J586" s="2">
        <f>IF(C585=Tabela3[[#This Row],[L. Rowrów]],0,2400)</f>
        <v>0</v>
      </c>
    </row>
    <row r="587" spans="1:10" x14ac:dyDescent="0.25">
      <c r="A587" s="1">
        <v>45512</v>
      </c>
      <c r="B587" s="1" t="s">
        <v>5</v>
      </c>
      <c r="C587" s="2">
        <f t="shared" si="9"/>
        <v>52</v>
      </c>
      <c r="D587" s="2">
        <f>IF(WEEKDAY(Tabela3[[#This Row],[Data]],11)=7,Tabela3[[#This Row],[L. Rowrów]]*15,0)+Tabela3[[#This Row],[Cena roweru]]</f>
        <v>0</v>
      </c>
      <c r="E58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1380</v>
      </c>
      <c r="F587" s="2">
        <f>F586+Tabela3[[#This Row],[Wydatek]]</f>
        <v>72650</v>
      </c>
      <c r="G587" s="2">
        <f>G586+Tabela3[[#This Row],[Zarobek]]</f>
        <v>156780</v>
      </c>
      <c r="H587" s="2">
        <f>H586-Tabela3[[#This Row],[Wydatek]]+Tabela3[[#This Row],[Zarobek]]</f>
        <v>84130</v>
      </c>
      <c r="I587" s="2">
        <f>IF(MONTH(Tabela3[[#This Row],[Data]])=MONTH(A586),I586+Tabela3[[#This Row],[Zarobek]]-Tabela3[[#This Row],[Wydatek]],Tabela3[[#This Row],[Zarobek]]-Tabela3[[#This Row],[Wydatek]])</f>
        <v>5100</v>
      </c>
      <c r="J587" s="2">
        <f>IF(C586=Tabela3[[#This Row],[L. Rowrów]],0,2400)</f>
        <v>0</v>
      </c>
    </row>
    <row r="588" spans="1:10" x14ac:dyDescent="0.25">
      <c r="A588" s="1">
        <v>45513</v>
      </c>
      <c r="B588" s="1" t="s">
        <v>5</v>
      </c>
      <c r="C588" s="2">
        <f t="shared" si="9"/>
        <v>52</v>
      </c>
      <c r="D588" s="2">
        <f>IF(WEEKDAY(Tabela3[[#This Row],[Data]],11)=7,Tabela3[[#This Row],[L. Rowrów]]*15,0)+Tabela3[[#This Row],[Cena roweru]]</f>
        <v>0</v>
      </c>
      <c r="E58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1380</v>
      </c>
      <c r="F588" s="2">
        <f>F587+Tabela3[[#This Row],[Wydatek]]</f>
        <v>72650</v>
      </c>
      <c r="G588" s="2">
        <f>G587+Tabela3[[#This Row],[Zarobek]]</f>
        <v>158160</v>
      </c>
      <c r="H588" s="2">
        <f>H587-Tabela3[[#This Row],[Wydatek]]+Tabela3[[#This Row],[Zarobek]]</f>
        <v>85510</v>
      </c>
      <c r="I588" s="2">
        <f>IF(MONTH(Tabela3[[#This Row],[Data]])=MONTH(A587),I587+Tabela3[[#This Row],[Zarobek]]-Tabela3[[#This Row],[Wydatek]],Tabela3[[#This Row],[Zarobek]]-Tabela3[[#This Row],[Wydatek]])</f>
        <v>6480</v>
      </c>
      <c r="J588" s="2">
        <f>IF(C587=Tabela3[[#This Row],[L. Rowrów]],0,2400)</f>
        <v>0</v>
      </c>
    </row>
    <row r="589" spans="1:10" x14ac:dyDescent="0.25">
      <c r="A589" s="1">
        <v>45514</v>
      </c>
      <c r="B589" s="1" t="s">
        <v>5</v>
      </c>
      <c r="C589" s="2">
        <f t="shared" si="9"/>
        <v>52</v>
      </c>
      <c r="D589" s="2">
        <f>IF(WEEKDAY(Tabela3[[#This Row],[Data]],11)=7,Tabela3[[#This Row],[L. Rowrów]]*15,0)+Tabela3[[#This Row],[Cena roweru]]</f>
        <v>0</v>
      </c>
      <c r="E58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589" s="2">
        <f>F588+Tabela3[[#This Row],[Wydatek]]</f>
        <v>72650</v>
      </c>
      <c r="G589" s="2">
        <f>G588+Tabela3[[#This Row],[Zarobek]]</f>
        <v>158160</v>
      </c>
      <c r="H589" s="2">
        <f>H588-Tabela3[[#This Row],[Wydatek]]+Tabela3[[#This Row],[Zarobek]]</f>
        <v>85510</v>
      </c>
      <c r="I589" s="2">
        <f>IF(MONTH(Tabela3[[#This Row],[Data]])=MONTH(A588),I588+Tabela3[[#This Row],[Zarobek]]-Tabela3[[#This Row],[Wydatek]],Tabela3[[#This Row],[Zarobek]]-Tabela3[[#This Row],[Wydatek]])</f>
        <v>6480</v>
      </c>
      <c r="J589" s="2">
        <f>IF(C588=Tabela3[[#This Row],[L. Rowrów]],0,2400)</f>
        <v>0</v>
      </c>
    </row>
    <row r="590" spans="1:10" x14ac:dyDescent="0.25">
      <c r="A590" s="1">
        <v>45515</v>
      </c>
      <c r="B590" s="1" t="s">
        <v>5</v>
      </c>
      <c r="C590" s="2">
        <f t="shared" si="9"/>
        <v>52</v>
      </c>
      <c r="D590" s="2">
        <f>IF(WEEKDAY(Tabela3[[#This Row],[Data]],11)=7,Tabela3[[#This Row],[L. Rowrów]]*15,0)+Tabela3[[#This Row],[Cena roweru]]</f>
        <v>780</v>
      </c>
      <c r="E59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590" s="2">
        <f>F589+Tabela3[[#This Row],[Wydatek]]</f>
        <v>73430</v>
      </c>
      <c r="G590" s="2">
        <f>G589+Tabela3[[#This Row],[Zarobek]]</f>
        <v>158160</v>
      </c>
      <c r="H590" s="2">
        <f>H589-Tabela3[[#This Row],[Wydatek]]+Tabela3[[#This Row],[Zarobek]]</f>
        <v>84730</v>
      </c>
      <c r="I590" s="2">
        <f>IF(MONTH(Tabela3[[#This Row],[Data]])=MONTH(A589),I589+Tabela3[[#This Row],[Zarobek]]-Tabela3[[#This Row],[Wydatek]],Tabela3[[#This Row],[Zarobek]]-Tabela3[[#This Row],[Wydatek]])</f>
        <v>5700</v>
      </c>
      <c r="J590" s="2">
        <f>IF(C589=Tabela3[[#This Row],[L. Rowrów]],0,2400)</f>
        <v>0</v>
      </c>
    </row>
    <row r="591" spans="1:10" x14ac:dyDescent="0.25">
      <c r="A591" s="1">
        <v>45516</v>
      </c>
      <c r="B591" s="1" t="s">
        <v>5</v>
      </c>
      <c r="C591" s="2">
        <f t="shared" si="9"/>
        <v>52</v>
      </c>
      <c r="D591" s="2">
        <f>IF(WEEKDAY(Tabela3[[#This Row],[Data]],11)=7,Tabela3[[#This Row],[L. Rowrów]]*15,0)+Tabela3[[#This Row],[Cena roweru]]</f>
        <v>0</v>
      </c>
      <c r="E59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1380</v>
      </c>
      <c r="F591" s="2">
        <f>F590+Tabela3[[#This Row],[Wydatek]]</f>
        <v>73430</v>
      </c>
      <c r="G591" s="2">
        <f>G590+Tabela3[[#This Row],[Zarobek]]</f>
        <v>159540</v>
      </c>
      <c r="H591" s="2">
        <f>H590-Tabela3[[#This Row],[Wydatek]]+Tabela3[[#This Row],[Zarobek]]</f>
        <v>86110</v>
      </c>
      <c r="I591" s="2">
        <f>IF(MONTH(Tabela3[[#This Row],[Data]])=MONTH(A590),I590+Tabela3[[#This Row],[Zarobek]]-Tabela3[[#This Row],[Wydatek]],Tabela3[[#This Row],[Zarobek]]-Tabela3[[#This Row],[Wydatek]])</f>
        <v>7080</v>
      </c>
      <c r="J591" s="2">
        <f>IF(C590=Tabela3[[#This Row],[L. Rowrów]],0,2400)</f>
        <v>0</v>
      </c>
    </row>
    <row r="592" spans="1:10" x14ac:dyDescent="0.25">
      <c r="A592" s="1">
        <v>45517</v>
      </c>
      <c r="B592" s="1" t="s">
        <v>5</v>
      </c>
      <c r="C592" s="2">
        <f t="shared" si="9"/>
        <v>52</v>
      </c>
      <c r="D592" s="2">
        <f>IF(WEEKDAY(Tabela3[[#This Row],[Data]],11)=7,Tabela3[[#This Row],[L. Rowrów]]*15,0)+Tabela3[[#This Row],[Cena roweru]]</f>
        <v>0</v>
      </c>
      <c r="E59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1380</v>
      </c>
      <c r="F592" s="2">
        <f>F591+Tabela3[[#This Row],[Wydatek]]</f>
        <v>73430</v>
      </c>
      <c r="G592" s="2">
        <f>G591+Tabela3[[#This Row],[Zarobek]]</f>
        <v>160920</v>
      </c>
      <c r="H592" s="2">
        <f>H591-Tabela3[[#This Row],[Wydatek]]+Tabela3[[#This Row],[Zarobek]]</f>
        <v>87490</v>
      </c>
      <c r="I592" s="2">
        <f>IF(MONTH(Tabela3[[#This Row],[Data]])=MONTH(A591),I591+Tabela3[[#This Row],[Zarobek]]-Tabela3[[#This Row],[Wydatek]],Tabela3[[#This Row],[Zarobek]]-Tabela3[[#This Row],[Wydatek]])</f>
        <v>8460</v>
      </c>
      <c r="J592" s="2">
        <f>IF(C591=Tabela3[[#This Row],[L. Rowrów]],0,2400)</f>
        <v>0</v>
      </c>
    </row>
    <row r="593" spans="1:10" x14ac:dyDescent="0.25">
      <c r="A593" s="1">
        <v>45518</v>
      </c>
      <c r="B593" s="1" t="s">
        <v>5</v>
      </c>
      <c r="C593" s="2">
        <f t="shared" si="9"/>
        <v>52</v>
      </c>
      <c r="D593" s="2">
        <f>IF(WEEKDAY(Tabela3[[#This Row],[Data]],11)=7,Tabela3[[#This Row],[L. Rowrów]]*15,0)+Tabela3[[#This Row],[Cena roweru]]</f>
        <v>0</v>
      </c>
      <c r="E59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1380</v>
      </c>
      <c r="F593" s="2">
        <f>F592+Tabela3[[#This Row],[Wydatek]]</f>
        <v>73430</v>
      </c>
      <c r="G593" s="2">
        <f>G592+Tabela3[[#This Row],[Zarobek]]</f>
        <v>162300</v>
      </c>
      <c r="H593" s="2">
        <f>H592-Tabela3[[#This Row],[Wydatek]]+Tabela3[[#This Row],[Zarobek]]</f>
        <v>88870</v>
      </c>
      <c r="I593" s="2">
        <f>IF(MONTH(Tabela3[[#This Row],[Data]])=MONTH(A592),I592+Tabela3[[#This Row],[Zarobek]]-Tabela3[[#This Row],[Wydatek]],Tabela3[[#This Row],[Zarobek]]-Tabela3[[#This Row],[Wydatek]])</f>
        <v>9840</v>
      </c>
      <c r="J593" s="2">
        <f>IF(C592=Tabela3[[#This Row],[L. Rowrów]],0,2400)</f>
        <v>0</v>
      </c>
    </row>
    <row r="594" spans="1:10" x14ac:dyDescent="0.25">
      <c r="A594" s="1">
        <v>45519</v>
      </c>
      <c r="B594" s="1" t="s">
        <v>5</v>
      </c>
      <c r="C594" s="2">
        <f t="shared" si="9"/>
        <v>52</v>
      </c>
      <c r="D594" s="2">
        <f>IF(WEEKDAY(Tabela3[[#This Row],[Data]],11)=7,Tabela3[[#This Row],[L. Rowrów]]*15,0)+Tabela3[[#This Row],[Cena roweru]]</f>
        <v>0</v>
      </c>
      <c r="E59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1380</v>
      </c>
      <c r="F594" s="2">
        <f>F593+Tabela3[[#This Row],[Wydatek]]</f>
        <v>73430</v>
      </c>
      <c r="G594" s="2">
        <f>G593+Tabela3[[#This Row],[Zarobek]]</f>
        <v>163680</v>
      </c>
      <c r="H594" s="2">
        <f>H593-Tabela3[[#This Row],[Wydatek]]+Tabela3[[#This Row],[Zarobek]]</f>
        <v>90250</v>
      </c>
      <c r="I594" s="2">
        <f>IF(MONTH(Tabela3[[#This Row],[Data]])=MONTH(A593),I593+Tabela3[[#This Row],[Zarobek]]-Tabela3[[#This Row],[Wydatek]],Tabela3[[#This Row],[Zarobek]]-Tabela3[[#This Row],[Wydatek]])</f>
        <v>11220</v>
      </c>
      <c r="J594" s="2">
        <f>IF(C593=Tabela3[[#This Row],[L. Rowrów]],0,2400)</f>
        <v>0</v>
      </c>
    </row>
    <row r="595" spans="1:10" x14ac:dyDescent="0.25">
      <c r="A595" s="1">
        <v>45520</v>
      </c>
      <c r="B595" s="1" t="s">
        <v>5</v>
      </c>
      <c r="C595" s="2">
        <f t="shared" si="9"/>
        <v>52</v>
      </c>
      <c r="D595" s="2">
        <f>IF(WEEKDAY(Tabela3[[#This Row],[Data]],11)=7,Tabela3[[#This Row],[L. Rowrów]]*15,0)+Tabela3[[#This Row],[Cena roweru]]</f>
        <v>0</v>
      </c>
      <c r="E59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1380</v>
      </c>
      <c r="F595" s="2">
        <f>F594+Tabela3[[#This Row],[Wydatek]]</f>
        <v>73430</v>
      </c>
      <c r="G595" s="2">
        <f>G594+Tabela3[[#This Row],[Zarobek]]</f>
        <v>165060</v>
      </c>
      <c r="H595" s="2">
        <f>H594-Tabela3[[#This Row],[Wydatek]]+Tabela3[[#This Row],[Zarobek]]</f>
        <v>91630</v>
      </c>
      <c r="I595" s="2">
        <f>IF(MONTH(Tabela3[[#This Row],[Data]])=MONTH(A594),I594+Tabela3[[#This Row],[Zarobek]]-Tabela3[[#This Row],[Wydatek]],Tabela3[[#This Row],[Zarobek]]-Tabela3[[#This Row],[Wydatek]])</f>
        <v>12600</v>
      </c>
      <c r="J595" s="2">
        <f>IF(C594=Tabela3[[#This Row],[L. Rowrów]],0,2400)</f>
        <v>0</v>
      </c>
    </row>
    <row r="596" spans="1:10" x14ac:dyDescent="0.25">
      <c r="A596" s="1">
        <v>45521</v>
      </c>
      <c r="B596" s="1" t="s">
        <v>5</v>
      </c>
      <c r="C596" s="2">
        <f t="shared" si="9"/>
        <v>52</v>
      </c>
      <c r="D596" s="2">
        <f>IF(WEEKDAY(Tabela3[[#This Row],[Data]],11)=7,Tabela3[[#This Row],[L. Rowrów]]*15,0)+Tabela3[[#This Row],[Cena roweru]]</f>
        <v>0</v>
      </c>
      <c r="E59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596" s="2">
        <f>F595+Tabela3[[#This Row],[Wydatek]]</f>
        <v>73430</v>
      </c>
      <c r="G596" s="2">
        <f>G595+Tabela3[[#This Row],[Zarobek]]</f>
        <v>165060</v>
      </c>
      <c r="H596" s="2">
        <f>H595-Tabela3[[#This Row],[Wydatek]]+Tabela3[[#This Row],[Zarobek]]</f>
        <v>91630</v>
      </c>
      <c r="I596" s="2">
        <f>IF(MONTH(Tabela3[[#This Row],[Data]])=MONTH(A595),I595+Tabela3[[#This Row],[Zarobek]]-Tabela3[[#This Row],[Wydatek]],Tabela3[[#This Row],[Zarobek]]-Tabela3[[#This Row],[Wydatek]])</f>
        <v>12600</v>
      </c>
      <c r="J596" s="2">
        <f>IF(C595=Tabela3[[#This Row],[L. Rowrów]],0,2400)</f>
        <v>0</v>
      </c>
    </row>
    <row r="597" spans="1:10" x14ac:dyDescent="0.25">
      <c r="A597" s="1">
        <v>45522</v>
      </c>
      <c r="B597" s="1" t="s">
        <v>5</v>
      </c>
      <c r="C597" s="2">
        <f t="shared" si="9"/>
        <v>52</v>
      </c>
      <c r="D597" s="2">
        <f>IF(WEEKDAY(Tabela3[[#This Row],[Data]],11)=7,Tabela3[[#This Row],[L. Rowrów]]*15,0)+Tabela3[[#This Row],[Cena roweru]]</f>
        <v>780</v>
      </c>
      <c r="E59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597" s="2">
        <f>F596+Tabela3[[#This Row],[Wydatek]]</f>
        <v>74210</v>
      </c>
      <c r="G597" s="2">
        <f>G596+Tabela3[[#This Row],[Zarobek]]</f>
        <v>165060</v>
      </c>
      <c r="H597" s="2">
        <f>H596-Tabela3[[#This Row],[Wydatek]]+Tabela3[[#This Row],[Zarobek]]</f>
        <v>90850</v>
      </c>
      <c r="I597" s="2">
        <f>IF(MONTH(Tabela3[[#This Row],[Data]])=MONTH(A596),I596+Tabela3[[#This Row],[Zarobek]]-Tabela3[[#This Row],[Wydatek]],Tabela3[[#This Row],[Zarobek]]-Tabela3[[#This Row],[Wydatek]])</f>
        <v>11820</v>
      </c>
      <c r="J597" s="2">
        <f>IF(C596=Tabela3[[#This Row],[L. Rowrów]],0,2400)</f>
        <v>0</v>
      </c>
    </row>
    <row r="598" spans="1:10" x14ac:dyDescent="0.25">
      <c r="A598" s="1">
        <v>45523</v>
      </c>
      <c r="B598" s="1" t="s">
        <v>5</v>
      </c>
      <c r="C598" s="2">
        <f t="shared" si="9"/>
        <v>52</v>
      </c>
      <c r="D598" s="2">
        <f>IF(WEEKDAY(Tabela3[[#This Row],[Data]],11)=7,Tabela3[[#This Row],[L. Rowrów]]*15,0)+Tabela3[[#This Row],[Cena roweru]]</f>
        <v>0</v>
      </c>
      <c r="E59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1380</v>
      </c>
      <c r="F598" s="2">
        <f>F597+Tabela3[[#This Row],[Wydatek]]</f>
        <v>74210</v>
      </c>
      <c r="G598" s="2">
        <f>G597+Tabela3[[#This Row],[Zarobek]]</f>
        <v>166440</v>
      </c>
      <c r="H598" s="2">
        <f>H597-Tabela3[[#This Row],[Wydatek]]+Tabela3[[#This Row],[Zarobek]]</f>
        <v>92230</v>
      </c>
      <c r="I598" s="2">
        <f>IF(MONTH(Tabela3[[#This Row],[Data]])=MONTH(A597),I597+Tabela3[[#This Row],[Zarobek]]-Tabela3[[#This Row],[Wydatek]],Tabela3[[#This Row],[Zarobek]]-Tabela3[[#This Row],[Wydatek]])</f>
        <v>13200</v>
      </c>
      <c r="J598" s="2">
        <f>IF(C597=Tabela3[[#This Row],[L. Rowrów]],0,2400)</f>
        <v>0</v>
      </c>
    </row>
    <row r="599" spans="1:10" x14ac:dyDescent="0.25">
      <c r="A599" s="1">
        <v>45524</v>
      </c>
      <c r="B599" s="1" t="s">
        <v>5</v>
      </c>
      <c r="C599" s="2">
        <f t="shared" si="9"/>
        <v>52</v>
      </c>
      <c r="D599" s="2">
        <f>IF(WEEKDAY(Tabela3[[#This Row],[Data]],11)=7,Tabela3[[#This Row],[L. Rowrów]]*15,0)+Tabela3[[#This Row],[Cena roweru]]</f>
        <v>0</v>
      </c>
      <c r="E59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1380</v>
      </c>
      <c r="F599" s="2">
        <f>F598+Tabela3[[#This Row],[Wydatek]]</f>
        <v>74210</v>
      </c>
      <c r="G599" s="2">
        <f>G598+Tabela3[[#This Row],[Zarobek]]</f>
        <v>167820</v>
      </c>
      <c r="H599" s="2">
        <f>H598-Tabela3[[#This Row],[Wydatek]]+Tabela3[[#This Row],[Zarobek]]</f>
        <v>93610</v>
      </c>
      <c r="I599" s="2">
        <f>IF(MONTH(Tabela3[[#This Row],[Data]])=MONTH(A598),I598+Tabela3[[#This Row],[Zarobek]]-Tabela3[[#This Row],[Wydatek]],Tabela3[[#This Row],[Zarobek]]-Tabela3[[#This Row],[Wydatek]])</f>
        <v>14580</v>
      </c>
      <c r="J599" s="2">
        <f>IF(C598=Tabela3[[#This Row],[L. Rowrów]],0,2400)</f>
        <v>0</v>
      </c>
    </row>
    <row r="600" spans="1:10" x14ac:dyDescent="0.25">
      <c r="A600" s="1">
        <v>45525</v>
      </c>
      <c r="B600" s="1" t="s">
        <v>5</v>
      </c>
      <c r="C600" s="2">
        <f t="shared" si="9"/>
        <v>52</v>
      </c>
      <c r="D600" s="2">
        <f>IF(WEEKDAY(Tabela3[[#This Row],[Data]],11)=7,Tabela3[[#This Row],[L. Rowrów]]*15,0)+Tabela3[[#This Row],[Cena roweru]]</f>
        <v>0</v>
      </c>
      <c r="E60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1380</v>
      </c>
      <c r="F600" s="2">
        <f>F599+Tabela3[[#This Row],[Wydatek]]</f>
        <v>74210</v>
      </c>
      <c r="G600" s="2">
        <f>G599+Tabela3[[#This Row],[Zarobek]]</f>
        <v>169200</v>
      </c>
      <c r="H600" s="2">
        <f>H599-Tabela3[[#This Row],[Wydatek]]+Tabela3[[#This Row],[Zarobek]]</f>
        <v>94990</v>
      </c>
      <c r="I600" s="2">
        <f>IF(MONTH(Tabela3[[#This Row],[Data]])=MONTH(A599),I599+Tabela3[[#This Row],[Zarobek]]-Tabela3[[#This Row],[Wydatek]],Tabela3[[#This Row],[Zarobek]]-Tabela3[[#This Row],[Wydatek]])</f>
        <v>15960</v>
      </c>
      <c r="J600" s="2">
        <f>IF(C599=Tabela3[[#This Row],[L. Rowrów]],0,2400)</f>
        <v>0</v>
      </c>
    </row>
    <row r="601" spans="1:10" x14ac:dyDescent="0.25">
      <c r="A601" s="1">
        <v>45526</v>
      </c>
      <c r="B601" s="1" t="s">
        <v>5</v>
      </c>
      <c r="C601" s="2">
        <f t="shared" si="9"/>
        <v>52</v>
      </c>
      <c r="D601" s="2">
        <f>IF(WEEKDAY(Tabela3[[#This Row],[Data]],11)=7,Tabela3[[#This Row],[L. Rowrów]]*15,0)+Tabela3[[#This Row],[Cena roweru]]</f>
        <v>0</v>
      </c>
      <c r="E60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1380</v>
      </c>
      <c r="F601" s="2">
        <f>F600+Tabela3[[#This Row],[Wydatek]]</f>
        <v>74210</v>
      </c>
      <c r="G601" s="2">
        <f>G600+Tabela3[[#This Row],[Zarobek]]</f>
        <v>170580</v>
      </c>
      <c r="H601" s="2">
        <f>H600-Tabela3[[#This Row],[Wydatek]]+Tabela3[[#This Row],[Zarobek]]</f>
        <v>96370</v>
      </c>
      <c r="I601" s="2">
        <f>IF(MONTH(Tabela3[[#This Row],[Data]])=MONTH(A600),I600+Tabela3[[#This Row],[Zarobek]]-Tabela3[[#This Row],[Wydatek]],Tabela3[[#This Row],[Zarobek]]-Tabela3[[#This Row],[Wydatek]])</f>
        <v>17340</v>
      </c>
      <c r="J601" s="2">
        <f>IF(C600=Tabela3[[#This Row],[L. Rowrów]],0,2400)</f>
        <v>0</v>
      </c>
    </row>
    <row r="602" spans="1:10" x14ac:dyDescent="0.25">
      <c r="A602" s="1">
        <v>45527</v>
      </c>
      <c r="B602" s="1" t="s">
        <v>5</v>
      </c>
      <c r="C602" s="2">
        <f t="shared" si="9"/>
        <v>52</v>
      </c>
      <c r="D602" s="2">
        <f>IF(WEEKDAY(Tabela3[[#This Row],[Data]],11)=7,Tabela3[[#This Row],[L. Rowrów]]*15,0)+Tabela3[[#This Row],[Cena roweru]]</f>
        <v>0</v>
      </c>
      <c r="E60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1380</v>
      </c>
      <c r="F602" s="2">
        <f>F601+Tabela3[[#This Row],[Wydatek]]</f>
        <v>74210</v>
      </c>
      <c r="G602" s="2">
        <f>G601+Tabela3[[#This Row],[Zarobek]]</f>
        <v>171960</v>
      </c>
      <c r="H602" s="2">
        <f>H601-Tabela3[[#This Row],[Wydatek]]+Tabela3[[#This Row],[Zarobek]]</f>
        <v>97750</v>
      </c>
      <c r="I602" s="2">
        <f>IF(MONTH(Tabela3[[#This Row],[Data]])=MONTH(A601),I601+Tabela3[[#This Row],[Zarobek]]-Tabela3[[#This Row],[Wydatek]],Tabela3[[#This Row],[Zarobek]]-Tabela3[[#This Row],[Wydatek]])</f>
        <v>18720</v>
      </c>
      <c r="J602" s="2">
        <f>IF(C601=Tabela3[[#This Row],[L. Rowrów]],0,2400)</f>
        <v>0</v>
      </c>
    </row>
    <row r="603" spans="1:10" x14ac:dyDescent="0.25">
      <c r="A603" s="1">
        <v>45528</v>
      </c>
      <c r="B603" s="1" t="s">
        <v>5</v>
      </c>
      <c r="C603" s="2">
        <f t="shared" si="9"/>
        <v>52</v>
      </c>
      <c r="D603" s="2">
        <f>IF(WEEKDAY(Tabela3[[#This Row],[Data]],11)=7,Tabela3[[#This Row],[L. Rowrów]]*15,0)+Tabela3[[#This Row],[Cena roweru]]</f>
        <v>0</v>
      </c>
      <c r="E60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603" s="2">
        <f>F602+Tabela3[[#This Row],[Wydatek]]</f>
        <v>74210</v>
      </c>
      <c r="G603" s="2">
        <f>G602+Tabela3[[#This Row],[Zarobek]]</f>
        <v>171960</v>
      </c>
      <c r="H603" s="2">
        <f>H602-Tabela3[[#This Row],[Wydatek]]+Tabela3[[#This Row],[Zarobek]]</f>
        <v>97750</v>
      </c>
      <c r="I603" s="2">
        <f>IF(MONTH(Tabela3[[#This Row],[Data]])=MONTH(A602),I602+Tabela3[[#This Row],[Zarobek]]-Tabela3[[#This Row],[Wydatek]],Tabela3[[#This Row],[Zarobek]]-Tabela3[[#This Row],[Wydatek]])</f>
        <v>18720</v>
      </c>
      <c r="J603" s="2">
        <f>IF(C602=Tabela3[[#This Row],[L. Rowrów]],0,2400)</f>
        <v>0</v>
      </c>
    </row>
    <row r="604" spans="1:10" x14ac:dyDescent="0.25">
      <c r="A604" s="1">
        <v>45529</v>
      </c>
      <c r="B604" s="1" t="s">
        <v>5</v>
      </c>
      <c r="C604" s="2">
        <f t="shared" si="9"/>
        <v>52</v>
      </c>
      <c r="D604" s="2">
        <f>IF(WEEKDAY(Tabela3[[#This Row],[Data]],11)=7,Tabela3[[#This Row],[L. Rowrów]]*15,0)+Tabela3[[#This Row],[Cena roweru]]</f>
        <v>780</v>
      </c>
      <c r="E60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604" s="2">
        <f>F603+Tabela3[[#This Row],[Wydatek]]</f>
        <v>74990</v>
      </c>
      <c r="G604" s="2">
        <f>G603+Tabela3[[#This Row],[Zarobek]]</f>
        <v>171960</v>
      </c>
      <c r="H604" s="2">
        <f>H603-Tabela3[[#This Row],[Wydatek]]+Tabela3[[#This Row],[Zarobek]]</f>
        <v>96970</v>
      </c>
      <c r="I604" s="2">
        <f>IF(MONTH(Tabela3[[#This Row],[Data]])=MONTH(A603),I603+Tabela3[[#This Row],[Zarobek]]-Tabela3[[#This Row],[Wydatek]],Tabela3[[#This Row],[Zarobek]]-Tabela3[[#This Row],[Wydatek]])</f>
        <v>17940</v>
      </c>
      <c r="J604" s="2">
        <f>IF(C603=Tabela3[[#This Row],[L. Rowrów]],0,2400)</f>
        <v>0</v>
      </c>
    </row>
    <row r="605" spans="1:10" x14ac:dyDescent="0.25">
      <c r="A605" s="1">
        <v>45530</v>
      </c>
      <c r="B605" s="1" t="s">
        <v>5</v>
      </c>
      <c r="C605" s="2">
        <f t="shared" si="9"/>
        <v>52</v>
      </c>
      <c r="D605" s="2">
        <f>IF(WEEKDAY(Tabela3[[#This Row],[Data]],11)=7,Tabela3[[#This Row],[L. Rowrów]]*15,0)+Tabela3[[#This Row],[Cena roweru]]</f>
        <v>0</v>
      </c>
      <c r="E60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1380</v>
      </c>
      <c r="F605" s="2">
        <f>F604+Tabela3[[#This Row],[Wydatek]]</f>
        <v>74990</v>
      </c>
      <c r="G605" s="2">
        <f>G604+Tabela3[[#This Row],[Zarobek]]</f>
        <v>173340</v>
      </c>
      <c r="H605" s="2">
        <f>H604-Tabela3[[#This Row],[Wydatek]]+Tabela3[[#This Row],[Zarobek]]</f>
        <v>98350</v>
      </c>
      <c r="I605" s="2">
        <f>IF(MONTH(Tabela3[[#This Row],[Data]])=MONTH(A604),I604+Tabela3[[#This Row],[Zarobek]]-Tabela3[[#This Row],[Wydatek]],Tabela3[[#This Row],[Zarobek]]-Tabela3[[#This Row],[Wydatek]])</f>
        <v>19320</v>
      </c>
      <c r="J605" s="2">
        <f>IF(C604=Tabela3[[#This Row],[L. Rowrów]],0,2400)</f>
        <v>0</v>
      </c>
    </row>
    <row r="606" spans="1:10" x14ac:dyDescent="0.25">
      <c r="A606" s="1">
        <v>45531</v>
      </c>
      <c r="B606" s="1" t="s">
        <v>5</v>
      </c>
      <c r="C606" s="2">
        <f t="shared" si="9"/>
        <v>52</v>
      </c>
      <c r="D606" s="2">
        <f>IF(WEEKDAY(Tabela3[[#This Row],[Data]],11)=7,Tabela3[[#This Row],[L. Rowrów]]*15,0)+Tabela3[[#This Row],[Cena roweru]]</f>
        <v>0</v>
      </c>
      <c r="E60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1380</v>
      </c>
      <c r="F606" s="2">
        <f>F605+Tabela3[[#This Row],[Wydatek]]</f>
        <v>74990</v>
      </c>
      <c r="G606" s="2">
        <f>G605+Tabela3[[#This Row],[Zarobek]]</f>
        <v>174720</v>
      </c>
      <c r="H606" s="2">
        <f>H605-Tabela3[[#This Row],[Wydatek]]+Tabela3[[#This Row],[Zarobek]]</f>
        <v>99730</v>
      </c>
      <c r="I606" s="2">
        <f>IF(MONTH(Tabela3[[#This Row],[Data]])=MONTH(A605),I605+Tabela3[[#This Row],[Zarobek]]-Tabela3[[#This Row],[Wydatek]],Tabela3[[#This Row],[Zarobek]]-Tabela3[[#This Row],[Wydatek]])</f>
        <v>20700</v>
      </c>
      <c r="J606" s="2">
        <f>IF(C605=Tabela3[[#This Row],[L. Rowrów]],0,2400)</f>
        <v>0</v>
      </c>
    </row>
    <row r="607" spans="1:10" x14ac:dyDescent="0.25">
      <c r="A607" s="1">
        <v>45532</v>
      </c>
      <c r="B607" s="1" t="s">
        <v>5</v>
      </c>
      <c r="C607" s="2">
        <f t="shared" si="9"/>
        <v>52</v>
      </c>
      <c r="D607" s="2">
        <f>IF(WEEKDAY(Tabela3[[#This Row],[Data]],11)=7,Tabela3[[#This Row],[L. Rowrów]]*15,0)+Tabela3[[#This Row],[Cena roweru]]</f>
        <v>0</v>
      </c>
      <c r="E60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1380</v>
      </c>
      <c r="F607" s="2">
        <f>F606+Tabela3[[#This Row],[Wydatek]]</f>
        <v>74990</v>
      </c>
      <c r="G607" s="2">
        <f>G606+Tabela3[[#This Row],[Zarobek]]</f>
        <v>176100</v>
      </c>
      <c r="H607" s="2">
        <f>H606-Tabela3[[#This Row],[Wydatek]]+Tabela3[[#This Row],[Zarobek]]</f>
        <v>101110</v>
      </c>
      <c r="I607" s="2">
        <f>IF(MONTH(Tabela3[[#This Row],[Data]])=MONTH(A606),I606+Tabela3[[#This Row],[Zarobek]]-Tabela3[[#This Row],[Wydatek]],Tabela3[[#This Row],[Zarobek]]-Tabela3[[#This Row],[Wydatek]])</f>
        <v>22080</v>
      </c>
      <c r="J607" s="2">
        <f>IF(C606=Tabela3[[#This Row],[L. Rowrów]],0,2400)</f>
        <v>0</v>
      </c>
    </row>
    <row r="608" spans="1:10" x14ac:dyDescent="0.25">
      <c r="A608" s="1">
        <v>45533</v>
      </c>
      <c r="B608" s="1" t="s">
        <v>5</v>
      </c>
      <c r="C608" s="2">
        <f t="shared" si="9"/>
        <v>52</v>
      </c>
      <c r="D608" s="2">
        <f>IF(WEEKDAY(Tabela3[[#This Row],[Data]],11)=7,Tabela3[[#This Row],[L. Rowrów]]*15,0)+Tabela3[[#This Row],[Cena roweru]]</f>
        <v>0</v>
      </c>
      <c r="E60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1380</v>
      </c>
      <c r="F608" s="2">
        <f>F607+Tabela3[[#This Row],[Wydatek]]</f>
        <v>74990</v>
      </c>
      <c r="G608" s="2">
        <f>G607+Tabela3[[#This Row],[Zarobek]]</f>
        <v>177480</v>
      </c>
      <c r="H608" s="2">
        <f>H607-Tabela3[[#This Row],[Wydatek]]+Tabela3[[#This Row],[Zarobek]]</f>
        <v>102490</v>
      </c>
      <c r="I608" s="2">
        <f>IF(MONTH(Tabela3[[#This Row],[Data]])=MONTH(A607),I607+Tabela3[[#This Row],[Zarobek]]-Tabela3[[#This Row],[Wydatek]],Tabela3[[#This Row],[Zarobek]]-Tabela3[[#This Row],[Wydatek]])</f>
        <v>23460</v>
      </c>
      <c r="J608" s="2">
        <f>IF(C607=Tabela3[[#This Row],[L. Rowrów]],0,2400)</f>
        <v>0</v>
      </c>
    </row>
    <row r="609" spans="1:10" x14ac:dyDescent="0.25">
      <c r="A609" s="1">
        <v>45534</v>
      </c>
      <c r="B609" s="1" t="s">
        <v>5</v>
      </c>
      <c r="C609" s="2">
        <f t="shared" si="9"/>
        <v>52</v>
      </c>
      <c r="D609" s="2">
        <f>IF(WEEKDAY(Tabela3[[#This Row],[Data]],11)=7,Tabela3[[#This Row],[L. Rowrów]]*15,0)+Tabela3[[#This Row],[Cena roweru]]</f>
        <v>0</v>
      </c>
      <c r="E60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1380</v>
      </c>
      <c r="F609" s="2">
        <f>F608+Tabela3[[#This Row],[Wydatek]]</f>
        <v>74990</v>
      </c>
      <c r="G609" s="2">
        <f>G608+Tabela3[[#This Row],[Zarobek]]</f>
        <v>178860</v>
      </c>
      <c r="H609" s="2">
        <f>H608-Tabela3[[#This Row],[Wydatek]]+Tabela3[[#This Row],[Zarobek]]</f>
        <v>103870</v>
      </c>
      <c r="I609" s="2">
        <f>IF(MONTH(Tabela3[[#This Row],[Data]])=MONTH(A608),I608+Tabela3[[#This Row],[Zarobek]]-Tabela3[[#This Row],[Wydatek]],Tabela3[[#This Row],[Zarobek]]-Tabela3[[#This Row],[Wydatek]])</f>
        <v>24840</v>
      </c>
      <c r="J609" s="2">
        <f>IF(C608=Tabela3[[#This Row],[L. Rowrów]],0,2400)</f>
        <v>0</v>
      </c>
    </row>
    <row r="610" spans="1:10" x14ac:dyDescent="0.25">
      <c r="A610" s="1">
        <v>45535</v>
      </c>
      <c r="B610" s="1" t="s">
        <v>5</v>
      </c>
      <c r="C610" s="2">
        <f t="shared" si="9"/>
        <v>52</v>
      </c>
      <c r="D610" s="2">
        <f>IF(WEEKDAY(Tabela3[[#This Row],[Data]],11)=7,Tabela3[[#This Row],[L. Rowrów]]*15,0)+Tabela3[[#This Row],[Cena roweru]]</f>
        <v>0</v>
      </c>
      <c r="E61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610" s="2">
        <f>F609+Tabela3[[#This Row],[Wydatek]]</f>
        <v>74990</v>
      </c>
      <c r="G610" s="2">
        <f>G609+Tabela3[[#This Row],[Zarobek]]</f>
        <v>178860</v>
      </c>
      <c r="H610" s="2">
        <f>H609-Tabela3[[#This Row],[Wydatek]]+Tabela3[[#This Row],[Zarobek]]</f>
        <v>103870</v>
      </c>
      <c r="I610" s="2">
        <f>IF(MONTH(Tabela3[[#This Row],[Data]])=MONTH(A609),I609+Tabela3[[#This Row],[Zarobek]]-Tabela3[[#This Row],[Wydatek]],Tabela3[[#This Row],[Zarobek]]-Tabela3[[#This Row],[Wydatek]])</f>
        <v>24840</v>
      </c>
      <c r="J610" s="2">
        <f>IF(C609=Tabela3[[#This Row],[L. Rowrów]],0,2400)</f>
        <v>0</v>
      </c>
    </row>
    <row r="611" spans="1:10" x14ac:dyDescent="0.25">
      <c r="A611" s="1">
        <v>45536</v>
      </c>
      <c r="B611" s="1" t="s">
        <v>5</v>
      </c>
      <c r="C611" s="2">
        <f t="shared" si="9"/>
        <v>55</v>
      </c>
      <c r="D611" s="2">
        <f>IF(WEEKDAY(Tabela3[[#This Row],[Data]],11)=7,Tabela3[[#This Row],[L. Rowrów]]*15,0)+Tabela3[[#This Row],[Cena roweru]]</f>
        <v>3225</v>
      </c>
      <c r="E61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611" s="2">
        <f>F610+Tabela3[[#This Row],[Wydatek]]</f>
        <v>78215</v>
      </c>
      <c r="G611" s="2">
        <f>G610+Tabela3[[#This Row],[Zarobek]]</f>
        <v>178860</v>
      </c>
      <c r="H611" s="2">
        <f>H610-Tabela3[[#This Row],[Wydatek]]+Tabela3[[#This Row],[Zarobek]]</f>
        <v>100645</v>
      </c>
      <c r="I611" s="2">
        <f>IF(MONTH(Tabela3[[#This Row],[Data]])=MONTH(A610),I610+Tabela3[[#This Row],[Zarobek]]-Tabela3[[#This Row],[Wydatek]],Tabela3[[#This Row],[Zarobek]]-Tabela3[[#This Row],[Wydatek]])</f>
        <v>-3225</v>
      </c>
      <c r="J611" s="2">
        <f>IF(C610=Tabela3[[#This Row],[L. Rowrów]],0,2400)</f>
        <v>2400</v>
      </c>
    </row>
    <row r="612" spans="1:10" x14ac:dyDescent="0.25">
      <c r="A612" s="1">
        <v>45537</v>
      </c>
      <c r="B612" s="1" t="s">
        <v>5</v>
      </c>
      <c r="C612" s="2">
        <f t="shared" si="9"/>
        <v>55</v>
      </c>
      <c r="D612" s="2">
        <f>IF(WEEKDAY(Tabela3[[#This Row],[Data]],11)=7,Tabela3[[#This Row],[L. Rowrów]]*15,0)+Tabela3[[#This Row],[Cena roweru]]</f>
        <v>0</v>
      </c>
      <c r="E61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1470</v>
      </c>
      <c r="F612" s="2">
        <f>F611+Tabela3[[#This Row],[Wydatek]]</f>
        <v>78215</v>
      </c>
      <c r="G612" s="2">
        <f>G611+Tabela3[[#This Row],[Zarobek]]</f>
        <v>180330</v>
      </c>
      <c r="H612" s="2">
        <f>H611-Tabela3[[#This Row],[Wydatek]]+Tabela3[[#This Row],[Zarobek]]</f>
        <v>102115</v>
      </c>
      <c r="I612" s="2">
        <f>IF(MONTH(Tabela3[[#This Row],[Data]])=MONTH(A611),I611+Tabela3[[#This Row],[Zarobek]]-Tabela3[[#This Row],[Wydatek]],Tabela3[[#This Row],[Zarobek]]-Tabela3[[#This Row],[Wydatek]])</f>
        <v>-1755</v>
      </c>
      <c r="J612" s="2">
        <f>IF(C611=Tabela3[[#This Row],[L. Rowrów]],0,2400)</f>
        <v>0</v>
      </c>
    </row>
    <row r="613" spans="1:10" x14ac:dyDescent="0.25">
      <c r="A613" s="1">
        <v>45538</v>
      </c>
      <c r="B613" s="1" t="s">
        <v>5</v>
      </c>
      <c r="C613" s="2">
        <f t="shared" si="9"/>
        <v>55</v>
      </c>
      <c r="D613" s="2">
        <f>IF(WEEKDAY(Tabela3[[#This Row],[Data]],11)=7,Tabela3[[#This Row],[L. Rowrów]]*15,0)+Tabela3[[#This Row],[Cena roweru]]</f>
        <v>0</v>
      </c>
      <c r="E61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1470</v>
      </c>
      <c r="F613" s="2">
        <f>F612+Tabela3[[#This Row],[Wydatek]]</f>
        <v>78215</v>
      </c>
      <c r="G613" s="2">
        <f>G612+Tabela3[[#This Row],[Zarobek]]</f>
        <v>181800</v>
      </c>
      <c r="H613" s="2">
        <f>H612-Tabela3[[#This Row],[Wydatek]]+Tabela3[[#This Row],[Zarobek]]</f>
        <v>103585</v>
      </c>
      <c r="I613" s="2">
        <f>IF(MONTH(Tabela3[[#This Row],[Data]])=MONTH(A612),I612+Tabela3[[#This Row],[Zarobek]]-Tabela3[[#This Row],[Wydatek]],Tabela3[[#This Row],[Zarobek]]-Tabela3[[#This Row],[Wydatek]])</f>
        <v>-285</v>
      </c>
      <c r="J613" s="2">
        <f>IF(C612=Tabela3[[#This Row],[L. Rowrów]],0,2400)</f>
        <v>0</v>
      </c>
    </row>
    <row r="614" spans="1:10" x14ac:dyDescent="0.25">
      <c r="A614" s="1">
        <v>45539</v>
      </c>
      <c r="B614" s="1" t="s">
        <v>5</v>
      </c>
      <c r="C614" s="2">
        <f t="shared" si="9"/>
        <v>55</v>
      </c>
      <c r="D614" s="2">
        <f>IF(WEEKDAY(Tabela3[[#This Row],[Data]],11)=7,Tabela3[[#This Row],[L. Rowrów]]*15,0)+Tabela3[[#This Row],[Cena roweru]]</f>
        <v>0</v>
      </c>
      <c r="E61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1470</v>
      </c>
      <c r="F614" s="2">
        <f>F613+Tabela3[[#This Row],[Wydatek]]</f>
        <v>78215</v>
      </c>
      <c r="G614" s="2">
        <f>G613+Tabela3[[#This Row],[Zarobek]]</f>
        <v>183270</v>
      </c>
      <c r="H614" s="2">
        <f>H613-Tabela3[[#This Row],[Wydatek]]+Tabela3[[#This Row],[Zarobek]]</f>
        <v>105055</v>
      </c>
      <c r="I614" s="2">
        <f>IF(MONTH(Tabela3[[#This Row],[Data]])=MONTH(A613),I613+Tabela3[[#This Row],[Zarobek]]-Tabela3[[#This Row],[Wydatek]],Tabela3[[#This Row],[Zarobek]]-Tabela3[[#This Row],[Wydatek]])</f>
        <v>1185</v>
      </c>
      <c r="J614" s="2">
        <f>IF(C613=Tabela3[[#This Row],[L. Rowrów]],0,2400)</f>
        <v>0</v>
      </c>
    </row>
    <row r="615" spans="1:10" x14ac:dyDescent="0.25">
      <c r="A615" s="1">
        <v>45540</v>
      </c>
      <c r="B615" s="1" t="s">
        <v>5</v>
      </c>
      <c r="C615" s="2">
        <f t="shared" si="9"/>
        <v>55</v>
      </c>
      <c r="D615" s="2">
        <f>IF(WEEKDAY(Tabela3[[#This Row],[Data]],11)=7,Tabela3[[#This Row],[L. Rowrów]]*15,0)+Tabela3[[#This Row],[Cena roweru]]</f>
        <v>0</v>
      </c>
      <c r="E61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1470</v>
      </c>
      <c r="F615" s="2">
        <f>F614+Tabela3[[#This Row],[Wydatek]]</f>
        <v>78215</v>
      </c>
      <c r="G615" s="2">
        <f>G614+Tabela3[[#This Row],[Zarobek]]</f>
        <v>184740</v>
      </c>
      <c r="H615" s="2">
        <f>H614-Tabela3[[#This Row],[Wydatek]]+Tabela3[[#This Row],[Zarobek]]</f>
        <v>106525</v>
      </c>
      <c r="I615" s="2">
        <f>IF(MONTH(Tabela3[[#This Row],[Data]])=MONTH(A614),I614+Tabela3[[#This Row],[Zarobek]]-Tabela3[[#This Row],[Wydatek]],Tabela3[[#This Row],[Zarobek]]-Tabela3[[#This Row],[Wydatek]])</f>
        <v>2655</v>
      </c>
      <c r="J615" s="2">
        <f>IF(C614=Tabela3[[#This Row],[L. Rowrów]],0,2400)</f>
        <v>0</v>
      </c>
    </row>
    <row r="616" spans="1:10" x14ac:dyDescent="0.25">
      <c r="A616" s="1">
        <v>45541</v>
      </c>
      <c r="B616" s="1" t="s">
        <v>5</v>
      </c>
      <c r="C616" s="2">
        <f t="shared" si="9"/>
        <v>55</v>
      </c>
      <c r="D616" s="2">
        <f>IF(WEEKDAY(Tabela3[[#This Row],[Data]],11)=7,Tabela3[[#This Row],[L. Rowrów]]*15,0)+Tabela3[[#This Row],[Cena roweru]]</f>
        <v>0</v>
      </c>
      <c r="E61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1470</v>
      </c>
      <c r="F616" s="2">
        <f>F615+Tabela3[[#This Row],[Wydatek]]</f>
        <v>78215</v>
      </c>
      <c r="G616" s="2">
        <f>G615+Tabela3[[#This Row],[Zarobek]]</f>
        <v>186210</v>
      </c>
      <c r="H616" s="2">
        <f>H615-Tabela3[[#This Row],[Wydatek]]+Tabela3[[#This Row],[Zarobek]]</f>
        <v>107995</v>
      </c>
      <c r="I616" s="2">
        <f>IF(MONTH(Tabela3[[#This Row],[Data]])=MONTH(A615),I615+Tabela3[[#This Row],[Zarobek]]-Tabela3[[#This Row],[Wydatek]],Tabela3[[#This Row],[Zarobek]]-Tabela3[[#This Row],[Wydatek]])</f>
        <v>4125</v>
      </c>
      <c r="J616" s="2">
        <f>IF(C615=Tabela3[[#This Row],[L. Rowrów]],0,2400)</f>
        <v>0</v>
      </c>
    </row>
    <row r="617" spans="1:10" x14ac:dyDescent="0.25">
      <c r="A617" s="1">
        <v>45542</v>
      </c>
      <c r="B617" s="1" t="s">
        <v>5</v>
      </c>
      <c r="C617" s="2">
        <f t="shared" si="9"/>
        <v>55</v>
      </c>
      <c r="D617" s="2">
        <f>IF(WEEKDAY(Tabela3[[#This Row],[Data]],11)=7,Tabela3[[#This Row],[L. Rowrów]]*15,0)+Tabela3[[#This Row],[Cena roweru]]</f>
        <v>0</v>
      </c>
      <c r="E61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617" s="2">
        <f>F616+Tabela3[[#This Row],[Wydatek]]</f>
        <v>78215</v>
      </c>
      <c r="G617" s="2">
        <f>G616+Tabela3[[#This Row],[Zarobek]]</f>
        <v>186210</v>
      </c>
      <c r="H617" s="2">
        <f>H616-Tabela3[[#This Row],[Wydatek]]+Tabela3[[#This Row],[Zarobek]]</f>
        <v>107995</v>
      </c>
      <c r="I617" s="2">
        <f>IF(MONTH(Tabela3[[#This Row],[Data]])=MONTH(A616),I616+Tabela3[[#This Row],[Zarobek]]-Tabela3[[#This Row],[Wydatek]],Tabela3[[#This Row],[Zarobek]]-Tabela3[[#This Row],[Wydatek]])</f>
        <v>4125</v>
      </c>
      <c r="J617" s="2">
        <f>IF(C616=Tabela3[[#This Row],[L. Rowrów]],0,2400)</f>
        <v>0</v>
      </c>
    </row>
    <row r="618" spans="1:10" x14ac:dyDescent="0.25">
      <c r="A618" s="1">
        <v>45543</v>
      </c>
      <c r="B618" s="1" t="s">
        <v>5</v>
      </c>
      <c r="C618" s="2">
        <f t="shared" si="9"/>
        <v>55</v>
      </c>
      <c r="D618" s="2">
        <f>IF(WEEKDAY(Tabela3[[#This Row],[Data]],11)=7,Tabela3[[#This Row],[L. Rowrów]]*15,0)+Tabela3[[#This Row],[Cena roweru]]</f>
        <v>825</v>
      </c>
      <c r="E61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618" s="2">
        <f>F617+Tabela3[[#This Row],[Wydatek]]</f>
        <v>79040</v>
      </c>
      <c r="G618" s="2">
        <f>G617+Tabela3[[#This Row],[Zarobek]]</f>
        <v>186210</v>
      </c>
      <c r="H618" s="2">
        <f>H617-Tabela3[[#This Row],[Wydatek]]+Tabela3[[#This Row],[Zarobek]]</f>
        <v>107170</v>
      </c>
      <c r="I618" s="2">
        <f>IF(MONTH(Tabela3[[#This Row],[Data]])=MONTH(A617),I617+Tabela3[[#This Row],[Zarobek]]-Tabela3[[#This Row],[Wydatek]],Tabela3[[#This Row],[Zarobek]]-Tabela3[[#This Row],[Wydatek]])</f>
        <v>3300</v>
      </c>
      <c r="J618" s="2">
        <f>IF(C617=Tabela3[[#This Row],[L. Rowrów]],0,2400)</f>
        <v>0</v>
      </c>
    </row>
    <row r="619" spans="1:10" x14ac:dyDescent="0.25">
      <c r="A619" s="1">
        <v>45544</v>
      </c>
      <c r="B619" s="1" t="s">
        <v>5</v>
      </c>
      <c r="C619" s="2">
        <f t="shared" si="9"/>
        <v>55</v>
      </c>
      <c r="D619" s="2">
        <f>IF(WEEKDAY(Tabela3[[#This Row],[Data]],11)=7,Tabela3[[#This Row],[L. Rowrów]]*15,0)+Tabela3[[#This Row],[Cena roweru]]</f>
        <v>0</v>
      </c>
      <c r="E61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1470</v>
      </c>
      <c r="F619" s="2">
        <f>F618+Tabela3[[#This Row],[Wydatek]]</f>
        <v>79040</v>
      </c>
      <c r="G619" s="2">
        <f>G618+Tabela3[[#This Row],[Zarobek]]</f>
        <v>187680</v>
      </c>
      <c r="H619" s="2">
        <f>H618-Tabela3[[#This Row],[Wydatek]]+Tabela3[[#This Row],[Zarobek]]</f>
        <v>108640</v>
      </c>
      <c r="I619" s="2">
        <f>IF(MONTH(Tabela3[[#This Row],[Data]])=MONTH(A618),I618+Tabela3[[#This Row],[Zarobek]]-Tabela3[[#This Row],[Wydatek]],Tabela3[[#This Row],[Zarobek]]-Tabela3[[#This Row],[Wydatek]])</f>
        <v>4770</v>
      </c>
      <c r="J619" s="2">
        <f>IF(C618=Tabela3[[#This Row],[L. Rowrów]],0,2400)</f>
        <v>0</v>
      </c>
    </row>
    <row r="620" spans="1:10" x14ac:dyDescent="0.25">
      <c r="A620" s="1">
        <v>45545</v>
      </c>
      <c r="B620" s="1" t="s">
        <v>5</v>
      </c>
      <c r="C620" s="2">
        <f t="shared" si="9"/>
        <v>55</v>
      </c>
      <c r="D620" s="2">
        <f>IF(WEEKDAY(Tabela3[[#This Row],[Data]],11)=7,Tabela3[[#This Row],[L. Rowrów]]*15,0)+Tabela3[[#This Row],[Cena roweru]]</f>
        <v>0</v>
      </c>
      <c r="E62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1470</v>
      </c>
      <c r="F620" s="2">
        <f>F619+Tabela3[[#This Row],[Wydatek]]</f>
        <v>79040</v>
      </c>
      <c r="G620" s="2">
        <f>G619+Tabela3[[#This Row],[Zarobek]]</f>
        <v>189150</v>
      </c>
      <c r="H620" s="2">
        <f>H619-Tabela3[[#This Row],[Wydatek]]+Tabela3[[#This Row],[Zarobek]]</f>
        <v>110110</v>
      </c>
      <c r="I620" s="2">
        <f>IF(MONTH(Tabela3[[#This Row],[Data]])=MONTH(A619),I619+Tabela3[[#This Row],[Zarobek]]-Tabela3[[#This Row],[Wydatek]],Tabela3[[#This Row],[Zarobek]]-Tabela3[[#This Row],[Wydatek]])</f>
        <v>6240</v>
      </c>
      <c r="J620" s="2">
        <f>IF(C619=Tabela3[[#This Row],[L. Rowrów]],0,2400)</f>
        <v>0</v>
      </c>
    </row>
    <row r="621" spans="1:10" x14ac:dyDescent="0.25">
      <c r="A621" s="1">
        <v>45546</v>
      </c>
      <c r="B621" s="1" t="s">
        <v>5</v>
      </c>
      <c r="C621" s="2">
        <f t="shared" si="9"/>
        <v>55</v>
      </c>
      <c r="D621" s="2">
        <f>IF(WEEKDAY(Tabela3[[#This Row],[Data]],11)=7,Tabela3[[#This Row],[L. Rowrów]]*15,0)+Tabela3[[#This Row],[Cena roweru]]</f>
        <v>0</v>
      </c>
      <c r="E62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1470</v>
      </c>
      <c r="F621" s="2">
        <f>F620+Tabela3[[#This Row],[Wydatek]]</f>
        <v>79040</v>
      </c>
      <c r="G621" s="2">
        <f>G620+Tabela3[[#This Row],[Zarobek]]</f>
        <v>190620</v>
      </c>
      <c r="H621" s="2">
        <f>H620-Tabela3[[#This Row],[Wydatek]]+Tabela3[[#This Row],[Zarobek]]</f>
        <v>111580</v>
      </c>
      <c r="I621" s="2">
        <f>IF(MONTH(Tabela3[[#This Row],[Data]])=MONTH(A620),I620+Tabela3[[#This Row],[Zarobek]]-Tabela3[[#This Row],[Wydatek]],Tabela3[[#This Row],[Zarobek]]-Tabela3[[#This Row],[Wydatek]])</f>
        <v>7710</v>
      </c>
      <c r="J621" s="2">
        <f>IF(C620=Tabela3[[#This Row],[L. Rowrów]],0,2400)</f>
        <v>0</v>
      </c>
    </row>
    <row r="622" spans="1:10" x14ac:dyDescent="0.25">
      <c r="A622" s="1">
        <v>45547</v>
      </c>
      <c r="B622" s="1" t="s">
        <v>5</v>
      </c>
      <c r="C622" s="2">
        <f t="shared" si="9"/>
        <v>55</v>
      </c>
      <c r="D622" s="2">
        <f>IF(WEEKDAY(Tabela3[[#This Row],[Data]],11)=7,Tabela3[[#This Row],[L. Rowrów]]*15,0)+Tabela3[[#This Row],[Cena roweru]]</f>
        <v>0</v>
      </c>
      <c r="E62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1470</v>
      </c>
      <c r="F622" s="2">
        <f>F621+Tabela3[[#This Row],[Wydatek]]</f>
        <v>79040</v>
      </c>
      <c r="G622" s="2">
        <f>G621+Tabela3[[#This Row],[Zarobek]]</f>
        <v>192090</v>
      </c>
      <c r="H622" s="2">
        <f>H621-Tabela3[[#This Row],[Wydatek]]+Tabela3[[#This Row],[Zarobek]]</f>
        <v>113050</v>
      </c>
      <c r="I622" s="2">
        <f>IF(MONTH(Tabela3[[#This Row],[Data]])=MONTH(A621),I621+Tabela3[[#This Row],[Zarobek]]-Tabela3[[#This Row],[Wydatek]],Tabela3[[#This Row],[Zarobek]]-Tabela3[[#This Row],[Wydatek]])</f>
        <v>9180</v>
      </c>
      <c r="J622" s="2">
        <f>IF(C621=Tabela3[[#This Row],[L. Rowrów]],0,2400)</f>
        <v>0</v>
      </c>
    </row>
    <row r="623" spans="1:10" x14ac:dyDescent="0.25">
      <c r="A623" s="1">
        <v>45548</v>
      </c>
      <c r="B623" s="1" t="s">
        <v>5</v>
      </c>
      <c r="C623" s="2">
        <f t="shared" si="9"/>
        <v>55</v>
      </c>
      <c r="D623" s="2">
        <f>IF(WEEKDAY(Tabela3[[#This Row],[Data]],11)=7,Tabela3[[#This Row],[L. Rowrów]]*15,0)+Tabela3[[#This Row],[Cena roweru]]</f>
        <v>0</v>
      </c>
      <c r="E62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1470</v>
      </c>
      <c r="F623" s="2">
        <f>F622+Tabela3[[#This Row],[Wydatek]]</f>
        <v>79040</v>
      </c>
      <c r="G623" s="2">
        <f>G622+Tabela3[[#This Row],[Zarobek]]</f>
        <v>193560</v>
      </c>
      <c r="H623" s="2">
        <f>H622-Tabela3[[#This Row],[Wydatek]]+Tabela3[[#This Row],[Zarobek]]</f>
        <v>114520</v>
      </c>
      <c r="I623" s="2">
        <f>IF(MONTH(Tabela3[[#This Row],[Data]])=MONTH(A622),I622+Tabela3[[#This Row],[Zarobek]]-Tabela3[[#This Row],[Wydatek]],Tabela3[[#This Row],[Zarobek]]-Tabela3[[#This Row],[Wydatek]])</f>
        <v>10650</v>
      </c>
      <c r="J623" s="2">
        <f>IF(C622=Tabela3[[#This Row],[L. Rowrów]],0,2400)</f>
        <v>0</v>
      </c>
    </row>
    <row r="624" spans="1:10" x14ac:dyDescent="0.25">
      <c r="A624" s="1">
        <v>45549</v>
      </c>
      <c r="B624" s="1" t="s">
        <v>5</v>
      </c>
      <c r="C624" s="2">
        <f t="shared" si="9"/>
        <v>55</v>
      </c>
      <c r="D624" s="2">
        <f>IF(WEEKDAY(Tabela3[[#This Row],[Data]],11)=7,Tabela3[[#This Row],[L. Rowrów]]*15,0)+Tabela3[[#This Row],[Cena roweru]]</f>
        <v>0</v>
      </c>
      <c r="E62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624" s="2">
        <f>F623+Tabela3[[#This Row],[Wydatek]]</f>
        <v>79040</v>
      </c>
      <c r="G624" s="2">
        <f>G623+Tabela3[[#This Row],[Zarobek]]</f>
        <v>193560</v>
      </c>
      <c r="H624" s="2">
        <f>H623-Tabela3[[#This Row],[Wydatek]]+Tabela3[[#This Row],[Zarobek]]</f>
        <v>114520</v>
      </c>
      <c r="I624" s="2">
        <f>IF(MONTH(Tabela3[[#This Row],[Data]])=MONTH(A623),I623+Tabela3[[#This Row],[Zarobek]]-Tabela3[[#This Row],[Wydatek]],Tabela3[[#This Row],[Zarobek]]-Tabela3[[#This Row],[Wydatek]])</f>
        <v>10650</v>
      </c>
      <c r="J624" s="2">
        <f>IF(C623=Tabela3[[#This Row],[L. Rowrów]],0,2400)</f>
        <v>0</v>
      </c>
    </row>
    <row r="625" spans="1:10" x14ac:dyDescent="0.25">
      <c r="A625" s="1">
        <v>45550</v>
      </c>
      <c r="B625" s="1" t="s">
        <v>5</v>
      </c>
      <c r="C625" s="2">
        <f t="shared" si="9"/>
        <v>55</v>
      </c>
      <c r="D625" s="2">
        <f>IF(WEEKDAY(Tabela3[[#This Row],[Data]],11)=7,Tabela3[[#This Row],[L. Rowrów]]*15,0)+Tabela3[[#This Row],[Cena roweru]]</f>
        <v>825</v>
      </c>
      <c r="E62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625" s="2">
        <f>F624+Tabela3[[#This Row],[Wydatek]]</f>
        <v>79865</v>
      </c>
      <c r="G625" s="2">
        <f>G624+Tabela3[[#This Row],[Zarobek]]</f>
        <v>193560</v>
      </c>
      <c r="H625" s="2">
        <f>H624-Tabela3[[#This Row],[Wydatek]]+Tabela3[[#This Row],[Zarobek]]</f>
        <v>113695</v>
      </c>
      <c r="I625" s="2">
        <f>IF(MONTH(Tabela3[[#This Row],[Data]])=MONTH(A624),I624+Tabela3[[#This Row],[Zarobek]]-Tabela3[[#This Row],[Wydatek]],Tabela3[[#This Row],[Zarobek]]-Tabela3[[#This Row],[Wydatek]])</f>
        <v>9825</v>
      </c>
      <c r="J625" s="2">
        <f>IF(C624=Tabela3[[#This Row],[L. Rowrów]],0,2400)</f>
        <v>0</v>
      </c>
    </row>
    <row r="626" spans="1:10" x14ac:dyDescent="0.25">
      <c r="A626" s="1">
        <v>45551</v>
      </c>
      <c r="B626" s="1" t="s">
        <v>5</v>
      </c>
      <c r="C626" s="2">
        <f t="shared" si="9"/>
        <v>55</v>
      </c>
      <c r="D626" s="2">
        <f>IF(WEEKDAY(Tabela3[[#This Row],[Data]],11)=7,Tabela3[[#This Row],[L. Rowrów]]*15,0)+Tabela3[[#This Row],[Cena roweru]]</f>
        <v>0</v>
      </c>
      <c r="E62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1470</v>
      </c>
      <c r="F626" s="2">
        <f>F625+Tabela3[[#This Row],[Wydatek]]</f>
        <v>79865</v>
      </c>
      <c r="G626" s="2">
        <f>G625+Tabela3[[#This Row],[Zarobek]]</f>
        <v>195030</v>
      </c>
      <c r="H626" s="2">
        <f>H625-Tabela3[[#This Row],[Wydatek]]+Tabela3[[#This Row],[Zarobek]]</f>
        <v>115165</v>
      </c>
      <c r="I626" s="2">
        <f>IF(MONTH(Tabela3[[#This Row],[Data]])=MONTH(A625),I625+Tabela3[[#This Row],[Zarobek]]-Tabela3[[#This Row],[Wydatek]],Tabela3[[#This Row],[Zarobek]]-Tabela3[[#This Row],[Wydatek]])</f>
        <v>11295</v>
      </c>
      <c r="J626" s="2">
        <f>IF(C625=Tabela3[[#This Row],[L. Rowrów]],0,2400)</f>
        <v>0</v>
      </c>
    </row>
    <row r="627" spans="1:10" x14ac:dyDescent="0.25">
      <c r="A627" s="1">
        <v>45552</v>
      </c>
      <c r="B627" s="1" t="s">
        <v>5</v>
      </c>
      <c r="C627" s="2">
        <f t="shared" si="9"/>
        <v>55</v>
      </c>
      <c r="D627" s="2">
        <f>IF(WEEKDAY(Tabela3[[#This Row],[Data]],11)=7,Tabela3[[#This Row],[L. Rowrów]]*15,0)+Tabela3[[#This Row],[Cena roweru]]</f>
        <v>0</v>
      </c>
      <c r="E62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1470</v>
      </c>
      <c r="F627" s="2">
        <f>F626+Tabela3[[#This Row],[Wydatek]]</f>
        <v>79865</v>
      </c>
      <c r="G627" s="2">
        <f>G626+Tabela3[[#This Row],[Zarobek]]</f>
        <v>196500</v>
      </c>
      <c r="H627" s="2">
        <f>H626-Tabela3[[#This Row],[Wydatek]]+Tabela3[[#This Row],[Zarobek]]</f>
        <v>116635</v>
      </c>
      <c r="I627" s="2">
        <f>IF(MONTH(Tabela3[[#This Row],[Data]])=MONTH(A626),I626+Tabela3[[#This Row],[Zarobek]]-Tabela3[[#This Row],[Wydatek]],Tabela3[[#This Row],[Zarobek]]-Tabela3[[#This Row],[Wydatek]])</f>
        <v>12765</v>
      </c>
      <c r="J627" s="2">
        <f>IF(C626=Tabela3[[#This Row],[L. Rowrów]],0,2400)</f>
        <v>0</v>
      </c>
    </row>
    <row r="628" spans="1:10" x14ac:dyDescent="0.25">
      <c r="A628" s="1">
        <v>45553</v>
      </c>
      <c r="B628" s="1" t="s">
        <v>5</v>
      </c>
      <c r="C628" s="2">
        <f t="shared" si="9"/>
        <v>55</v>
      </c>
      <c r="D628" s="2">
        <f>IF(WEEKDAY(Tabela3[[#This Row],[Data]],11)=7,Tabela3[[#This Row],[L. Rowrów]]*15,0)+Tabela3[[#This Row],[Cena roweru]]</f>
        <v>0</v>
      </c>
      <c r="E62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1470</v>
      </c>
      <c r="F628" s="2">
        <f>F627+Tabela3[[#This Row],[Wydatek]]</f>
        <v>79865</v>
      </c>
      <c r="G628" s="2">
        <f>G627+Tabela3[[#This Row],[Zarobek]]</f>
        <v>197970</v>
      </c>
      <c r="H628" s="2">
        <f>H627-Tabela3[[#This Row],[Wydatek]]+Tabela3[[#This Row],[Zarobek]]</f>
        <v>118105</v>
      </c>
      <c r="I628" s="2">
        <f>IF(MONTH(Tabela3[[#This Row],[Data]])=MONTH(A627),I627+Tabela3[[#This Row],[Zarobek]]-Tabela3[[#This Row],[Wydatek]],Tabela3[[#This Row],[Zarobek]]-Tabela3[[#This Row],[Wydatek]])</f>
        <v>14235</v>
      </c>
      <c r="J628" s="2">
        <f>IF(C627=Tabela3[[#This Row],[L. Rowrów]],0,2400)</f>
        <v>0</v>
      </c>
    </row>
    <row r="629" spans="1:10" x14ac:dyDescent="0.25">
      <c r="A629" s="1">
        <v>45554</v>
      </c>
      <c r="B629" s="1" t="s">
        <v>5</v>
      </c>
      <c r="C629" s="2">
        <f t="shared" si="9"/>
        <v>55</v>
      </c>
      <c r="D629" s="2">
        <f>IF(WEEKDAY(Tabela3[[#This Row],[Data]],11)=7,Tabela3[[#This Row],[L. Rowrów]]*15,0)+Tabela3[[#This Row],[Cena roweru]]</f>
        <v>0</v>
      </c>
      <c r="E62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1470</v>
      </c>
      <c r="F629" s="2">
        <f>F628+Tabela3[[#This Row],[Wydatek]]</f>
        <v>79865</v>
      </c>
      <c r="G629" s="2">
        <f>G628+Tabela3[[#This Row],[Zarobek]]</f>
        <v>199440</v>
      </c>
      <c r="H629" s="2">
        <f>H628-Tabela3[[#This Row],[Wydatek]]+Tabela3[[#This Row],[Zarobek]]</f>
        <v>119575</v>
      </c>
      <c r="I629" s="2">
        <f>IF(MONTH(Tabela3[[#This Row],[Data]])=MONTH(A628),I628+Tabela3[[#This Row],[Zarobek]]-Tabela3[[#This Row],[Wydatek]],Tabela3[[#This Row],[Zarobek]]-Tabela3[[#This Row],[Wydatek]])</f>
        <v>15705</v>
      </c>
      <c r="J629" s="2">
        <f>IF(C628=Tabela3[[#This Row],[L. Rowrów]],0,2400)</f>
        <v>0</v>
      </c>
    </row>
    <row r="630" spans="1:10" x14ac:dyDescent="0.25">
      <c r="A630" s="1">
        <v>45555</v>
      </c>
      <c r="B630" s="1" t="s">
        <v>5</v>
      </c>
      <c r="C630" s="2">
        <f t="shared" si="9"/>
        <v>55</v>
      </c>
      <c r="D630" s="2">
        <f>IF(WEEKDAY(Tabela3[[#This Row],[Data]],11)=7,Tabela3[[#This Row],[L. Rowrów]]*15,0)+Tabela3[[#This Row],[Cena roweru]]</f>
        <v>0</v>
      </c>
      <c r="E63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1470</v>
      </c>
      <c r="F630" s="2">
        <f>F629+Tabela3[[#This Row],[Wydatek]]</f>
        <v>79865</v>
      </c>
      <c r="G630" s="2">
        <f>G629+Tabela3[[#This Row],[Zarobek]]</f>
        <v>200910</v>
      </c>
      <c r="H630" s="2">
        <f>H629-Tabela3[[#This Row],[Wydatek]]+Tabela3[[#This Row],[Zarobek]]</f>
        <v>121045</v>
      </c>
      <c r="I630" s="2">
        <f>IF(MONTH(Tabela3[[#This Row],[Data]])=MONTH(A629),I629+Tabela3[[#This Row],[Zarobek]]-Tabela3[[#This Row],[Wydatek]],Tabela3[[#This Row],[Zarobek]]-Tabela3[[#This Row],[Wydatek]])</f>
        <v>17175</v>
      </c>
      <c r="J630" s="2">
        <f>IF(C629=Tabela3[[#This Row],[L. Rowrów]],0,2400)</f>
        <v>0</v>
      </c>
    </row>
    <row r="631" spans="1:10" x14ac:dyDescent="0.25">
      <c r="A631" s="1">
        <v>45556</v>
      </c>
      <c r="B631" s="1" t="s">
        <v>5</v>
      </c>
      <c r="C631" s="2">
        <f t="shared" si="9"/>
        <v>55</v>
      </c>
      <c r="D631" s="2">
        <f>IF(WEEKDAY(Tabela3[[#This Row],[Data]],11)=7,Tabela3[[#This Row],[L. Rowrów]]*15,0)+Tabela3[[#This Row],[Cena roweru]]</f>
        <v>0</v>
      </c>
      <c r="E63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631" s="2">
        <f>F630+Tabela3[[#This Row],[Wydatek]]</f>
        <v>79865</v>
      </c>
      <c r="G631" s="2">
        <f>G630+Tabela3[[#This Row],[Zarobek]]</f>
        <v>200910</v>
      </c>
      <c r="H631" s="2">
        <f>H630-Tabela3[[#This Row],[Wydatek]]+Tabela3[[#This Row],[Zarobek]]</f>
        <v>121045</v>
      </c>
      <c r="I631" s="2">
        <f>IF(MONTH(Tabela3[[#This Row],[Data]])=MONTH(A630),I630+Tabela3[[#This Row],[Zarobek]]-Tabela3[[#This Row],[Wydatek]],Tabela3[[#This Row],[Zarobek]]-Tabela3[[#This Row],[Wydatek]])</f>
        <v>17175</v>
      </c>
      <c r="J631" s="2">
        <f>IF(C630=Tabela3[[#This Row],[L. Rowrów]],0,2400)</f>
        <v>0</v>
      </c>
    </row>
    <row r="632" spans="1:10" x14ac:dyDescent="0.25">
      <c r="A632" s="1">
        <v>45557</v>
      </c>
      <c r="B632" s="1" t="s">
        <v>5</v>
      </c>
      <c r="C632" s="2">
        <f t="shared" si="9"/>
        <v>55</v>
      </c>
      <c r="D632" s="2">
        <f>IF(WEEKDAY(Tabela3[[#This Row],[Data]],11)=7,Tabela3[[#This Row],[L. Rowrów]]*15,0)+Tabela3[[#This Row],[Cena roweru]]</f>
        <v>825</v>
      </c>
      <c r="E63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632" s="2">
        <f>F631+Tabela3[[#This Row],[Wydatek]]</f>
        <v>80690</v>
      </c>
      <c r="G632" s="2">
        <f>G631+Tabela3[[#This Row],[Zarobek]]</f>
        <v>200910</v>
      </c>
      <c r="H632" s="2">
        <f>H631-Tabela3[[#This Row],[Wydatek]]+Tabela3[[#This Row],[Zarobek]]</f>
        <v>120220</v>
      </c>
      <c r="I632" s="2">
        <f>IF(MONTH(Tabela3[[#This Row],[Data]])=MONTH(A631),I631+Tabela3[[#This Row],[Zarobek]]-Tabela3[[#This Row],[Wydatek]],Tabela3[[#This Row],[Zarobek]]-Tabela3[[#This Row],[Wydatek]])</f>
        <v>16350</v>
      </c>
      <c r="J632" s="2">
        <f>IF(C631=Tabela3[[#This Row],[L. Rowrów]],0,2400)</f>
        <v>0</v>
      </c>
    </row>
    <row r="633" spans="1:10" x14ac:dyDescent="0.25">
      <c r="A633" s="1">
        <v>45558</v>
      </c>
      <c r="B633" s="1" t="s">
        <v>1</v>
      </c>
      <c r="C633" s="2">
        <f t="shared" si="9"/>
        <v>55</v>
      </c>
      <c r="D633" s="2">
        <f>IF(WEEKDAY(Tabela3[[#This Row],[Data]],11)=7,Tabela3[[#This Row],[L. Rowrów]]*15,0)+Tabela3[[#This Row],[Cena roweru]]</f>
        <v>0</v>
      </c>
      <c r="E63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660</v>
      </c>
      <c r="F633" s="2">
        <f>F632+Tabela3[[#This Row],[Wydatek]]</f>
        <v>80690</v>
      </c>
      <c r="G633" s="2">
        <f>G632+Tabela3[[#This Row],[Zarobek]]</f>
        <v>201570</v>
      </c>
      <c r="H633" s="2">
        <f>H632-Tabela3[[#This Row],[Wydatek]]+Tabela3[[#This Row],[Zarobek]]</f>
        <v>120880</v>
      </c>
      <c r="I633" s="2">
        <f>IF(MONTH(Tabela3[[#This Row],[Data]])=MONTH(A632),I632+Tabela3[[#This Row],[Zarobek]]-Tabela3[[#This Row],[Wydatek]],Tabela3[[#This Row],[Zarobek]]-Tabela3[[#This Row],[Wydatek]])</f>
        <v>17010</v>
      </c>
      <c r="J633" s="2">
        <f>IF(C632=Tabela3[[#This Row],[L. Rowrów]],0,2400)</f>
        <v>0</v>
      </c>
    </row>
    <row r="634" spans="1:10" x14ac:dyDescent="0.25">
      <c r="A634" s="1">
        <v>45559</v>
      </c>
      <c r="B634" s="1" t="s">
        <v>1</v>
      </c>
      <c r="C634" s="2">
        <f t="shared" si="9"/>
        <v>55</v>
      </c>
      <c r="D634" s="2">
        <f>IF(WEEKDAY(Tabela3[[#This Row],[Data]],11)=7,Tabela3[[#This Row],[L. Rowrów]]*15,0)+Tabela3[[#This Row],[Cena roweru]]</f>
        <v>0</v>
      </c>
      <c r="E63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660</v>
      </c>
      <c r="F634" s="2">
        <f>F633+Tabela3[[#This Row],[Wydatek]]</f>
        <v>80690</v>
      </c>
      <c r="G634" s="2">
        <f>G633+Tabela3[[#This Row],[Zarobek]]</f>
        <v>202230</v>
      </c>
      <c r="H634" s="2">
        <f>H633-Tabela3[[#This Row],[Wydatek]]+Tabela3[[#This Row],[Zarobek]]</f>
        <v>121540</v>
      </c>
      <c r="I634" s="2">
        <f>IF(MONTH(Tabela3[[#This Row],[Data]])=MONTH(A633),I633+Tabela3[[#This Row],[Zarobek]]-Tabela3[[#This Row],[Wydatek]],Tabela3[[#This Row],[Zarobek]]-Tabela3[[#This Row],[Wydatek]])</f>
        <v>17670</v>
      </c>
      <c r="J634" s="2">
        <f>IF(C633=Tabela3[[#This Row],[L. Rowrów]],0,2400)</f>
        <v>0</v>
      </c>
    </row>
    <row r="635" spans="1:10" x14ac:dyDescent="0.25">
      <c r="A635" s="1">
        <v>45560</v>
      </c>
      <c r="B635" s="1" t="s">
        <v>1</v>
      </c>
      <c r="C635" s="2">
        <f t="shared" si="9"/>
        <v>55</v>
      </c>
      <c r="D635" s="2">
        <f>IF(WEEKDAY(Tabela3[[#This Row],[Data]],11)=7,Tabela3[[#This Row],[L. Rowrów]]*15,0)+Tabela3[[#This Row],[Cena roweru]]</f>
        <v>0</v>
      </c>
      <c r="E63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660</v>
      </c>
      <c r="F635" s="2">
        <f>F634+Tabela3[[#This Row],[Wydatek]]</f>
        <v>80690</v>
      </c>
      <c r="G635" s="2">
        <f>G634+Tabela3[[#This Row],[Zarobek]]</f>
        <v>202890</v>
      </c>
      <c r="H635" s="2">
        <f>H634-Tabela3[[#This Row],[Wydatek]]+Tabela3[[#This Row],[Zarobek]]</f>
        <v>122200</v>
      </c>
      <c r="I635" s="2">
        <f>IF(MONTH(Tabela3[[#This Row],[Data]])=MONTH(A634),I634+Tabela3[[#This Row],[Zarobek]]-Tabela3[[#This Row],[Wydatek]],Tabela3[[#This Row],[Zarobek]]-Tabela3[[#This Row],[Wydatek]])</f>
        <v>18330</v>
      </c>
      <c r="J635" s="2">
        <f>IF(C634=Tabela3[[#This Row],[L. Rowrów]],0,2400)</f>
        <v>0</v>
      </c>
    </row>
    <row r="636" spans="1:10" x14ac:dyDescent="0.25">
      <c r="A636" s="1">
        <v>45561</v>
      </c>
      <c r="B636" s="1" t="s">
        <v>1</v>
      </c>
      <c r="C636" s="2">
        <f t="shared" si="9"/>
        <v>55</v>
      </c>
      <c r="D636" s="2">
        <f>IF(WEEKDAY(Tabela3[[#This Row],[Data]],11)=7,Tabela3[[#This Row],[L. Rowrów]]*15,0)+Tabela3[[#This Row],[Cena roweru]]</f>
        <v>0</v>
      </c>
      <c r="E63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660</v>
      </c>
      <c r="F636" s="2">
        <f>F635+Tabela3[[#This Row],[Wydatek]]</f>
        <v>80690</v>
      </c>
      <c r="G636" s="2">
        <f>G635+Tabela3[[#This Row],[Zarobek]]</f>
        <v>203550</v>
      </c>
      <c r="H636" s="2">
        <f>H635-Tabela3[[#This Row],[Wydatek]]+Tabela3[[#This Row],[Zarobek]]</f>
        <v>122860</v>
      </c>
      <c r="I636" s="2">
        <f>IF(MONTH(Tabela3[[#This Row],[Data]])=MONTH(A635),I635+Tabela3[[#This Row],[Zarobek]]-Tabela3[[#This Row],[Wydatek]],Tabela3[[#This Row],[Zarobek]]-Tabela3[[#This Row],[Wydatek]])</f>
        <v>18990</v>
      </c>
      <c r="J636" s="2">
        <f>IF(C635=Tabela3[[#This Row],[L. Rowrów]],0,2400)</f>
        <v>0</v>
      </c>
    </row>
    <row r="637" spans="1:10" x14ac:dyDescent="0.25">
      <c r="A637" s="1">
        <v>45562</v>
      </c>
      <c r="B637" s="1" t="s">
        <v>1</v>
      </c>
      <c r="C637" s="2">
        <f t="shared" si="9"/>
        <v>55</v>
      </c>
      <c r="D637" s="2">
        <f>IF(WEEKDAY(Tabela3[[#This Row],[Data]],11)=7,Tabela3[[#This Row],[L. Rowrów]]*15,0)+Tabela3[[#This Row],[Cena roweru]]</f>
        <v>0</v>
      </c>
      <c r="E63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660</v>
      </c>
      <c r="F637" s="2">
        <f>F636+Tabela3[[#This Row],[Wydatek]]</f>
        <v>80690</v>
      </c>
      <c r="G637" s="2">
        <f>G636+Tabela3[[#This Row],[Zarobek]]</f>
        <v>204210</v>
      </c>
      <c r="H637" s="2">
        <f>H636-Tabela3[[#This Row],[Wydatek]]+Tabela3[[#This Row],[Zarobek]]</f>
        <v>123520</v>
      </c>
      <c r="I637" s="2">
        <f>IF(MONTH(Tabela3[[#This Row],[Data]])=MONTH(A636),I636+Tabela3[[#This Row],[Zarobek]]-Tabela3[[#This Row],[Wydatek]],Tabela3[[#This Row],[Zarobek]]-Tabela3[[#This Row],[Wydatek]])</f>
        <v>19650</v>
      </c>
      <c r="J637" s="2">
        <f>IF(C636=Tabela3[[#This Row],[L. Rowrów]],0,2400)</f>
        <v>0</v>
      </c>
    </row>
    <row r="638" spans="1:10" x14ac:dyDescent="0.25">
      <c r="A638" s="1">
        <v>45563</v>
      </c>
      <c r="B638" s="1" t="s">
        <v>1</v>
      </c>
      <c r="C638" s="2">
        <f t="shared" si="9"/>
        <v>55</v>
      </c>
      <c r="D638" s="2">
        <f>IF(WEEKDAY(Tabela3[[#This Row],[Data]],11)=7,Tabela3[[#This Row],[L. Rowrów]]*15,0)+Tabela3[[#This Row],[Cena roweru]]</f>
        <v>0</v>
      </c>
      <c r="E63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638" s="2">
        <f>F637+Tabela3[[#This Row],[Wydatek]]</f>
        <v>80690</v>
      </c>
      <c r="G638" s="2">
        <f>G637+Tabela3[[#This Row],[Zarobek]]</f>
        <v>204210</v>
      </c>
      <c r="H638" s="2">
        <f>H637-Tabela3[[#This Row],[Wydatek]]+Tabela3[[#This Row],[Zarobek]]</f>
        <v>123520</v>
      </c>
      <c r="I638" s="2">
        <f>IF(MONTH(Tabela3[[#This Row],[Data]])=MONTH(A637),I637+Tabela3[[#This Row],[Zarobek]]-Tabela3[[#This Row],[Wydatek]],Tabela3[[#This Row],[Zarobek]]-Tabela3[[#This Row],[Wydatek]])</f>
        <v>19650</v>
      </c>
      <c r="J638" s="2">
        <f>IF(C637=Tabela3[[#This Row],[L. Rowrów]],0,2400)</f>
        <v>0</v>
      </c>
    </row>
    <row r="639" spans="1:10" x14ac:dyDescent="0.25">
      <c r="A639" s="1">
        <v>45564</v>
      </c>
      <c r="B639" s="1" t="s">
        <v>1</v>
      </c>
      <c r="C639" s="2">
        <f t="shared" si="9"/>
        <v>55</v>
      </c>
      <c r="D639" s="2">
        <f>IF(WEEKDAY(Tabela3[[#This Row],[Data]],11)=7,Tabela3[[#This Row],[L. Rowrów]]*15,0)+Tabela3[[#This Row],[Cena roweru]]</f>
        <v>825</v>
      </c>
      <c r="E63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639" s="2">
        <f>F638+Tabela3[[#This Row],[Wydatek]]</f>
        <v>81515</v>
      </c>
      <c r="G639" s="2">
        <f>G638+Tabela3[[#This Row],[Zarobek]]</f>
        <v>204210</v>
      </c>
      <c r="H639" s="2">
        <f>H638-Tabela3[[#This Row],[Wydatek]]+Tabela3[[#This Row],[Zarobek]]</f>
        <v>122695</v>
      </c>
      <c r="I639" s="2">
        <f>IF(MONTH(Tabela3[[#This Row],[Data]])=MONTH(A638),I638+Tabela3[[#This Row],[Zarobek]]-Tabela3[[#This Row],[Wydatek]],Tabela3[[#This Row],[Zarobek]]-Tabela3[[#This Row],[Wydatek]])</f>
        <v>18825</v>
      </c>
      <c r="J639" s="2">
        <f>IF(C638=Tabela3[[#This Row],[L. Rowrów]],0,2400)</f>
        <v>0</v>
      </c>
    </row>
    <row r="640" spans="1:10" x14ac:dyDescent="0.25">
      <c r="A640" s="1">
        <v>45565</v>
      </c>
      <c r="B640" s="1" t="s">
        <v>1</v>
      </c>
      <c r="C640" s="2">
        <f t="shared" si="9"/>
        <v>55</v>
      </c>
      <c r="D640" s="2">
        <f>IF(WEEKDAY(Tabela3[[#This Row],[Data]],11)=7,Tabela3[[#This Row],[L. Rowrów]]*15,0)+Tabela3[[#This Row],[Cena roweru]]</f>
        <v>0</v>
      </c>
      <c r="E64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660</v>
      </c>
      <c r="F640" s="2">
        <f>F639+Tabela3[[#This Row],[Wydatek]]</f>
        <v>81515</v>
      </c>
      <c r="G640" s="2">
        <f>G639+Tabela3[[#This Row],[Zarobek]]</f>
        <v>204870</v>
      </c>
      <c r="H640" s="2">
        <f>H639-Tabela3[[#This Row],[Wydatek]]+Tabela3[[#This Row],[Zarobek]]</f>
        <v>123355</v>
      </c>
      <c r="I640" s="2">
        <f>IF(MONTH(Tabela3[[#This Row],[Data]])=MONTH(A639),I639+Tabela3[[#This Row],[Zarobek]]-Tabela3[[#This Row],[Wydatek]],Tabela3[[#This Row],[Zarobek]]-Tabela3[[#This Row],[Wydatek]])</f>
        <v>19485</v>
      </c>
      <c r="J640" s="2">
        <f>IF(C639=Tabela3[[#This Row],[L. Rowrów]],0,2400)</f>
        <v>0</v>
      </c>
    </row>
    <row r="641" spans="1:10" x14ac:dyDescent="0.25">
      <c r="A641" s="1">
        <v>45566</v>
      </c>
      <c r="B641" s="1" t="s">
        <v>1</v>
      </c>
      <c r="C641" s="2">
        <f t="shared" si="9"/>
        <v>58</v>
      </c>
      <c r="D641" s="2">
        <f>IF(WEEKDAY(Tabela3[[#This Row],[Data]],11)=7,Tabela3[[#This Row],[L. Rowrów]]*15,0)+Tabela3[[#This Row],[Cena roweru]]</f>
        <v>2400</v>
      </c>
      <c r="E64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641" s="2">
        <f>F640+Tabela3[[#This Row],[Wydatek]]</f>
        <v>83915</v>
      </c>
      <c r="G641" s="2">
        <f>G640+Tabela3[[#This Row],[Zarobek]]</f>
        <v>205560</v>
      </c>
      <c r="H641" s="2">
        <f>H640-Tabela3[[#This Row],[Wydatek]]+Tabela3[[#This Row],[Zarobek]]</f>
        <v>121645</v>
      </c>
      <c r="I641" s="2">
        <f>IF(MONTH(Tabela3[[#This Row],[Data]])=MONTH(A640),I640+Tabela3[[#This Row],[Zarobek]]-Tabela3[[#This Row],[Wydatek]],Tabela3[[#This Row],[Zarobek]]-Tabela3[[#This Row],[Wydatek]])</f>
        <v>-1710</v>
      </c>
      <c r="J641" s="2">
        <f>IF(C640=Tabela3[[#This Row],[L. Rowrów]],0,2400)</f>
        <v>2400</v>
      </c>
    </row>
    <row r="642" spans="1:10" x14ac:dyDescent="0.25">
      <c r="A642" s="1">
        <v>45567</v>
      </c>
      <c r="B642" s="1" t="s">
        <v>1</v>
      </c>
      <c r="C642" s="2">
        <f t="shared" si="9"/>
        <v>58</v>
      </c>
      <c r="D642" s="2">
        <f>IF(WEEKDAY(Tabela3[[#This Row],[Data]],11)=7,Tabela3[[#This Row],[L. Rowrów]]*15,0)+Tabela3[[#This Row],[Cena roweru]]</f>
        <v>0</v>
      </c>
      <c r="E64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642" s="2">
        <f>F641+Tabela3[[#This Row],[Wydatek]]</f>
        <v>83915</v>
      </c>
      <c r="G642" s="2">
        <f>G641+Tabela3[[#This Row],[Zarobek]]</f>
        <v>206250</v>
      </c>
      <c r="H642" s="2">
        <f>H641-Tabela3[[#This Row],[Wydatek]]+Tabela3[[#This Row],[Zarobek]]</f>
        <v>122335</v>
      </c>
      <c r="I642" s="2">
        <f>IF(MONTH(Tabela3[[#This Row],[Data]])=MONTH(A641),I641+Tabela3[[#This Row],[Zarobek]]-Tabela3[[#This Row],[Wydatek]],Tabela3[[#This Row],[Zarobek]]-Tabela3[[#This Row],[Wydatek]])</f>
        <v>-1020</v>
      </c>
      <c r="J642" s="2">
        <f>IF(C641=Tabela3[[#This Row],[L. Rowrów]],0,2400)</f>
        <v>0</v>
      </c>
    </row>
    <row r="643" spans="1:10" x14ac:dyDescent="0.25">
      <c r="A643" s="1">
        <v>45568</v>
      </c>
      <c r="B643" s="1" t="s">
        <v>1</v>
      </c>
      <c r="C643" s="2">
        <f t="shared" si="9"/>
        <v>58</v>
      </c>
      <c r="D643" s="2">
        <f>IF(WEEKDAY(Tabela3[[#This Row],[Data]],11)=7,Tabela3[[#This Row],[L. Rowrów]]*15,0)+Tabela3[[#This Row],[Cena roweru]]</f>
        <v>0</v>
      </c>
      <c r="E64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643" s="2">
        <f>F642+Tabela3[[#This Row],[Wydatek]]</f>
        <v>83915</v>
      </c>
      <c r="G643" s="2">
        <f>G642+Tabela3[[#This Row],[Zarobek]]</f>
        <v>206940</v>
      </c>
      <c r="H643" s="2">
        <f>H642-Tabela3[[#This Row],[Wydatek]]+Tabela3[[#This Row],[Zarobek]]</f>
        <v>123025</v>
      </c>
      <c r="I643" s="2">
        <f>IF(MONTH(Tabela3[[#This Row],[Data]])=MONTH(A642),I642+Tabela3[[#This Row],[Zarobek]]-Tabela3[[#This Row],[Wydatek]],Tabela3[[#This Row],[Zarobek]]-Tabela3[[#This Row],[Wydatek]])</f>
        <v>-330</v>
      </c>
      <c r="J643" s="2">
        <f>IF(C642=Tabela3[[#This Row],[L. Rowrów]],0,2400)</f>
        <v>0</v>
      </c>
    </row>
    <row r="644" spans="1:10" x14ac:dyDescent="0.25">
      <c r="A644" s="1">
        <v>45569</v>
      </c>
      <c r="B644" s="1" t="s">
        <v>1</v>
      </c>
      <c r="C644" s="2">
        <f t="shared" si="9"/>
        <v>58</v>
      </c>
      <c r="D644" s="2">
        <f>IF(WEEKDAY(Tabela3[[#This Row],[Data]],11)=7,Tabela3[[#This Row],[L. Rowrów]]*15,0)+Tabela3[[#This Row],[Cena roweru]]</f>
        <v>0</v>
      </c>
      <c r="E64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644" s="2">
        <f>F643+Tabela3[[#This Row],[Wydatek]]</f>
        <v>83915</v>
      </c>
      <c r="G644" s="2">
        <f>G643+Tabela3[[#This Row],[Zarobek]]</f>
        <v>207630</v>
      </c>
      <c r="H644" s="2">
        <f>H643-Tabela3[[#This Row],[Wydatek]]+Tabela3[[#This Row],[Zarobek]]</f>
        <v>123715</v>
      </c>
      <c r="I644" s="2">
        <f>IF(MONTH(Tabela3[[#This Row],[Data]])=MONTH(A643),I643+Tabela3[[#This Row],[Zarobek]]-Tabela3[[#This Row],[Wydatek]],Tabela3[[#This Row],[Zarobek]]-Tabela3[[#This Row],[Wydatek]])</f>
        <v>360</v>
      </c>
      <c r="J644" s="2">
        <f>IF(C643=Tabela3[[#This Row],[L. Rowrów]],0,2400)</f>
        <v>0</v>
      </c>
    </row>
    <row r="645" spans="1:10" x14ac:dyDescent="0.25">
      <c r="A645" s="1">
        <v>45570</v>
      </c>
      <c r="B645" s="1" t="s">
        <v>1</v>
      </c>
      <c r="C645" s="2">
        <f t="shared" ref="C645:C708" si="10">IF(AND(H643&gt;1200,DAY(A645)=1),C644+3,C644)</f>
        <v>58</v>
      </c>
      <c r="D645" s="2">
        <f>IF(WEEKDAY(Tabela3[[#This Row],[Data]],11)=7,Tabela3[[#This Row],[L. Rowrów]]*15,0)+Tabela3[[#This Row],[Cena roweru]]</f>
        <v>0</v>
      </c>
      <c r="E64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645" s="2">
        <f>F644+Tabela3[[#This Row],[Wydatek]]</f>
        <v>83915</v>
      </c>
      <c r="G645" s="2">
        <f>G644+Tabela3[[#This Row],[Zarobek]]</f>
        <v>207630</v>
      </c>
      <c r="H645" s="2">
        <f>H644-Tabela3[[#This Row],[Wydatek]]+Tabela3[[#This Row],[Zarobek]]</f>
        <v>123715</v>
      </c>
      <c r="I645" s="2">
        <f>IF(MONTH(Tabela3[[#This Row],[Data]])=MONTH(A644),I644+Tabela3[[#This Row],[Zarobek]]-Tabela3[[#This Row],[Wydatek]],Tabela3[[#This Row],[Zarobek]]-Tabela3[[#This Row],[Wydatek]])</f>
        <v>360</v>
      </c>
      <c r="J645" s="2">
        <f>IF(C644=Tabela3[[#This Row],[L. Rowrów]],0,2400)</f>
        <v>0</v>
      </c>
    </row>
    <row r="646" spans="1:10" x14ac:dyDescent="0.25">
      <c r="A646" s="1">
        <v>45571</v>
      </c>
      <c r="B646" s="1" t="s">
        <v>1</v>
      </c>
      <c r="C646" s="2">
        <f t="shared" si="10"/>
        <v>58</v>
      </c>
      <c r="D646" s="2">
        <f>IF(WEEKDAY(Tabela3[[#This Row],[Data]],11)=7,Tabela3[[#This Row],[L. Rowrów]]*15,0)+Tabela3[[#This Row],[Cena roweru]]</f>
        <v>870</v>
      </c>
      <c r="E64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646" s="2">
        <f>F645+Tabela3[[#This Row],[Wydatek]]</f>
        <v>84785</v>
      </c>
      <c r="G646" s="2">
        <f>G645+Tabela3[[#This Row],[Zarobek]]</f>
        <v>207630</v>
      </c>
      <c r="H646" s="2">
        <f>H645-Tabela3[[#This Row],[Wydatek]]+Tabela3[[#This Row],[Zarobek]]</f>
        <v>122845</v>
      </c>
      <c r="I646" s="2">
        <f>IF(MONTH(Tabela3[[#This Row],[Data]])=MONTH(A645),I645+Tabela3[[#This Row],[Zarobek]]-Tabela3[[#This Row],[Wydatek]],Tabela3[[#This Row],[Zarobek]]-Tabela3[[#This Row],[Wydatek]])</f>
        <v>-510</v>
      </c>
      <c r="J646" s="2">
        <f>IF(C645=Tabela3[[#This Row],[L. Rowrów]],0,2400)</f>
        <v>0</v>
      </c>
    </row>
    <row r="647" spans="1:10" x14ac:dyDescent="0.25">
      <c r="A647" s="1">
        <v>45572</v>
      </c>
      <c r="B647" s="1" t="s">
        <v>1</v>
      </c>
      <c r="C647" s="2">
        <f t="shared" si="10"/>
        <v>58</v>
      </c>
      <c r="D647" s="2">
        <f>IF(WEEKDAY(Tabela3[[#This Row],[Data]],11)=7,Tabela3[[#This Row],[L. Rowrów]]*15,0)+Tabela3[[#This Row],[Cena roweru]]</f>
        <v>0</v>
      </c>
      <c r="E64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647" s="2">
        <f>F646+Tabela3[[#This Row],[Wydatek]]</f>
        <v>84785</v>
      </c>
      <c r="G647" s="2">
        <f>G646+Tabela3[[#This Row],[Zarobek]]</f>
        <v>208320</v>
      </c>
      <c r="H647" s="2">
        <f>H646-Tabela3[[#This Row],[Wydatek]]+Tabela3[[#This Row],[Zarobek]]</f>
        <v>123535</v>
      </c>
      <c r="I647" s="2">
        <f>IF(MONTH(Tabela3[[#This Row],[Data]])=MONTH(A646),I646+Tabela3[[#This Row],[Zarobek]]-Tabela3[[#This Row],[Wydatek]],Tabela3[[#This Row],[Zarobek]]-Tabela3[[#This Row],[Wydatek]])</f>
        <v>180</v>
      </c>
      <c r="J647" s="2">
        <f>IF(C646=Tabela3[[#This Row],[L. Rowrów]],0,2400)</f>
        <v>0</v>
      </c>
    </row>
    <row r="648" spans="1:10" x14ac:dyDescent="0.25">
      <c r="A648" s="1">
        <v>45573</v>
      </c>
      <c r="B648" s="1" t="s">
        <v>1</v>
      </c>
      <c r="C648" s="2">
        <f t="shared" si="10"/>
        <v>58</v>
      </c>
      <c r="D648" s="2">
        <f>IF(WEEKDAY(Tabela3[[#This Row],[Data]],11)=7,Tabela3[[#This Row],[L. Rowrów]]*15,0)+Tabela3[[#This Row],[Cena roweru]]</f>
        <v>0</v>
      </c>
      <c r="E64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648" s="2">
        <f>F647+Tabela3[[#This Row],[Wydatek]]</f>
        <v>84785</v>
      </c>
      <c r="G648" s="2">
        <f>G647+Tabela3[[#This Row],[Zarobek]]</f>
        <v>209010</v>
      </c>
      <c r="H648" s="2">
        <f>H647-Tabela3[[#This Row],[Wydatek]]+Tabela3[[#This Row],[Zarobek]]</f>
        <v>124225</v>
      </c>
      <c r="I648" s="2">
        <f>IF(MONTH(Tabela3[[#This Row],[Data]])=MONTH(A647),I647+Tabela3[[#This Row],[Zarobek]]-Tabela3[[#This Row],[Wydatek]],Tabela3[[#This Row],[Zarobek]]-Tabela3[[#This Row],[Wydatek]])</f>
        <v>870</v>
      </c>
      <c r="J648" s="2">
        <f>IF(C647=Tabela3[[#This Row],[L. Rowrów]],0,2400)</f>
        <v>0</v>
      </c>
    </row>
    <row r="649" spans="1:10" x14ac:dyDescent="0.25">
      <c r="A649" s="1">
        <v>45574</v>
      </c>
      <c r="B649" s="1" t="s">
        <v>1</v>
      </c>
      <c r="C649" s="2">
        <f t="shared" si="10"/>
        <v>58</v>
      </c>
      <c r="D649" s="2">
        <f>IF(WEEKDAY(Tabela3[[#This Row],[Data]],11)=7,Tabela3[[#This Row],[L. Rowrów]]*15,0)+Tabela3[[#This Row],[Cena roweru]]</f>
        <v>0</v>
      </c>
      <c r="E64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649" s="2">
        <f>F648+Tabela3[[#This Row],[Wydatek]]</f>
        <v>84785</v>
      </c>
      <c r="G649" s="2">
        <f>G648+Tabela3[[#This Row],[Zarobek]]</f>
        <v>209700</v>
      </c>
      <c r="H649" s="2">
        <f>H648-Tabela3[[#This Row],[Wydatek]]+Tabela3[[#This Row],[Zarobek]]</f>
        <v>124915</v>
      </c>
      <c r="I649" s="2">
        <f>IF(MONTH(Tabela3[[#This Row],[Data]])=MONTH(A648),I648+Tabela3[[#This Row],[Zarobek]]-Tabela3[[#This Row],[Wydatek]],Tabela3[[#This Row],[Zarobek]]-Tabela3[[#This Row],[Wydatek]])</f>
        <v>1560</v>
      </c>
      <c r="J649" s="2">
        <f>IF(C648=Tabela3[[#This Row],[L. Rowrów]],0,2400)</f>
        <v>0</v>
      </c>
    </row>
    <row r="650" spans="1:10" x14ac:dyDescent="0.25">
      <c r="A650" s="1">
        <v>45575</v>
      </c>
      <c r="B650" s="1" t="s">
        <v>1</v>
      </c>
      <c r="C650" s="2">
        <f t="shared" si="10"/>
        <v>58</v>
      </c>
      <c r="D650" s="2">
        <f>IF(WEEKDAY(Tabela3[[#This Row],[Data]],11)=7,Tabela3[[#This Row],[L. Rowrów]]*15,0)+Tabela3[[#This Row],[Cena roweru]]</f>
        <v>0</v>
      </c>
      <c r="E65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650" s="2">
        <f>F649+Tabela3[[#This Row],[Wydatek]]</f>
        <v>84785</v>
      </c>
      <c r="G650" s="2">
        <f>G649+Tabela3[[#This Row],[Zarobek]]</f>
        <v>210390</v>
      </c>
      <c r="H650" s="2">
        <f>H649-Tabela3[[#This Row],[Wydatek]]+Tabela3[[#This Row],[Zarobek]]</f>
        <v>125605</v>
      </c>
      <c r="I650" s="2">
        <f>IF(MONTH(Tabela3[[#This Row],[Data]])=MONTH(A649),I649+Tabela3[[#This Row],[Zarobek]]-Tabela3[[#This Row],[Wydatek]],Tabela3[[#This Row],[Zarobek]]-Tabela3[[#This Row],[Wydatek]])</f>
        <v>2250</v>
      </c>
      <c r="J650" s="2">
        <f>IF(C649=Tabela3[[#This Row],[L. Rowrów]],0,2400)</f>
        <v>0</v>
      </c>
    </row>
    <row r="651" spans="1:10" x14ac:dyDescent="0.25">
      <c r="A651" s="1">
        <v>45576</v>
      </c>
      <c r="B651" s="1" t="s">
        <v>1</v>
      </c>
      <c r="C651" s="2">
        <f t="shared" si="10"/>
        <v>58</v>
      </c>
      <c r="D651" s="2">
        <f>IF(WEEKDAY(Tabela3[[#This Row],[Data]],11)=7,Tabela3[[#This Row],[L. Rowrów]]*15,0)+Tabela3[[#This Row],[Cena roweru]]</f>
        <v>0</v>
      </c>
      <c r="E65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651" s="2">
        <f>F650+Tabela3[[#This Row],[Wydatek]]</f>
        <v>84785</v>
      </c>
      <c r="G651" s="2">
        <f>G650+Tabela3[[#This Row],[Zarobek]]</f>
        <v>211080</v>
      </c>
      <c r="H651" s="2">
        <f>H650-Tabela3[[#This Row],[Wydatek]]+Tabela3[[#This Row],[Zarobek]]</f>
        <v>126295</v>
      </c>
      <c r="I651" s="2">
        <f>IF(MONTH(Tabela3[[#This Row],[Data]])=MONTH(A650),I650+Tabela3[[#This Row],[Zarobek]]-Tabela3[[#This Row],[Wydatek]],Tabela3[[#This Row],[Zarobek]]-Tabela3[[#This Row],[Wydatek]])</f>
        <v>2940</v>
      </c>
      <c r="J651" s="2">
        <f>IF(C650=Tabela3[[#This Row],[L. Rowrów]],0,2400)</f>
        <v>0</v>
      </c>
    </row>
    <row r="652" spans="1:10" x14ac:dyDescent="0.25">
      <c r="A652" s="1">
        <v>45577</v>
      </c>
      <c r="B652" s="1" t="s">
        <v>1</v>
      </c>
      <c r="C652" s="2">
        <f t="shared" si="10"/>
        <v>58</v>
      </c>
      <c r="D652" s="2">
        <f>IF(WEEKDAY(Tabela3[[#This Row],[Data]],11)=7,Tabela3[[#This Row],[L. Rowrów]]*15,0)+Tabela3[[#This Row],[Cena roweru]]</f>
        <v>0</v>
      </c>
      <c r="E65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652" s="2">
        <f>F651+Tabela3[[#This Row],[Wydatek]]</f>
        <v>84785</v>
      </c>
      <c r="G652" s="2">
        <f>G651+Tabela3[[#This Row],[Zarobek]]</f>
        <v>211080</v>
      </c>
      <c r="H652" s="2">
        <f>H651-Tabela3[[#This Row],[Wydatek]]+Tabela3[[#This Row],[Zarobek]]</f>
        <v>126295</v>
      </c>
      <c r="I652" s="2">
        <f>IF(MONTH(Tabela3[[#This Row],[Data]])=MONTH(A651),I651+Tabela3[[#This Row],[Zarobek]]-Tabela3[[#This Row],[Wydatek]],Tabela3[[#This Row],[Zarobek]]-Tabela3[[#This Row],[Wydatek]])</f>
        <v>2940</v>
      </c>
      <c r="J652" s="2">
        <f>IF(C651=Tabela3[[#This Row],[L. Rowrów]],0,2400)</f>
        <v>0</v>
      </c>
    </row>
    <row r="653" spans="1:10" x14ac:dyDescent="0.25">
      <c r="A653" s="1">
        <v>45578</v>
      </c>
      <c r="B653" s="1" t="s">
        <v>1</v>
      </c>
      <c r="C653" s="2">
        <f t="shared" si="10"/>
        <v>58</v>
      </c>
      <c r="D653" s="2">
        <f>IF(WEEKDAY(Tabela3[[#This Row],[Data]],11)=7,Tabela3[[#This Row],[L. Rowrów]]*15,0)+Tabela3[[#This Row],[Cena roweru]]</f>
        <v>870</v>
      </c>
      <c r="E65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653" s="2">
        <f>F652+Tabela3[[#This Row],[Wydatek]]</f>
        <v>85655</v>
      </c>
      <c r="G653" s="2">
        <f>G652+Tabela3[[#This Row],[Zarobek]]</f>
        <v>211080</v>
      </c>
      <c r="H653" s="2">
        <f>H652-Tabela3[[#This Row],[Wydatek]]+Tabela3[[#This Row],[Zarobek]]</f>
        <v>125425</v>
      </c>
      <c r="I653" s="2">
        <f>IF(MONTH(Tabela3[[#This Row],[Data]])=MONTH(A652),I652+Tabela3[[#This Row],[Zarobek]]-Tabela3[[#This Row],[Wydatek]],Tabela3[[#This Row],[Zarobek]]-Tabela3[[#This Row],[Wydatek]])</f>
        <v>2070</v>
      </c>
      <c r="J653" s="2">
        <f>IF(C652=Tabela3[[#This Row],[L. Rowrów]],0,2400)</f>
        <v>0</v>
      </c>
    </row>
    <row r="654" spans="1:10" x14ac:dyDescent="0.25">
      <c r="A654" s="1">
        <v>45579</v>
      </c>
      <c r="B654" s="1" t="s">
        <v>1</v>
      </c>
      <c r="C654" s="2">
        <f t="shared" si="10"/>
        <v>58</v>
      </c>
      <c r="D654" s="2">
        <f>IF(WEEKDAY(Tabela3[[#This Row],[Data]],11)=7,Tabela3[[#This Row],[L. Rowrów]]*15,0)+Tabela3[[#This Row],[Cena roweru]]</f>
        <v>0</v>
      </c>
      <c r="E65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654" s="2">
        <f>F653+Tabela3[[#This Row],[Wydatek]]</f>
        <v>85655</v>
      </c>
      <c r="G654" s="2">
        <f>G653+Tabela3[[#This Row],[Zarobek]]</f>
        <v>211770</v>
      </c>
      <c r="H654" s="2">
        <f>H653-Tabela3[[#This Row],[Wydatek]]+Tabela3[[#This Row],[Zarobek]]</f>
        <v>126115</v>
      </c>
      <c r="I654" s="2">
        <f>IF(MONTH(Tabela3[[#This Row],[Data]])=MONTH(A653),I653+Tabela3[[#This Row],[Zarobek]]-Tabela3[[#This Row],[Wydatek]],Tabela3[[#This Row],[Zarobek]]-Tabela3[[#This Row],[Wydatek]])</f>
        <v>2760</v>
      </c>
      <c r="J654" s="2">
        <f>IF(C653=Tabela3[[#This Row],[L. Rowrów]],0,2400)</f>
        <v>0</v>
      </c>
    </row>
    <row r="655" spans="1:10" x14ac:dyDescent="0.25">
      <c r="A655" s="1">
        <v>45580</v>
      </c>
      <c r="B655" s="1" t="s">
        <v>1</v>
      </c>
      <c r="C655" s="2">
        <f t="shared" si="10"/>
        <v>58</v>
      </c>
      <c r="D655" s="2">
        <f>IF(WEEKDAY(Tabela3[[#This Row],[Data]],11)=7,Tabela3[[#This Row],[L. Rowrów]]*15,0)+Tabela3[[#This Row],[Cena roweru]]</f>
        <v>0</v>
      </c>
      <c r="E65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655" s="2">
        <f>F654+Tabela3[[#This Row],[Wydatek]]</f>
        <v>85655</v>
      </c>
      <c r="G655" s="2">
        <f>G654+Tabela3[[#This Row],[Zarobek]]</f>
        <v>212460</v>
      </c>
      <c r="H655" s="2">
        <f>H654-Tabela3[[#This Row],[Wydatek]]+Tabela3[[#This Row],[Zarobek]]</f>
        <v>126805</v>
      </c>
      <c r="I655" s="2">
        <f>IF(MONTH(Tabela3[[#This Row],[Data]])=MONTH(A654),I654+Tabela3[[#This Row],[Zarobek]]-Tabela3[[#This Row],[Wydatek]],Tabela3[[#This Row],[Zarobek]]-Tabela3[[#This Row],[Wydatek]])</f>
        <v>3450</v>
      </c>
      <c r="J655" s="2">
        <f>IF(C654=Tabela3[[#This Row],[L. Rowrów]],0,2400)</f>
        <v>0</v>
      </c>
    </row>
    <row r="656" spans="1:10" x14ac:dyDescent="0.25">
      <c r="A656" s="1">
        <v>45581</v>
      </c>
      <c r="B656" s="1" t="s">
        <v>1</v>
      </c>
      <c r="C656" s="2">
        <f t="shared" si="10"/>
        <v>58</v>
      </c>
      <c r="D656" s="2">
        <f>IF(WEEKDAY(Tabela3[[#This Row],[Data]],11)=7,Tabela3[[#This Row],[L. Rowrów]]*15,0)+Tabela3[[#This Row],[Cena roweru]]</f>
        <v>0</v>
      </c>
      <c r="E65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656" s="2">
        <f>F655+Tabela3[[#This Row],[Wydatek]]</f>
        <v>85655</v>
      </c>
      <c r="G656" s="2">
        <f>G655+Tabela3[[#This Row],[Zarobek]]</f>
        <v>213150</v>
      </c>
      <c r="H656" s="2">
        <f>H655-Tabela3[[#This Row],[Wydatek]]+Tabela3[[#This Row],[Zarobek]]</f>
        <v>127495</v>
      </c>
      <c r="I656" s="2">
        <f>IF(MONTH(Tabela3[[#This Row],[Data]])=MONTH(A655),I655+Tabela3[[#This Row],[Zarobek]]-Tabela3[[#This Row],[Wydatek]],Tabela3[[#This Row],[Zarobek]]-Tabela3[[#This Row],[Wydatek]])</f>
        <v>4140</v>
      </c>
      <c r="J656" s="2">
        <f>IF(C655=Tabela3[[#This Row],[L. Rowrów]],0,2400)</f>
        <v>0</v>
      </c>
    </row>
    <row r="657" spans="1:10" x14ac:dyDescent="0.25">
      <c r="A657" s="1">
        <v>45582</v>
      </c>
      <c r="B657" s="1" t="s">
        <v>1</v>
      </c>
      <c r="C657" s="2">
        <f t="shared" si="10"/>
        <v>58</v>
      </c>
      <c r="D657" s="2">
        <f>IF(WEEKDAY(Tabela3[[#This Row],[Data]],11)=7,Tabela3[[#This Row],[L. Rowrów]]*15,0)+Tabela3[[#This Row],[Cena roweru]]</f>
        <v>0</v>
      </c>
      <c r="E65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657" s="2">
        <f>F656+Tabela3[[#This Row],[Wydatek]]</f>
        <v>85655</v>
      </c>
      <c r="G657" s="2">
        <f>G656+Tabela3[[#This Row],[Zarobek]]</f>
        <v>213840</v>
      </c>
      <c r="H657" s="2">
        <f>H656-Tabela3[[#This Row],[Wydatek]]+Tabela3[[#This Row],[Zarobek]]</f>
        <v>128185</v>
      </c>
      <c r="I657" s="2">
        <f>IF(MONTH(Tabela3[[#This Row],[Data]])=MONTH(A656),I656+Tabela3[[#This Row],[Zarobek]]-Tabela3[[#This Row],[Wydatek]],Tabela3[[#This Row],[Zarobek]]-Tabela3[[#This Row],[Wydatek]])</f>
        <v>4830</v>
      </c>
      <c r="J657" s="2">
        <f>IF(C656=Tabela3[[#This Row],[L. Rowrów]],0,2400)</f>
        <v>0</v>
      </c>
    </row>
    <row r="658" spans="1:10" x14ac:dyDescent="0.25">
      <c r="A658" s="1">
        <v>45583</v>
      </c>
      <c r="B658" s="1" t="s">
        <v>1</v>
      </c>
      <c r="C658" s="2">
        <f t="shared" si="10"/>
        <v>58</v>
      </c>
      <c r="D658" s="2">
        <f>IF(WEEKDAY(Tabela3[[#This Row],[Data]],11)=7,Tabela3[[#This Row],[L. Rowrów]]*15,0)+Tabela3[[#This Row],[Cena roweru]]</f>
        <v>0</v>
      </c>
      <c r="E65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658" s="2">
        <f>F657+Tabela3[[#This Row],[Wydatek]]</f>
        <v>85655</v>
      </c>
      <c r="G658" s="2">
        <f>G657+Tabela3[[#This Row],[Zarobek]]</f>
        <v>214530</v>
      </c>
      <c r="H658" s="2">
        <f>H657-Tabela3[[#This Row],[Wydatek]]+Tabela3[[#This Row],[Zarobek]]</f>
        <v>128875</v>
      </c>
      <c r="I658" s="2">
        <f>IF(MONTH(Tabela3[[#This Row],[Data]])=MONTH(A657),I657+Tabela3[[#This Row],[Zarobek]]-Tabela3[[#This Row],[Wydatek]],Tabela3[[#This Row],[Zarobek]]-Tabela3[[#This Row],[Wydatek]])</f>
        <v>5520</v>
      </c>
      <c r="J658" s="2">
        <f>IF(C657=Tabela3[[#This Row],[L. Rowrów]],0,2400)</f>
        <v>0</v>
      </c>
    </row>
    <row r="659" spans="1:10" x14ac:dyDescent="0.25">
      <c r="A659" s="1">
        <v>45584</v>
      </c>
      <c r="B659" s="1" t="s">
        <v>1</v>
      </c>
      <c r="C659" s="2">
        <f t="shared" si="10"/>
        <v>58</v>
      </c>
      <c r="D659" s="2">
        <f>IF(WEEKDAY(Tabela3[[#This Row],[Data]],11)=7,Tabela3[[#This Row],[L. Rowrów]]*15,0)+Tabela3[[#This Row],[Cena roweru]]</f>
        <v>0</v>
      </c>
      <c r="E65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659" s="2">
        <f>F658+Tabela3[[#This Row],[Wydatek]]</f>
        <v>85655</v>
      </c>
      <c r="G659" s="2">
        <f>G658+Tabela3[[#This Row],[Zarobek]]</f>
        <v>214530</v>
      </c>
      <c r="H659" s="2">
        <f>H658-Tabela3[[#This Row],[Wydatek]]+Tabela3[[#This Row],[Zarobek]]</f>
        <v>128875</v>
      </c>
      <c r="I659" s="2">
        <f>IF(MONTH(Tabela3[[#This Row],[Data]])=MONTH(A658),I658+Tabela3[[#This Row],[Zarobek]]-Tabela3[[#This Row],[Wydatek]],Tabela3[[#This Row],[Zarobek]]-Tabela3[[#This Row],[Wydatek]])</f>
        <v>5520</v>
      </c>
      <c r="J659" s="2">
        <f>IF(C658=Tabela3[[#This Row],[L. Rowrów]],0,2400)</f>
        <v>0</v>
      </c>
    </row>
    <row r="660" spans="1:10" x14ac:dyDescent="0.25">
      <c r="A660" s="1">
        <v>45585</v>
      </c>
      <c r="B660" s="1" t="s">
        <v>1</v>
      </c>
      <c r="C660" s="2">
        <f t="shared" si="10"/>
        <v>58</v>
      </c>
      <c r="D660" s="2">
        <f>IF(WEEKDAY(Tabela3[[#This Row],[Data]],11)=7,Tabela3[[#This Row],[L. Rowrów]]*15,0)+Tabela3[[#This Row],[Cena roweru]]</f>
        <v>870</v>
      </c>
      <c r="E66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660" s="2">
        <f>F659+Tabela3[[#This Row],[Wydatek]]</f>
        <v>86525</v>
      </c>
      <c r="G660" s="2">
        <f>G659+Tabela3[[#This Row],[Zarobek]]</f>
        <v>214530</v>
      </c>
      <c r="H660" s="2">
        <f>H659-Tabela3[[#This Row],[Wydatek]]+Tabela3[[#This Row],[Zarobek]]</f>
        <v>128005</v>
      </c>
      <c r="I660" s="2">
        <f>IF(MONTH(Tabela3[[#This Row],[Data]])=MONTH(A659),I659+Tabela3[[#This Row],[Zarobek]]-Tabela3[[#This Row],[Wydatek]],Tabela3[[#This Row],[Zarobek]]-Tabela3[[#This Row],[Wydatek]])</f>
        <v>4650</v>
      </c>
      <c r="J660" s="2">
        <f>IF(C659=Tabela3[[#This Row],[L. Rowrów]],0,2400)</f>
        <v>0</v>
      </c>
    </row>
    <row r="661" spans="1:10" x14ac:dyDescent="0.25">
      <c r="A661" s="1">
        <v>45586</v>
      </c>
      <c r="B661" s="1" t="s">
        <v>1</v>
      </c>
      <c r="C661" s="2">
        <f t="shared" si="10"/>
        <v>58</v>
      </c>
      <c r="D661" s="2">
        <f>IF(WEEKDAY(Tabela3[[#This Row],[Data]],11)=7,Tabela3[[#This Row],[L. Rowrów]]*15,0)+Tabela3[[#This Row],[Cena roweru]]</f>
        <v>0</v>
      </c>
      <c r="E66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661" s="2">
        <f>F660+Tabela3[[#This Row],[Wydatek]]</f>
        <v>86525</v>
      </c>
      <c r="G661" s="2">
        <f>G660+Tabela3[[#This Row],[Zarobek]]</f>
        <v>215220</v>
      </c>
      <c r="H661" s="2">
        <f>H660-Tabela3[[#This Row],[Wydatek]]+Tabela3[[#This Row],[Zarobek]]</f>
        <v>128695</v>
      </c>
      <c r="I661" s="2">
        <f>IF(MONTH(Tabela3[[#This Row],[Data]])=MONTH(A660),I660+Tabela3[[#This Row],[Zarobek]]-Tabela3[[#This Row],[Wydatek]],Tabela3[[#This Row],[Zarobek]]-Tabela3[[#This Row],[Wydatek]])</f>
        <v>5340</v>
      </c>
      <c r="J661" s="2">
        <f>IF(C660=Tabela3[[#This Row],[L. Rowrów]],0,2400)</f>
        <v>0</v>
      </c>
    </row>
    <row r="662" spans="1:10" x14ac:dyDescent="0.25">
      <c r="A662" s="1">
        <v>45587</v>
      </c>
      <c r="B662" s="1" t="s">
        <v>1</v>
      </c>
      <c r="C662" s="2">
        <f t="shared" si="10"/>
        <v>58</v>
      </c>
      <c r="D662" s="2">
        <f>IF(WEEKDAY(Tabela3[[#This Row],[Data]],11)=7,Tabela3[[#This Row],[L. Rowrów]]*15,0)+Tabela3[[#This Row],[Cena roweru]]</f>
        <v>0</v>
      </c>
      <c r="E66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662" s="2">
        <f>F661+Tabela3[[#This Row],[Wydatek]]</f>
        <v>86525</v>
      </c>
      <c r="G662" s="2">
        <f>G661+Tabela3[[#This Row],[Zarobek]]</f>
        <v>215910</v>
      </c>
      <c r="H662" s="2">
        <f>H661-Tabela3[[#This Row],[Wydatek]]+Tabela3[[#This Row],[Zarobek]]</f>
        <v>129385</v>
      </c>
      <c r="I662" s="2">
        <f>IF(MONTH(Tabela3[[#This Row],[Data]])=MONTH(A661),I661+Tabela3[[#This Row],[Zarobek]]-Tabela3[[#This Row],[Wydatek]],Tabela3[[#This Row],[Zarobek]]-Tabela3[[#This Row],[Wydatek]])</f>
        <v>6030</v>
      </c>
      <c r="J662" s="2">
        <f>IF(C661=Tabela3[[#This Row],[L. Rowrów]],0,2400)</f>
        <v>0</v>
      </c>
    </row>
    <row r="663" spans="1:10" x14ac:dyDescent="0.25">
      <c r="A663" s="1">
        <v>45588</v>
      </c>
      <c r="B663" s="1" t="s">
        <v>1</v>
      </c>
      <c r="C663" s="2">
        <f t="shared" si="10"/>
        <v>58</v>
      </c>
      <c r="D663" s="2">
        <f>IF(WEEKDAY(Tabela3[[#This Row],[Data]],11)=7,Tabela3[[#This Row],[L. Rowrów]]*15,0)+Tabela3[[#This Row],[Cena roweru]]</f>
        <v>0</v>
      </c>
      <c r="E66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663" s="2">
        <f>F662+Tabela3[[#This Row],[Wydatek]]</f>
        <v>86525</v>
      </c>
      <c r="G663" s="2">
        <f>G662+Tabela3[[#This Row],[Zarobek]]</f>
        <v>216600</v>
      </c>
      <c r="H663" s="2">
        <f>H662-Tabela3[[#This Row],[Wydatek]]+Tabela3[[#This Row],[Zarobek]]</f>
        <v>130075</v>
      </c>
      <c r="I663" s="2">
        <f>IF(MONTH(Tabela3[[#This Row],[Data]])=MONTH(A662),I662+Tabela3[[#This Row],[Zarobek]]-Tabela3[[#This Row],[Wydatek]],Tabela3[[#This Row],[Zarobek]]-Tabela3[[#This Row],[Wydatek]])</f>
        <v>6720</v>
      </c>
      <c r="J663" s="2">
        <f>IF(C662=Tabela3[[#This Row],[L. Rowrów]],0,2400)</f>
        <v>0</v>
      </c>
    </row>
    <row r="664" spans="1:10" x14ac:dyDescent="0.25">
      <c r="A664" s="1">
        <v>45589</v>
      </c>
      <c r="B664" s="1" t="s">
        <v>1</v>
      </c>
      <c r="C664" s="2">
        <f t="shared" si="10"/>
        <v>58</v>
      </c>
      <c r="D664" s="2">
        <f>IF(WEEKDAY(Tabela3[[#This Row],[Data]],11)=7,Tabela3[[#This Row],[L. Rowrów]]*15,0)+Tabela3[[#This Row],[Cena roweru]]</f>
        <v>0</v>
      </c>
      <c r="E66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664" s="2">
        <f>F663+Tabela3[[#This Row],[Wydatek]]</f>
        <v>86525</v>
      </c>
      <c r="G664" s="2">
        <f>G663+Tabela3[[#This Row],[Zarobek]]</f>
        <v>217290</v>
      </c>
      <c r="H664" s="2">
        <f>H663-Tabela3[[#This Row],[Wydatek]]+Tabela3[[#This Row],[Zarobek]]</f>
        <v>130765</v>
      </c>
      <c r="I664" s="2">
        <f>IF(MONTH(Tabela3[[#This Row],[Data]])=MONTH(A663),I663+Tabela3[[#This Row],[Zarobek]]-Tabela3[[#This Row],[Wydatek]],Tabela3[[#This Row],[Zarobek]]-Tabela3[[#This Row],[Wydatek]])</f>
        <v>7410</v>
      </c>
      <c r="J664" s="2">
        <f>IF(C663=Tabela3[[#This Row],[L. Rowrów]],0,2400)</f>
        <v>0</v>
      </c>
    </row>
    <row r="665" spans="1:10" x14ac:dyDescent="0.25">
      <c r="A665" s="1">
        <v>45590</v>
      </c>
      <c r="B665" s="1" t="s">
        <v>1</v>
      </c>
      <c r="C665" s="2">
        <f t="shared" si="10"/>
        <v>58</v>
      </c>
      <c r="D665" s="2">
        <f>IF(WEEKDAY(Tabela3[[#This Row],[Data]],11)=7,Tabela3[[#This Row],[L. Rowrów]]*15,0)+Tabela3[[#This Row],[Cena roweru]]</f>
        <v>0</v>
      </c>
      <c r="E66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665" s="2">
        <f>F664+Tabela3[[#This Row],[Wydatek]]</f>
        <v>86525</v>
      </c>
      <c r="G665" s="2">
        <f>G664+Tabela3[[#This Row],[Zarobek]]</f>
        <v>217980</v>
      </c>
      <c r="H665" s="2">
        <f>H664-Tabela3[[#This Row],[Wydatek]]+Tabela3[[#This Row],[Zarobek]]</f>
        <v>131455</v>
      </c>
      <c r="I665" s="2">
        <f>IF(MONTH(Tabela3[[#This Row],[Data]])=MONTH(A664),I664+Tabela3[[#This Row],[Zarobek]]-Tabela3[[#This Row],[Wydatek]],Tabela3[[#This Row],[Zarobek]]-Tabela3[[#This Row],[Wydatek]])</f>
        <v>8100</v>
      </c>
      <c r="J665" s="2">
        <f>IF(C664=Tabela3[[#This Row],[L. Rowrów]],0,2400)</f>
        <v>0</v>
      </c>
    </row>
    <row r="666" spans="1:10" x14ac:dyDescent="0.25">
      <c r="A666" s="1">
        <v>45591</v>
      </c>
      <c r="B666" s="1" t="s">
        <v>1</v>
      </c>
      <c r="C666" s="2">
        <f t="shared" si="10"/>
        <v>58</v>
      </c>
      <c r="D666" s="2">
        <f>IF(WEEKDAY(Tabela3[[#This Row],[Data]],11)=7,Tabela3[[#This Row],[L. Rowrów]]*15,0)+Tabela3[[#This Row],[Cena roweru]]</f>
        <v>0</v>
      </c>
      <c r="E66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666" s="2">
        <f>F665+Tabela3[[#This Row],[Wydatek]]</f>
        <v>86525</v>
      </c>
      <c r="G666" s="2">
        <f>G665+Tabela3[[#This Row],[Zarobek]]</f>
        <v>217980</v>
      </c>
      <c r="H666" s="2">
        <f>H665-Tabela3[[#This Row],[Wydatek]]+Tabela3[[#This Row],[Zarobek]]</f>
        <v>131455</v>
      </c>
      <c r="I666" s="2">
        <f>IF(MONTH(Tabela3[[#This Row],[Data]])=MONTH(A665),I665+Tabela3[[#This Row],[Zarobek]]-Tabela3[[#This Row],[Wydatek]],Tabela3[[#This Row],[Zarobek]]-Tabela3[[#This Row],[Wydatek]])</f>
        <v>8100</v>
      </c>
      <c r="J666" s="2">
        <f>IF(C665=Tabela3[[#This Row],[L. Rowrów]],0,2400)</f>
        <v>0</v>
      </c>
    </row>
    <row r="667" spans="1:10" x14ac:dyDescent="0.25">
      <c r="A667" s="1">
        <v>45592</v>
      </c>
      <c r="B667" s="1" t="s">
        <v>1</v>
      </c>
      <c r="C667" s="2">
        <f t="shared" si="10"/>
        <v>58</v>
      </c>
      <c r="D667" s="2">
        <f>IF(WEEKDAY(Tabela3[[#This Row],[Data]],11)=7,Tabela3[[#This Row],[L. Rowrów]]*15,0)+Tabela3[[#This Row],[Cena roweru]]</f>
        <v>870</v>
      </c>
      <c r="E66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667" s="2">
        <f>F666+Tabela3[[#This Row],[Wydatek]]</f>
        <v>87395</v>
      </c>
      <c r="G667" s="2">
        <f>G666+Tabela3[[#This Row],[Zarobek]]</f>
        <v>217980</v>
      </c>
      <c r="H667" s="2">
        <f>H666-Tabela3[[#This Row],[Wydatek]]+Tabela3[[#This Row],[Zarobek]]</f>
        <v>130585</v>
      </c>
      <c r="I667" s="2">
        <f>IF(MONTH(Tabela3[[#This Row],[Data]])=MONTH(A666),I666+Tabela3[[#This Row],[Zarobek]]-Tabela3[[#This Row],[Wydatek]],Tabela3[[#This Row],[Zarobek]]-Tabela3[[#This Row],[Wydatek]])</f>
        <v>7230</v>
      </c>
      <c r="J667" s="2">
        <f>IF(C666=Tabela3[[#This Row],[L. Rowrów]],0,2400)</f>
        <v>0</v>
      </c>
    </row>
    <row r="668" spans="1:10" x14ac:dyDescent="0.25">
      <c r="A668" s="1">
        <v>45593</v>
      </c>
      <c r="B668" s="1" t="s">
        <v>1</v>
      </c>
      <c r="C668" s="2">
        <f t="shared" si="10"/>
        <v>58</v>
      </c>
      <c r="D668" s="2">
        <f>IF(WEEKDAY(Tabela3[[#This Row],[Data]],11)=7,Tabela3[[#This Row],[L. Rowrów]]*15,0)+Tabela3[[#This Row],[Cena roweru]]</f>
        <v>0</v>
      </c>
      <c r="E66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668" s="2">
        <f>F667+Tabela3[[#This Row],[Wydatek]]</f>
        <v>87395</v>
      </c>
      <c r="G668" s="2">
        <f>G667+Tabela3[[#This Row],[Zarobek]]</f>
        <v>218670</v>
      </c>
      <c r="H668" s="2">
        <f>H667-Tabela3[[#This Row],[Wydatek]]+Tabela3[[#This Row],[Zarobek]]</f>
        <v>131275</v>
      </c>
      <c r="I668" s="2">
        <f>IF(MONTH(Tabela3[[#This Row],[Data]])=MONTH(A667),I667+Tabela3[[#This Row],[Zarobek]]-Tabela3[[#This Row],[Wydatek]],Tabela3[[#This Row],[Zarobek]]-Tabela3[[#This Row],[Wydatek]])</f>
        <v>7920</v>
      </c>
      <c r="J668" s="2">
        <f>IF(C667=Tabela3[[#This Row],[L. Rowrów]],0,2400)</f>
        <v>0</v>
      </c>
    </row>
    <row r="669" spans="1:10" x14ac:dyDescent="0.25">
      <c r="A669" s="1">
        <v>45594</v>
      </c>
      <c r="B669" s="1" t="s">
        <v>1</v>
      </c>
      <c r="C669" s="2">
        <f t="shared" si="10"/>
        <v>58</v>
      </c>
      <c r="D669" s="2">
        <f>IF(WEEKDAY(Tabela3[[#This Row],[Data]],11)=7,Tabela3[[#This Row],[L. Rowrów]]*15,0)+Tabela3[[#This Row],[Cena roweru]]</f>
        <v>0</v>
      </c>
      <c r="E66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669" s="2">
        <f>F668+Tabela3[[#This Row],[Wydatek]]</f>
        <v>87395</v>
      </c>
      <c r="G669" s="2">
        <f>G668+Tabela3[[#This Row],[Zarobek]]</f>
        <v>219360</v>
      </c>
      <c r="H669" s="2">
        <f>H668-Tabela3[[#This Row],[Wydatek]]+Tabela3[[#This Row],[Zarobek]]</f>
        <v>131965</v>
      </c>
      <c r="I669" s="2">
        <f>IF(MONTH(Tabela3[[#This Row],[Data]])=MONTH(A668),I668+Tabela3[[#This Row],[Zarobek]]-Tabela3[[#This Row],[Wydatek]],Tabela3[[#This Row],[Zarobek]]-Tabela3[[#This Row],[Wydatek]])</f>
        <v>8610</v>
      </c>
      <c r="J669" s="2">
        <f>IF(C668=Tabela3[[#This Row],[L. Rowrów]],0,2400)</f>
        <v>0</v>
      </c>
    </row>
    <row r="670" spans="1:10" x14ac:dyDescent="0.25">
      <c r="A670" s="1">
        <v>45595</v>
      </c>
      <c r="B670" s="1" t="s">
        <v>1</v>
      </c>
      <c r="C670" s="2">
        <f t="shared" si="10"/>
        <v>58</v>
      </c>
      <c r="D670" s="2">
        <f>IF(WEEKDAY(Tabela3[[#This Row],[Data]],11)=7,Tabela3[[#This Row],[L. Rowrów]]*15,0)+Tabela3[[#This Row],[Cena roweru]]</f>
        <v>0</v>
      </c>
      <c r="E67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670" s="2">
        <f>F669+Tabela3[[#This Row],[Wydatek]]</f>
        <v>87395</v>
      </c>
      <c r="G670" s="2">
        <f>G669+Tabela3[[#This Row],[Zarobek]]</f>
        <v>220050</v>
      </c>
      <c r="H670" s="2">
        <f>H669-Tabela3[[#This Row],[Wydatek]]+Tabela3[[#This Row],[Zarobek]]</f>
        <v>132655</v>
      </c>
      <c r="I670" s="2">
        <f>IF(MONTH(Tabela3[[#This Row],[Data]])=MONTH(A669),I669+Tabela3[[#This Row],[Zarobek]]-Tabela3[[#This Row],[Wydatek]],Tabela3[[#This Row],[Zarobek]]-Tabela3[[#This Row],[Wydatek]])</f>
        <v>9300</v>
      </c>
      <c r="J670" s="2">
        <f>IF(C669=Tabela3[[#This Row],[L. Rowrów]],0,2400)</f>
        <v>0</v>
      </c>
    </row>
    <row r="671" spans="1:10" x14ac:dyDescent="0.25">
      <c r="A671" s="1">
        <v>45596</v>
      </c>
      <c r="B671" s="1" t="s">
        <v>1</v>
      </c>
      <c r="C671" s="2">
        <f t="shared" si="10"/>
        <v>58</v>
      </c>
      <c r="D671" s="2">
        <f>IF(WEEKDAY(Tabela3[[#This Row],[Data]],11)=7,Tabela3[[#This Row],[L. Rowrów]]*15,0)+Tabela3[[#This Row],[Cena roweru]]</f>
        <v>0</v>
      </c>
      <c r="E67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690</v>
      </c>
      <c r="F671" s="2">
        <f>F670+Tabela3[[#This Row],[Wydatek]]</f>
        <v>87395</v>
      </c>
      <c r="G671" s="2">
        <f>G670+Tabela3[[#This Row],[Zarobek]]</f>
        <v>220740</v>
      </c>
      <c r="H671" s="2">
        <f>H670-Tabela3[[#This Row],[Wydatek]]+Tabela3[[#This Row],[Zarobek]]</f>
        <v>133345</v>
      </c>
      <c r="I671" s="2">
        <f>IF(MONTH(Tabela3[[#This Row],[Data]])=MONTH(A670),I670+Tabela3[[#This Row],[Zarobek]]-Tabela3[[#This Row],[Wydatek]],Tabela3[[#This Row],[Zarobek]]-Tabela3[[#This Row],[Wydatek]])</f>
        <v>9990</v>
      </c>
      <c r="J671" s="2">
        <f>IF(C670=Tabela3[[#This Row],[L. Rowrów]],0,2400)</f>
        <v>0</v>
      </c>
    </row>
    <row r="672" spans="1:10" x14ac:dyDescent="0.25">
      <c r="A672" s="1">
        <v>45597</v>
      </c>
      <c r="B672" s="1" t="s">
        <v>1</v>
      </c>
      <c r="C672" s="2">
        <f t="shared" si="10"/>
        <v>61</v>
      </c>
      <c r="D672" s="2">
        <f>IF(WEEKDAY(Tabela3[[#This Row],[Data]],11)=7,Tabela3[[#This Row],[L. Rowrów]]*15,0)+Tabela3[[#This Row],[Cena roweru]]</f>
        <v>2400</v>
      </c>
      <c r="E67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720</v>
      </c>
      <c r="F672" s="2">
        <f>F671+Tabela3[[#This Row],[Wydatek]]</f>
        <v>89795</v>
      </c>
      <c r="G672" s="2">
        <f>G671+Tabela3[[#This Row],[Zarobek]]</f>
        <v>221460</v>
      </c>
      <c r="H672" s="2">
        <f>H671-Tabela3[[#This Row],[Wydatek]]+Tabela3[[#This Row],[Zarobek]]</f>
        <v>131665</v>
      </c>
      <c r="I672" s="2">
        <f>IF(MONTH(Tabela3[[#This Row],[Data]])=MONTH(A671),I671+Tabela3[[#This Row],[Zarobek]]-Tabela3[[#This Row],[Wydatek]],Tabela3[[#This Row],[Zarobek]]-Tabela3[[#This Row],[Wydatek]])</f>
        <v>-1680</v>
      </c>
      <c r="J672" s="2">
        <f>IF(C671=Tabela3[[#This Row],[L. Rowrów]],0,2400)</f>
        <v>2400</v>
      </c>
    </row>
    <row r="673" spans="1:10" x14ac:dyDescent="0.25">
      <c r="A673" s="1">
        <v>45598</v>
      </c>
      <c r="B673" s="1" t="s">
        <v>1</v>
      </c>
      <c r="C673" s="2">
        <f t="shared" si="10"/>
        <v>61</v>
      </c>
      <c r="D673" s="2">
        <f>IF(WEEKDAY(Tabela3[[#This Row],[Data]],11)=7,Tabela3[[#This Row],[L. Rowrów]]*15,0)+Tabela3[[#This Row],[Cena roweru]]</f>
        <v>0</v>
      </c>
      <c r="E67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673" s="2">
        <f>F672+Tabela3[[#This Row],[Wydatek]]</f>
        <v>89795</v>
      </c>
      <c r="G673" s="2">
        <f>G672+Tabela3[[#This Row],[Zarobek]]</f>
        <v>221460</v>
      </c>
      <c r="H673" s="2">
        <f>H672-Tabela3[[#This Row],[Wydatek]]+Tabela3[[#This Row],[Zarobek]]</f>
        <v>131665</v>
      </c>
      <c r="I673" s="2">
        <f>IF(MONTH(Tabela3[[#This Row],[Data]])=MONTH(A672),I672+Tabela3[[#This Row],[Zarobek]]-Tabela3[[#This Row],[Wydatek]],Tabela3[[#This Row],[Zarobek]]-Tabela3[[#This Row],[Wydatek]])</f>
        <v>-1680</v>
      </c>
      <c r="J673" s="2">
        <f>IF(C672=Tabela3[[#This Row],[L. Rowrów]],0,2400)</f>
        <v>0</v>
      </c>
    </row>
    <row r="674" spans="1:10" x14ac:dyDescent="0.25">
      <c r="A674" s="1">
        <v>45599</v>
      </c>
      <c r="B674" s="1" t="s">
        <v>1</v>
      </c>
      <c r="C674" s="2">
        <f t="shared" si="10"/>
        <v>61</v>
      </c>
      <c r="D674" s="2">
        <f>IF(WEEKDAY(Tabela3[[#This Row],[Data]],11)=7,Tabela3[[#This Row],[L. Rowrów]]*15,0)+Tabela3[[#This Row],[Cena roweru]]</f>
        <v>915</v>
      </c>
      <c r="E67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674" s="2">
        <f>F673+Tabela3[[#This Row],[Wydatek]]</f>
        <v>90710</v>
      </c>
      <c r="G674" s="2">
        <f>G673+Tabela3[[#This Row],[Zarobek]]</f>
        <v>221460</v>
      </c>
      <c r="H674" s="2">
        <f>H673-Tabela3[[#This Row],[Wydatek]]+Tabela3[[#This Row],[Zarobek]]</f>
        <v>130750</v>
      </c>
      <c r="I674" s="2">
        <f>IF(MONTH(Tabela3[[#This Row],[Data]])=MONTH(A673),I673+Tabela3[[#This Row],[Zarobek]]-Tabela3[[#This Row],[Wydatek]],Tabela3[[#This Row],[Zarobek]]-Tabela3[[#This Row],[Wydatek]])</f>
        <v>-2595</v>
      </c>
      <c r="J674" s="2">
        <f>IF(C673=Tabela3[[#This Row],[L. Rowrów]],0,2400)</f>
        <v>0</v>
      </c>
    </row>
    <row r="675" spans="1:10" x14ac:dyDescent="0.25">
      <c r="A675" s="1">
        <v>45600</v>
      </c>
      <c r="B675" s="1" t="s">
        <v>1</v>
      </c>
      <c r="C675" s="2">
        <f t="shared" si="10"/>
        <v>61</v>
      </c>
      <c r="D675" s="2">
        <f>IF(WEEKDAY(Tabela3[[#This Row],[Data]],11)=7,Tabela3[[#This Row],[L. Rowrów]]*15,0)+Tabela3[[#This Row],[Cena roweru]]</f>
        <v>0</v>
      </c>
      <c r="E67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720</v>
      </c>
      <c r="F675" s="2">
        <f>F674+Tabela3[[#This Row],[Wydatek]]</f>
        <v>90710</v>
      </c>
      <c r="G675" s="2">
        <f>G674+Tabela3[[#This Row],[Zarobek]]</f>
        <v>222180</v>
      </c>
      <c r="H675" s="2">
        <f>H674-Tabela3[[#This Row],[Wydatek]]+Tabela3[[#This Row],[Zarobek]]</f>
        <v>131470</v>
      </c>
      <c r="I675" s="2">
        <f>IF(MONTH(Tabela3[[#This Row],[Data]])=MONTH(A674),I674+Tabela3[[#This Row],[Zarobek]]-Tabela3[[#This Row],[Wydatek]],Tabela3[[#This Row],[Zarobek]]-Tabela3[[#This Row],[Wydatek]])</f>
        <v>-1875</v>
      </c>
      <c r="J675" s="2">
        <f>IF(C674=Tabela3[[#This Row],[L. Rowrów]],0,2400)</f>
        <v>0</v>
      </c>
    </row>
    <row r="676" spans="1:10" x14ac:dyDescent="0.25">
      <c r="A676" s="1">
        <v>45601</v>
      </c>
      <c r="B676" s="1" t="s">
        <v>1</v>
      </c>
      <c r="C676" s="2">
        <f t="shared" si="10"/>
        <v>61</v>
      </c>
      <c r="D676" s="2">
        <f>IF(WEEKDAY(Tabela3[[#This Row],[Data]],11)=7,Tabela3[[#This Row],[L. Rowrów]]*15,0)+Tabela3[[#This Row],[Cena roweru]]</f>
        <v>0</v>
      </c>
      <c r="E67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720</v>
      </c>
      <c r="F676" s="2">
        <f>F675+Tabela3[[#This Row],[Wydatek]]</f>
        <v>90710</v>
      </c>
      <c r="G676" s="2">
        <f>G675+Tabela3[[#This Row],[Zarobek]]</f>
        <v>222900</v>
      </c>
      <c r="H676" s="2">
        <f>H675-Tabela3[[#This Row],[Wydatek]]+Tabela3[[#This Row],[Zarobek]]</f>
        <v>132190</v>
      </c>
      <c r="I676" s="2">
        <f>IF(MONTH(Tabela3[[#This Row],[Data]])=MONTH(A675),I675+Tabela3[[#This Row],[Zarobek]]-Tabela3[[#This Row],[Wydatek]],Tabela3[[#This Row],[Zarobek]]-Tabela3[[#This Row],[Wydatek]])</f>
        <v>-1155</v>
      </c>
      <c r="J676" s="2">
        <f>IF(C675=Tabela3[[#This Row],[L. Rowrów]],0,2400)</f>
        <v>0</v>
      </c>
    </row>
    <row r="677" spans="1:10" x14ac:dyDescent="0.25">
      <c r="A677" s="1">
        <v>45602</v>
      </c>
      <c r="B677" s="1" t="s">
        <v>1</v>
      </c>
      <c r="C677" s="2">
        <f t="shared" si="10"/>
        <v>61</v>
      </c>
      <c r="D677" s="2">
        <f>IF(WEEKDAY(Tabela3[[#This Row],[Data]],11)=7,Tabela3[[#This Row],[L. Rowrów]]*15,0)+Tabela3[[#This Row],[Cena roweru]]</f>
        <v>0</v>
      </c>
      <c r="E67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720</v>
      </c>
      <c r="F677" s="2">
        <f>F676+Tabela3[[#This Row],[Wydatek]]</f>
        <v>90710</v>
      </c>
      <c r="G677" s="2">
        <f>G676+Tabela3[[#This Row],[Zarobek]]</f>
        <v>223620</v>
      </c>
      <c r="H677" s="2">
        <f>H676-Tabela3[[#This Row],[Wydatek]]+Tabela3[[#This Row],[Zarobek]]</f>
        <v>132910</v>
      </c>
      <c r="I677" s="2">
        <f>IF(MONTH(Tabela3[[#This Row],[Data]])=MONTH(A676),I676+Tabela3[[#This Row],[Zarobek]]-Tabela3[[#This Row],[Wydatek]],Tabela3[[#This Row],[Zarobek]]-Tabela3[[#This Row],[Wydatek]])</f>
        <v>-435</v>
      </c>
      <c r="J677" s="2">
        <f>IF(C676=Tabela3[[#This Row],[L. Rowrów]],0,2400)</f>
        <v>0</v>
      </c>
    </row>
    <row r="678" spans="1:10" x14ac:dyDescent="0.25">
      <c r="A678" s="1">
        <v>45603</v>
      </c>
      <c r="B678" s="1" t="s">
        <v>1</v>
      </c>
      <c r="C678" s="2">
        <f t="shared" si="10"/>
        <v>61</v>
      </c>
      <c r="D678" s="2">
        <f>IF(WEEKDAY(Tabela3[[#This Row],[Data]],11)=7,Tabela3[[#This Row],[L. Rowrów]]*15,0)+Tabela3[[#This Row],[Cena roweru]]</f>
        <v>0</v>
      </c>
      <c r="E67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720</v>
      </c>
      <c r="F678" s="2">
        <f>F677+Tabela3[[#This Row],[Wydatek]]</f>
        <v>90710</v>
      </c>
      <c r="G678" s="2">
        <f>G677+Tabela3[[#This Row],[Zarobek]]</f>
        <v>224340</v>
      </c>
      <c r="H678" s="2">
        <f>H677-Tabela3[[#This Row],[Wydatek]]+Tabela3[[#This Row],[Zarobek]]</f>
        <v>133630</v>
      </c>
      <c r="I678" s="2">
        <f>IF(MONTH(Tabela3[[#This Row],[Data]])=MONTH(A677),I677+Tabela3[[#This Row],[Zarobek]]-Tabela3[[#This Row],[Wydatek]],Tabela3[[#This Row],[Zarobek]]-Tabela3[[#This Row],[Wydatek]])</f>
        <v>285</v>
      </c>
      <c r="J678" s="2">
        <f>IF(C677=Tabela3[[#This Row],[L. Rowrów]],0,2400)</f>
        <v>0</v>
      </c>
    </row>
    <row r="679" spans="1:10" x14ac:dyDescent="0.25">
      <c r="A679" s="1">
        <v>45604</v>
      </c>
      <c r="B679" s="1" t="s">
        <v>1</v>
      </c>
      <c r="C679" s="2">
        <f t="shared" si="10"/>
        <v>61</v>
      </c>
      <c r="D679" s="2">
        <f>IF(WEEKDAY(Tabela3[[#This Row],[Data]],11)=7,Tabela3[[#This Row],[L. Rowrów]]*15,0)+Tabela3[[#This Row],[Cena roweru]]</f>
        <v>0</v>
      </c>
      <c r="E67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720</v>
      </c>
      <c r="F679" s="2">
        <f>F678+Tabela3[[#This Row],[Wydatek]]</f>
        <v>90710</v>
      </c>
      <c r="G679" s="2">
        <f>G678+Tabela3[[#This Row],[Zarobek]]</f>
        <v>225060</v>
      </c>
      <c r="H679" s="2">
        <f>H678-Tabela3[[#This Row],[Wydatek]]+Tabela3[[#This Row],[Zarobek]]</f>
        <v>134350</v>
      </c>
      <c r="I679" s="2">
        <f>IF(MONTH(Tabela3[[#This Row],[Data]])=MONTH(A678),I678+Tabela3[[#This Row],[Zarobek]]-Tabela3[[#This Row],[Wydatek]],Tabela3[[#This Row],[Zarobek]]-Tabela3[[#This Row],[Wydatek]])</f>
        <v>1005</v>
      </c>
      <c r="J679" s="2">
        <f>IF(C678=Tabela3[[#This Row],[L. Rowrów]],0,2400)</f>
        <v>0</v>
      </c>
    </row>
    <row r="680" spans="1:10" x14ac:dyDescent="0.25">
      <c r="A680" s="1">
        <v>45605</v>
      </c>
      <c r="B680" s="1" t="s">
        <v>1</v>
      </c>
      <c r="C680" s="2">
        <f t="shared" si="10"/>
        <v>61</v>
      </c>
      <c r="D680" s="2">
        <f>IF(WEEKDAY(Tabela3[[#This Row],[Data]],11)=7,Tabela3[[#This Row],[L. Rowrów]]*15,0)+Tabela3[[#This Row],[Cena roweru]]</f>
        <v>0</v>
      </c>
      <c r="E68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680" s="2">
        <f>F679+Tabela3[[#This Row],[Wydatek]]</f>
        <v>90710</v>
      </c>
      <c r="G680" s="2">
        <f>G679+Tabela3[[#This Row],[Zarobek]]</f>
        <v>225060</v>
      </c>
      <c r="H680" s="2">
        <f>H679-Tabela3[[#This Row],[Wydatek]]+Tabela3[[#This Row],[Zarobek]]</f>
        <v>134350</v>
      </c>
      <c r="I680" s="2">
        <f>IF(MONTH(Tabela3[[#This Row],[Data]])=MONTH(A679),I679+Tabela3[[#This Row],[Zarobek]]-Tabela3[[#This Row],[Wydatek]],Tabela3[[#This Row],[Zarobek]]-Tabela3[[#This Row],[Wydatek]])</f>
        <v>1005</v>
      </c>
      <c r="J680" s="2">
        <f>IF(C679=Tabela3[[#This Row],[L. Rowrów]],0,2400)</f>
        <v>0</v>
      </c>
    </row>
    <row r="681" spans="1:10" x14ac:dyDescent="0.25">
      <c r="A681" s="1">
        <v>45606</v>
      </c>
      <c r="B681" s="1" t="s">
        <v>1</v>
      </c>
      <c r="C681" s="2">
        <f t="shared" si="10"/>
        <v>61</v>
      </c>
      <c r="D681" s="2">
        <f>IF(WEEKDAY(Tabela3[[#This Row],[Data]],11)=7,Tabela3[[#This Row],[L. Rowrów]]*15,0)+Tabela3[[#This Row],[Cena roweru]]</f>
        <v>915</v>
      </c>
      <c r="E68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681" s="2">
        <f>F680+Tabela3[[#This Row],[Wydatek]]</f>
        <v>91625</v>
      </c>
      <c r="G681" s="2">
        <f>G680+Tabela3[[#This Row],[Zarobek]]</f>
        <v>225060</v>
      </c>
      <c r="H681" s="2">
        <f>H680-Tabela3[[#This Row],[Wydatek]]+Tabela3[[#This Row],[Zarobek]]</f>
        <v>133435</v>
      </c>
      <c r="I681" s="2">
        <f>IF(MONTH(Tabela3[[#This Row],[Data]])=MONTH(A680),I680+Tabela3[[#This Row],[Zarobek]]-Tabela3[[#This Row],[Wydatek]],Tabela3[[#This Row],[Zarobek]]-Tabela3[[#This Row],[Wydatek]])</f>
        <v>90</v>
      </c>
      <c r="J681" s="2">
        <f>IF(C680=Tabela3[[#This Row],[L. Rowrów]],0,2400)</f>
        <v>0</v>
      </c>
    </row>
    <row r="682" spans="1:10" x14ac:dyDescent="0.25">
      <c r="A682" s="1">
        <v>45607</v>
      </c>
      <c r="B682" s="1" t="s">
        <v>1</v>
      </c>
      <c r="C682" s="2">
        <f t="shared" si="10"/>
        <v>61</v>
      </c>
      <c r="D682" s="2">
        <f>IF(WEEKDAY(Tabela3[[#This Row],[Data]],11)=7,Tabela3[[#This Row],[L. Rowrów]]*15,0)+Tabela3[[#This Row],[Cena roweru]]</f>
        <v>0</v>
      </c>
      <c r="E68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720</v>
      </c>
      <c r="F682" s="2">
        <f>F681+Tabela3[[#This Row],[Wydatek]]</f>
        <v>91625</v>
      </c>
      <c r="G682" s="2">
        <f>G681+Tabela3[[#This Row],[Zarobek]]</f>
        <v>225780</v>
      </c>
      <c r="H682" s="2">
        <f>H681-Tabela3[[#This Row],[Wydatek]]+Tabela3[[#This Row],[Zarobek]]</f>
        <v>134155</v>
      </c>
      <c r="I682" s="2">
        <f>IF(MONTH(Tabela3[[#This Row],[Data]])=MONTH(A681),I681+Tabela3[[#This Row],[Zarobek]]-Tabela3[[#This Row],[Wydatek]],Tabela3[[#This Row],[Zarobek]]-Tabela3[[#This Row],[Wydatek]])</f>
        <v>810</v>
      </c>
      <c r="J682" s="2">
        <f>IF(C681=Tabela3[[#This Row],[L. Rowrów]],0,2400)</f>
        <v>0</v>
      </c>
    </row>
    <row r="683" spans="1:10" x14ac:dyDescent="0.25">
      <c r="A683" s="1">
        <v>45608</v>
      </c>
      <c r="B683" s="1" t="s">
        <v>1</v>
      </c>
      <c r="C683" s="2">
        <f t="shared" si="10"/>
        <v>61</v>
      </c>
      <c r="D683" s="2">
        <f>IF(WEEKDAY(Tabela3[[#This Row],[Data]],11)=7,Tabela3[[#This Row],[L. Rowrów]]*15,0)+Tabela3[[#This Row],[Cena roweru]]</f>
        <v>0</v>
      </c>
      <c r="E68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720</v>
      </c>
      <c r="F683" s="2">
        <f>F682+Tabela3[[#This Row],[Wydatek]]</f>
        <v>91625</v>
      </c>
      <c r="G683" s="2">
        <f>G682+Tabela3[[#This Row],[Zarobek]]</f>
        <v>226500</v>
      </c>
      <c r="H683" s="2">
        <f>H682-Tabela3[[#This Row],[Wydatek]]+Tabela3[[#This Row],[Zarobek]]</f>
        <v>134875</v>
      </c>
      <c r="I683" s="2">
        <f>IF(MONTH(Tabela3[[#This Row],[Data]])=MONTH(A682),I682+Tabela3[[#This Row],[Zarobek]]-Tabela3[[#This Row],[Wydatek]],Tabela3[[#This Row],[Zarobek]]-Tabela3[[#This Row],[Wydatek]])</f>
        <v>1530</v>
      </c>
      <c r="J683" s="2">
        <f>IF(C682=Tabela3[[#This Row],[L. Rowrów]],0,2400)</f>
        <v>0</v>
      </c>
    </row>
    <row r="684" spans="1:10" x14ac:dyDescent="0.25">
      <c r="A684" s="1">
        <v>45609</v>
      </c>
      <c r="B684" s="1" t="s">
        <v>1</v>
      </c>
      <c r="C684" s="2">
        <f t="shared" si="10"/>
        <v>61</v>
      </c>
      <c r="D684" s="2">
        <f>IF(WEEKDAY(Tabela3[[#This Row],[Data]],11)=7,Tabela3[[#This Row],[L. Rowrów]]*15,0)+Tabela3[[#This Row],[Cena roweru]]</f>
        <v>0</v>
      </c>
      <c r="E68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720</v>
      </c>
      <c r="F684" s="2">
        <f>F683+Tabela3[[#This Row],[Wydatek]]</f>
        <v>91625</v>
      </c>
      <c r="G684" s="2">
        <f>G683+Tabela3[[#This Row],[Zarobek]]</f>
        <v>227220</v>
      </c>
      <c r="H684" s="2">
        <f>H683-Tabela3[[#This Row],[Wydatek]]+Tabela3[[#This Row],[Zarobek]]</f>
        <v>135595</v>
      </c>
      <c r="I684" s="2">
        <f>IF(MONTH(Tabela3[[#This Row],[Data]])=MONTH(A683),I683+Tabela3[[#This Row],[Zarobek]]-Tabela3[[#This Row],[Wydatek]],Tabela3[[#This Row],[Zarobek]]-Tabela3[[#This Row],[Wydatek]])</f>
        <v>2250</v>
      </c>
      <c r="J684" s="2">
        <f>IF(C683=Tabela3[[#This Row],[L. Rowrów]],0,2400)</f>
        <v>0</v>
      </c>
    </row>
    <row r="685" spans="1:10" x14ac:dyDescent="0.25">
      <c r="A685" s="1">
        <v>45610</v>
      </c>
      <c r="B685" s="1" t="s">
        <v>1</v>
      </c>
      <c r="C685" s="2">
        <f t="shared" si="10"/>
        <v>61</v>
      </c>
      <c r="D685" s="2">
        <f>IF(WEEKDAY(Tabela3[[#This Row],[Data]],11)=7,Tabela3[[#This Row],[L. Rowrów]]*15,0)+Tabela3[[#This Row],[Cena roweru]]</f>
        <v>0</v>
      </c>
      <c r="E68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720</v>
      </c>
      <c r="F685" s="2">
        <f>F684+Tabela3[[#This Row],[Wydatek]]</f>
        <v>91625</v>
      </c>
      <c r="G685" s="2">
        <f>G684+Tabela3[[#This Row],[Zarobek]]</f>
        <v>227940</v>
      </c>
      <c r="H685" s="2">
        <f>H684-Tabela3[[#This Row],[Wydatek]]+Tabela3[[#This Row],[Zarobek]]</f>
        <v>136315</v>
      </c>
      <c r="I685" s="2">
        <f>IF(MONTH(Tabela3[[#This Row],[Data]])=MONTH(A684),I684+Tabela3[[#This Row],[Zarobek]]-Tabela3[[#This Row],[Wydatek]],Tabela3[[#This Row],[Zarobek]]-Tabela3[[#This Row],[Wydatek]])</f>
        <v>2970</v>
      </c>
      <c r="J685" s="2">
        <f>IF(C684=Tabela3[[#This Row],[L. Rowrów]],0,2400)</f>
        <v>0</v>
      </c>
    </row>
    <row r="686" spans="1:10" x14ac:dyDescent="0.25">
      <c r="A686" s="1">
        <v>45611</v>
      </c>
      <c r="B686" s="1" t="s">
        <v>1</v>
      </c>
      <c r="C686" s="2">
        <f t="shared" si="10"/>
        <v>61</v>
      </c>
      <c r="D686" s="2">
        <f>IF(WEEKDAY(Tabela3[[#This Row],[Data]],11)=7,Tabela3[[#This Row],[L. Rowrów]]*15,0)+Tabela3[[#This Row],[Cena roweru]]</f>
        <v>0</v>
      </c>
      <c r="E68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720</v>
      </c>
      <c r="F686" s="2">
        <f>F685+Tabela3[[#This Row],[Wydatek]]</f>
        <v>91625</v>
      </c>
      <c r="G686" s="2">
        <f>G685+Tabela3[[#This Row],[Zarobek]]</f>
        <v>228660</v>
      </c>
      <c r="H686" s="2">
        <f>H685-Tabela3[[#This Row],[Wydatek]]+Tabela3[[#This Row],[Zarobek]]</f>
        <v>137035</v>
      </c>
      <c r="I686" s="2">
        <f>IF(MONTH(Tabela3[[#This Row],[Data]])=MONTH(A685),I685+Tabela3[[#This Row],[Zarobek]]-Tabela3[[#This Row],[Wydatek]],Tabela3[[#This Row],[Zarobek]]-Tabela3[[#This Row],[Wydatek]])</f>
        <v>3690</v>
      </c>
      <c r="J686" s="2">
        <f>IF(C685=Tabela3[[#This Row],[L. Rowrów]],0,2400)</f>
        <v>0</v>
      </c>
    </row>
    <row r="687" spans="1:10" x14ac:dyDescent="0.25">
      <c r="A687" s="1">
        <v>45612</v>
      </c>
      <c r="B687" s="1" t="s">
        <v>1</v>
      </c>
      <c r="C687" s="2">
        <f t="shared" si="10"/>
        <v>61</v>
      </c>
      <c r="D687" s="2">
        <f>IF(WEEKDAY(Tabela3[[#This Row],[Data]],11)=7,Tabela3[[#This Row],[L. Rowrów]]*15,0)+Tabela3[[#This Row],[Cena roweru]]</f>
        <v>0</v>
      </c>
      <c r="E68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687" s="2">
        <f>F686+Tabela3[[#This Row],[Wydatek]]</f>
        <v>91625</v>
      </c>
      <c r="G687" s="2">
        <f>G686+Tabela3[[#This Row],[Zarobek]]</f>
        <v>228660</v>
      </c>
      <c r="H687" s="2">
        <f>H686-Tabela3[[#This Row],[Wydatek]]+Tabela3[[#This Row],[Zarobek]]</f>
        <v>137035</v>
      </c>
      <c r="I687" s="2">
        <f>IF(MONTH(Tabela3[[#This Row],[Data]])=MONTH(A686),I686+Tabela3[[#This Row],[Zarobek]]-Tabela3[[#This Row],[Wydatek]],Tabela3[[#This Row],[Zarobek]]-Tabela3[[#This Row],[Wydatek]])</f>
        <v>3690</v>
      </c>
      <c r="J687" s="2">
        <f>IF(C686=Tabela3[[#This Row],[L. Rowrów]],0,2400)</f>
        <v>0</v>
      </c>
    </row>
    <row r="688" spans="1:10" x14ac:dyDescent="0.25">
      <c r="A688" s="1">
        <v>45613</v>
      </c>
      <c r="B688" s="1" t="s">
        <v>1</v>
      </c>
      <c r="C688" s="2">
        <f t="shared" si="10"/>
        <v>61</v>
      </c>
      <c r="D688" s="2">
        <f>IF(WEEKDAY(Tabela3[[#This Row],[Data]],11)=7,Tabela3[[#This Row],[L. Rowrów]]*15,0)+Tabela3[[#This Row],[Cena roweru]]</f>
        <v>915</v>
      </c>
      <c r="E68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688" s="2">
        <f>F687+Tabela3[[#This Row],[Wydatek]]</f>
        <v>92540</v>
      </c>
      <c r="G688" s="2">
        <f>G687+Tabela3[[#This Row],[Zarobek]]</f>
        <v>228660</v>
      </c>
      <c r="H688" s="2">
        <f>H687-Tabela3[[#This Row],[Wydatek]]+Tabela3[[#This Row],[Zarobek]]</f>
        <v>136120</v>
      </c>
      <c r="I688" s="2">
        <f>IF(MONTH(Tabela3[[#This Row],[Data]])=MONTH(A687),I687+Tabela3[[#This Row],[Zarobek]]-Tabela3[[#This Row],[Wydatek]],Tabela3[[#This Row],[Zarobek]]-Tabela3[[#This Row],[Wydatek]])</f>
        <v>2775</v>
      </c>
      <c r="J688" s="2">
        <f>IF(C687=Tabela3[[#This Row],[L. Rowrów]],0,2400)</f>
        <v>0</v>
      </c>
    </row>
    <row r="689" spans="1:10" x14ac:dyDescent="0.25">
      <c r="A689" s="1">
        <v>45614</v>
      </c>
      <c r="B689" s="1" t="s">
        <v>1</v>
      </c>
      <c r="C689" s="2">
        <f t="shared" si="10"/>
        <v>61</v>
      </c>
      <c r="D689" s="2">
        <f>IF(WEEKDAY(Tabela3[[#This Row],[Data]],11)=7,Tabela3[[#This Row],[L. Rowrów]]*15,0)+Tabela3[[#This Row],[Cena roweru]]</f>
        <v>0</v>
      </c>
      <c r="E68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720</v>
      </c>
      <c r="F689" s="2">
        <f>F688+Tabela3[[#This Row],[Wydatek]]</f>
        <v>92540</v>
      </c>
      <c r="G689" s="2">
        <f>G688+Tabela3[[#This Row],[Zarobek]]</f>
        <v>229380</v>
      </c>
      <c r="H689" s="2">
        <f>H688-Tabela3[[#This Row],[Wydatek]]+Tabela3[[#This Row],[Zarobek]]</f>
        <v>136840</v>
      </c>
      <c r="I689" s="2">
        <f>IF(MONTH(Tabela3[[#This Row],[Data]])=MONTH(A688),I688+Tabela3[[#This Row],[Zarobek]]-Tabela3[[#This Row],[Wydatek]],Tabela3[[#This Row],[Zarobek]]-Tabela3[[#This Row],[Wydatek]])</f>
        <v>3495</v>
      </c>
      <c r="J689" s="2">
        <f>IF(C688=Tabela3[[#This Row],[L. Rowrów]],0,2400)</f>
        <v>0</v>
      </c>
    </row>
    <row r="690" spans="1:10" x14ac:dyDescent="0.25">
      <c r="A690" s="1">
        <v>45615</v>
      </c>
      <c r="B690" s="1" t="s">
        <v>1</v>
      </c>
      <c r="C690" s="2">
        <f t="shared" si="10"/>
        <v>61</v>
      </c>
      <c r="D690" s="2">
        <f>IF(WEEKDAY(Tabela3[[#This Row],[Data]],11)=7,Tabela3[[#This Row],[L. Rowrów]]*15,0)+Tabela3[[#This Row],[Cena roweru]]</f>
        <v>0</v>
      </c>
      <c r="E69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720</v>
      </c>
      <c r="F690" s="2">
        <f>F689+Tabela3[[#This Row],[Wydatek]]</f>
        <v>92540</v>
      </c>
      <c r="G690" s="2">
        <f>G689+Tabela3[[#This Row],[Zarobek]]</f>
        <v>230100</v>
      </c>
      <c r="H690" s="2">
        <f>H689-Tabela3[[#This Row],[Wydatek]]+Tabela3[[#This Row],[Zarobek]]</f>
        <v>137560</v>
      </c>
      <c r="I690" s="2">
        <f>IF(MONTH(Tabela3[[#This Row],[Data]])=MONTH(A689),I689+Tabela3[[#This Row],[Zarobek]]-Tabela3[[#This Row],[Wydatek]],Tabela3[[#This Row],[Zarobek]]-Tabela3[[#This Row],[Wydatek]])</f>
        <v>4215</v>
      </c>
      <c r="J690" s="2">
        <f>IF(C689=Tabela3[[#This Row],[L. Rowrów]],0,2400)</f>
        <v>0</v>
      </c>
    </row>
    <row r="691" spans="1:10" x14ac:dyDescent="0.25">
      <c r="A691" s="1">
        <v>45616</v>
      </c>
      <c r="B691" s="1" t="s">
        <v>1</v>
      </c>
      <c r="C691" s="2">
        <f t="shared" si="10"/>
        <v>61</v>
      </c>
      <c r="D691" s="2">
        <f>IF(WEEKDAY(Tabela3[[#This Row],[Data]],11)=7,Tabela3[[#This Row],[L. Rowrów]]*15,0)+Tabela3[[#This Row],[Cena roweru]]</f>
        <v>0</v>
      </c>
      <c r="E69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720</v>
      </c>
      <c r="F691" s="2">
        <f>F690+Tabela3[[#This Row],[Wydatek]]</f>
        <v>92540</v>
      </c>
      <c r="G691" s="2">
        <f>G690+Tabela3[[#This Row],[Zarobek]]</f>
        <v>230820</v>
      </c>
      <c r="H691" s="2">
        <f>H690-Tabela3[[#This Row],[Wydatek]]+Tabela3[[#This Row],[Zarobek]]</f>
        <v>138280</v>
      </c>
      <c r="I691" s="2">
        <f>IF(MONTH(Tabela3[[#This Row],[Data]])=MONTH(A690),I690+Tabela3[[#This Row],[Zarobek]]-Tabela3[[#This Row],[Wydatek]],Tabela3[[#This Row],[Zarobek]]-Tabela3[[#This Row],[Wydatek]])</f>
        <v>4935</v>
      </c>
      <c r="J691" s="2">
        <f>IF(C690=Tabela3[[#This Row],[L. Rowrów]],0,2400)</f>
        <v>0</v>
      </c>
    </row>
    <row r="692" spans="1:10" x14ac:dyDescent="0.25">
      <c r="A692" s="1">
        <v>45617</v>
      </c>
      <c r="B692" s="1" t="s">
        <v>1</v>
      </c>
      <c r="C692" s="2">
        <f t="shared" si="10"/>
        <v>61</v>
      </c>
      <c r="D692" s="2">
        <f>IF(WEEKDAY(Tabela3[[#This Row],[Data]],11)=7,Tabela3[[#This Row],[L. Rowrów]]*15,0)+Tabela3[[#This Row],[Cena roweru]]</f>
        <v>0</v>
      </c>
      <c r="E69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720</v>
      </c>
      <c r="F692" s="2">
        <f>F691+Tabela3[[#This Row],[Wydatek]]</f>
        <v>92540</v>
      </c>
      <c r="G692" s="2">
        <f>G691+Tabela3[[#This Row],[Zarobek]]</f>
        <v>231540</v>
      </c>
      <c r="H692" s="2">
        <f>H691-Tabela3[[#This Row],[Wydatek]]+Tabela3[[#This Row],[Zarobek]]</f>
        <v>139000</v>
      </c>
      <c r="I692" s="2">
        <f>IF(MONTH(Tabela3[[#This Row],[Data]])=MONTH(A691),I691+Tabela3[[#This Row],[Zarobek]]-Tabela3[[#This Row],[Wydatek]],Tabela3[[#This Row],[Zarobek]]-Tabela3[[#This Row],[Wydatek]])</f>
        <v>5655</v>
      </c>
      <c r="J692" s="2">
        <f>IF(C691=Tabela3[[#This Row],[L. Rowrów]],0,2400)</f>
        <v>0</v>
      </c>
    </row>
    <row r="693" spans="1:10" x14ac:dyDescent="0.25">
      <c r="A693" s="1">
        <v>45618</v>
      </c>
      <c r="B693" s="1" t="s">
        <v>1</v>
      </c>
      <c r="C693" s="2">
        <f t="shared" si="10"/>
        <v>61</v>
      </c>
      <c r="D693" s="2">
        <f>IF(WEEKDAY(Tabela3[[#This Row],[Data]],11)=7,Tabela3[[#This Row],[L. Rowrów]]*15,0)+Tabela3[[#This Row],[Cena roweru]]</f>
        <v>0</v>
      </c>
      <c r="E69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720</v>
      </c>
      <c r="F693" s="2">
        <f>F692+Tabela3[[#This Row],[Wydatek]]</f>
        <v>92540</v>
      </c>
      <c r="G693" s="2">
        <f>G692+Tabela3[[#This Row],[Zarobek]]</f>
        <v>232260</v>
      </c>
      <c r="H693" s="2">
        <f>H692-Tabela3[[#This Row],[Wydatek]]+Tabela3[[#This Row],[Zarobek]]</f>
        <v>139720</v>
      </c>
      <c r="I693" s="2">
        <f>IF(MONTH(Tabela3[[#This Row],[Data]])=MONTH(A692),I692+Tabela3[[#This Row],[Zarobek]]-Tabela3[[#This Row],[Wydatek]],Tabela3[[#This Row],[Zarobek]]-Tabela3[[#This Row],[Wydatek]])</f>
        <v>6375</v>
      </c>
      <c r="J693" s="2">
        <f>IF(C692=Tabela3[[#This Row],[L. Rowrów]],0,2400)</f>
        <v>0</v>
      </c>
    </row>
    <row r="694" spans="1:10" x14ac:dyDescent="0.25">
      <c r="A694" s="1">
        <v>45619</v>
      </c>
      <c r="B694" s="1" t="s">
        <v>1</v>
      </c>
      <c r="C694" s="2">
        <f t="shared" si="10"/>
        <v>61</v>
      </c>
      <c r="D694" s="2">
        <f>IF(WEEKDAY(Tabela3[[#This Row],[Data]],11)=7,Tabela3[[#This Row],[L. Rowrów]]*15,0)+Tabela3[[#This Row],[Cena roweru]]</f>
        <v>0</v>
      </c>
      <c r="E69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694" s="2">
        <f>F693+Tabela3[[#This Row],[Wydatek]]</f>
        <v>92540</v>
      </c>
      <c r="G694" s="2">
        <f>G693+Tabela3[[#This Row],[Zarobek]]</f>
        <v>232260</v>
      </c>
      <c r="H694" s="2">
        <f>H693-Tabela3[[#This Row],[Wydatek]]+Tabela3[[#This Row],[Zarobek]]</f>
        <v>139720</v>
      </c>
      <c r="I694" s="2">
        <f>IF(MONTH(Tabela3[[#This Row],[Data]])=MONTH(A693),I693+Tabela3[[#This Row],[Zarobek]]-Tabela3[[#This Row],[Wydatek]],Tabela3[[#This Row],[Zarobek]]-Tabela3[[#This Row],[Wydatek]])</f>
        <v>6375</v>
      </c>
      <c r="J694" s="2">
        <f>IF(C693=Tabela3[[#This Row],[L. Rowrów]],0,2400)</f>
        <v>0</v>
      </c>
    </row>
    <row r="695" spans="1:10" x14ac:dyDescent="0.25">
      <c r="A695" s="1">
        <v>45620</v>
      </c>
      <c r="B695" s="1" t="s">
        <v>1</v>
      </c>
      <c r="C695" s="2">
        <f t="shared" si="10"/>
        <v>61</v>
      </c>
      <c r="D695" s="2">
        <f>IF(WEEKDAY(Tabela3[[#This Row],[Data]],11)=7,Tabela3[[#This Row],[L. Rowrów]]*15,0)+Tabela3[[#This Row],[Cena roweru]]</f>
        <v>915</v>
      </c>
      <c r="E69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695" s="2">
        <f>F694+Tabela3[[#This Row],[Wydatek]]</f>
        <v>93455</v>
      </c>
      <c r="G695" s="2">
        <f>G694+Tabela3[[#This Row],[Zarobek]]</f>
        <v>232260</v>
      </c>
      <c r="H695" s="2">
        <f>H694-Tabela3[[#This Row],[Wydatek]]+Tabela3[[#This Row],[Zarobek]]</f>
        <v>138805</v>
      </c>
      <c r="I695" s="2">
        <f>IF(MONTH(Tabela3[[#This Row],[Data]])=MONTH(A694),I694+Tabela3[[#This Row],[Zarobek]]-Tabela3[[#This Row],[Wydatek]],Tabela3[[#This Row],[Zarobek]]-Tabela3[[#This Row],[Wydatek]])</f>
        <v>5460</v>
      </c>
      <c r="J695" s="2">
        <f>IF(C694=Tabela3[[#This Row],[L. Rowrów]],0,2400)</f>
        <v>0</v>
      </c>
    </row>
    <row r="696" spans="1:10" x14ac:dyDescent="0.25">
      <c r="A696" s="1">
        <v>45621</v>
      </c>
      <c r="B696" s="1" t="s">
        <v>1</v>
      </c>
      <c r="C696" s="2">
        <f t="shared" si="10"/>
        <v>61</v>
      </c>
      <c r="D696" s="2">
        <f>IF(WEEKDAY(Tabela3[[#This Row],[Data]],11)=7,Tabela3[[#This Row],[L. Rowrów]]*15,0)+Tabela3[[#This Row],[Cena roweru]]</f>
        <v>0</v>
      </c>
      <c r="E69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720</v>
      </c>
      <c r="F696" s="2">
        <f>F695+Tabela3[[#This Row],[Wydatek]]</f>
        <v>93455</v>
      </c>
      <c r="G696" s="2">
        <f>G695+Tabela3[[#This Row],[Zarobek]]</f>
        <v>232980</v>
      </c>
      <c r="H696" s="2">
        <f>H695-Tabela3[[#This Row],[Wydatek]]+Tabela3[[#This Row],[Zarobek]]</f>
        <v>139525</v>
      </c>
      <c r="I696" s="2">
        <f>IF(MONTH(Tabela3[[#This Row],[Data]])=MONTH(A695),I695+Tabela3[[#This Row],[Zarobek]]-Tabela3[[#This Row],[Wydatek]],Tabela3[[#This Row],[Zarobek]]-Tabela3[[#This Row],[Wydatek]])</f>
        <v>6180</v>
      </c>
      <c r="J696" s="2">
        <f>IF(C695=Tabela3[[#This Row],[L. Rowrów]],0,2400)</f>
        <v>0</v>
      </c>
    </row>
    <row r="697" spans="1:10" x14ac:dyDescent="0.25">
      <c r="A697" s="1">
        <v>45622</v>
      </c>
      <c r="B697" s="1" t="s">
        <v>1</v>
      </c>
      <c r="C697" s="2">
        <f t="shared" si="10"/>
        <v>61</v>
      </c>
      <c r="D697" s="2">
        <f>IF(WEEKDAY(Tabela3[[#This Row],[Data]],11)=7,Tabela3[[#This Row],[L. Rowrów]]*15,0)+Tabela3[[#This Row],[Cena roweru]]</f>
        <v>0</v>
      </c>
      <c r="E69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720</v>
      </c>
      <c r="F697" s="2">
        <f>F696+Tabela3[[#This Row],[Wydatek]]</f>
        <v>93455</v>
      </c>
      <c r="G697" s="2">
        <f>G696+Tabela3[[#This Row],[Zarobek]]</f>
        <v>233700</v>
      </c>
      <c r="H697" s="2">
        <f>H696-Tabela3[[#This Row],[Wydatek]]+Tabela3[[#This Row],[Zarobek]]</f>
        <v>140245</v>
      </c>
      <c r="I697" s="2">
        <f>IF(MONTH(Tabela3[[#This Row],[Data]])=MONTH(A696),I696+Tabela3[[#This Row],[Zarobek]]-Tabela3[[#This Row],[Wydatek]],Tabela3[[#This Row],[Zarobek]]-Tabela3[[#This Row],[Wydatek]])</f>
        <v>6900</v>
      </c>
      <c r="J697" s="2">
        <f>IF(C696=Tabela3[[#This Row],[L. Rowrów]],0,2400)</f>
        <v>0</v>
      </c>
    </row>
    <row r="698" spans="1:10" x14ac:dyDescent="0.25">
      <c r="A698" s="1">
        <v>45623</v>
      </c>
      <c r="B698" s="1" t="s">
        <v>1</v>
      </c>
      <c r="C698" s="2">
        <f t="shared" si="10"/>
        <v>61</v>
      </c>
      <c r="D698" s="2">
        <f>IF(WEEKDAY(Tabela3[[#This Row],[Data]],11)=7,Tabela3[[#This Row],[L. Rowrów]]*15,0)+Tabela3[[#This Row],[Cena roweru]]</f>
        <v>0</v>
      </c>
      <c r="E69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720</v>
      </c>
      <c r="F698" s="2">
        <f>F697+Tabela3[[#This Row],[Wydatek]]</f>
        <v>93455</v>
      </c>
      <c r="G698" s="2">
        <f>G697+Tabela3[[#This Row],[Zarobek]]</f>
        <v>234420</v>
      </c>
      <c r="H698" s="2">
        <f>H697-Tabela3[[#This Row],[Wydatek]]+Tabela3[[#This Row],[Zarobek]]</f>
        <v>140965</v>
      </c>
      <c r="I698" s="2">
        <f>IF(MONTH(Tabela3[[#This Row],[Data]])=MONTH(A697),I697+Tabela3[[#This Row],[Zarobek]]-Tabela3[[#This Row],[Wydatek]],Tabela3[[#This Row],[Zarobek]]-Tabela3[[#This Row],[Wydatek]])</f>
        <v>7620</v>
      </c>
      <c r="J698" s="2">
        <f>IF(C697=Tabela3[[#This Row],[L. Rowrów]],0,2400)</f>
        <v>0</v>
      </c>
    </row>
    <row r="699" spans="1:10" x14ac:dyDescent="0.25">
      <c r="A699" s="1">
        <v>45624</v>
      </c>
      <c r="B699" s="1" t="s">
        <v>1</v>
      </c>
      <c r="C699" s="2">
        <f t="shared" si="10"/>
        <v>61</v>
      </c>
      <c r="D699" s="2">
        <f>IF(WEEKDAY(Tabela3[[#This Row],[Data]],11)=7,Tabela3[[#This Row],[L. Rowrów]]*15,0)+Tabela3[[#This Row],[Cena roweru]]</f>
        <v>0</v>
      </c>
      <c r="E69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720</v>
      </c>
      <c r="F699" s="2">
        <f>F698+Tabela3[[#This Row],[Wydatek]]</f>
        <v>93455</v>
      </c>
      <c r="G699" s="2">
        <f>G698+Tabela3[[#This Row],[Zarobek]]</f>
        <v>235140</v>
      </c>
      <c r="H699" s="2">
        <f>H698-Tabela3[[#This Row],[Wydatek]]+Tabela3[[#This Row],[Zarobek]]</f>
        <v>141685</v>
      </c>
      <c r="I699" s="2">
        <f>IF(MONTH(Tabela3[[#This Row],[Data]])=MONTH(A698),I698+Tabela3[[#This Row],[Zarobek]]-Tabela3[[#This Row],[Wydatek]],Tabela3[[#This Row],[Zarobek]]-Tabela3[[#This Row],[Wydatek]])</f>
        <v>8340</v>
      </c>
      <c r="J699" s="2">
        <f>IF(C698=Tabela3[[#This Row],[L. Rowrów]],0,2400)</f>
        <v>0</v>
      </c>
    </row>
    <row r="700" spans="1:10" x14ac:dyDescent="0.25">
      <c r="A700" s="1">
        <v>45625</v>
      </c>
      <c r="B700" s="1" t="s">
        <v>1</v>
      </c>
      <c r="C700" s="2">
        <f t="shared" si="10"/>
        <v>61</v>
      </c>
      <c r="D700" s="2">
        <f>IF(WEEKDAY(Tabela3[[#This Row],[Data]],11)=7,Tabela3[[#This Row],[L. Rowrów]]*15,0)+Tabela3[[#This Row],[Cena roweru]]</f>
        <v>0</v>
      </c>
      <c r="E70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720</v>
      </c>
      <c r="F700" s="2">
        <f>F699+Tabela3[[#This Row],[Wydatek]]</f>
        <v>93455</v>
      </c>
      <c r="G700" s="2">
        <f>G699+Tabela3[[#This Row],[Zarobek]]</f>
        <v>235860</v>
      </c>
      <c r="H700" s="2">
        <f>H699-Tabela3[[#This Row],[Wydatek]]+Tabela3[[#This Row],[Zarobek]]</f>
        <v>142405</v>
      </c>
      <c r="I700" s="2">
        <f>IF(MONTH(Tabela3[[#This Row],[Data]])=MONTH(A699),I699+Tabela3[[#This Row],[Zarobek]]-Tabela3[[#This Row],[Wydatek]],Tabela3[[#This Row],[Zarobek]]-Tabela3[[#This Row],[Wydatek]])</f>
        <v>9060</v>
      </c>
      <c r="J700" s="2">
        <f>IF(C699=Tabela3[[#This Row],[L. Rowrów]],0,2400)</f>
        <v>0</v>
      </c>
    </row>
    <row r="701" spans="1:10" x14ac:dyDescent="0.25">
      <c r="A701" s="1">
        <v>45626</v>
      </c>
      <c r="B701" s="1" t="s">
        <v>1</v>
      </c>
      <c r="C701" s="2">
        <f t="shared" si="10"/>
        <v>61</v>
      </c>
      <c r="D701" s="2">
        <f>IF(WEEKDAY(Tabela3[[#This Row],[Data]],11)=7,Tabela3[[#This Row],[L. Rowrów]]*15,0)+Tabela3[[#This Row],[Cena roweru]]</f>
        <v>0</v>
      </c>
      <c r="E70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701" s="2">
        <f>F700+Tabela3[[#This Row],[Wydatek]]</f>
        <v>93455</v>
      </c>
      <c r="G701" s="2">
        <f>G700+Tabela3[[#This Row],[Zarobek]]</f>
        <v>235860</v>
      </c>
      <c r="H701" s="2">
        <f>H700-Tabela3[[#This Row],[Wydatek]]+Tabela3[[#This Row],[Zarobek]]</f>
        <v>142405</v>
      </c>
      <c r="I701" s="2">
        <f>IF(MONTH(Tabela3[[#This Row],[Data]])=MONTH(A700),I700+Tabela3[[#This Row],[Zarobek]]-Tabela3[[#This Row],[Wydatek]],Tabela3[[#This Row],[Zarobek]]-Tabela3[[#This Row],[Wydatek]])</f>
        <v>9060</v>
      </c>
      <c r="J701" s="2">
        <f>IF(C700=Tabela3[[#This Row],[L. Rowrów]],0,2400)</f>
        <v>0</v>
      </c>
    </row>
    <row r="702" spans="1:10" x14ac:dyDescent="0.25">
      <c r="A702" s="1">
        <v>45627</v>
      </c>
      <c r="B702" s="1" t="s">
        <v>1</v>
      </c>
      <c r="C702" s="2">
        <f t="shared" si="10"/>
        <v>64</v>
      </c>
      <c r="D702" s="2">
        <f>IF(WEEKDAY(Tabela3[[#This Row],[Data]],11)=7,Tabela3[[#This Row],[L. Rowrów]]*15,0)+Tabela3[[#This Row],[Cena roweru]]</f>
        <v>3360</v>
      </c>
      <c r="E70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702" s="2">
        <f>F701+Tabela3[[#This Row],[Wydatek]]</f>
        <v>96815</v>
      </c>
      <c r="G702" s="2">
        <f>G701+Tabela3[[#This Row],[Zarobek]]</f>
        <v>235860</v>
      </c>
      <c r="H702" s="2">
        <f>H701-Tabela3[[#This Row],[Wydatek]]+Tabela3[[#This Row],[Zarobek]]</f>
        <v>139045</v>
      </c>
      <c r="I702" s="2">
        <f>IF(MONTH(Tabela3[[#This Row],[Data]])=MONTH(A701),I701+Tabela3[[#This Row],[Zarobek]]-Tabela3[[#This Row],[Wydatek]],Tabela3[[#This Row],[Zarobek]]-Tabela3[[#This Row],[Wydatek]])</f>
        <v>-3360</v>
      </c>
      <c r="J702" s="2">
        <f>IF(C701=Tabela3[[#This Row],[L. Rowrów]],0,2400)</f>
        <v>2400</v>
      </c>
    </row>
    <row r="703" spans="1:10" x14ac:dyDescent="0.25">
      <c r="A703" s="1">
        <v>45628</v>
      </c>
      <c r="B703" s="1" t="s">
        <v>1</v>
      </c>
      <c r="C703" s="2">
        <f t="shared" si="10"/>
        <v>64</v>
      </c>
      <c r="D703" s="2">
        <f>IF(WEEKDAY(Tabela3[[#This Row],[Data]],11)=7,Tabela3[[#This Row],[L. Rowrów]]*15,0)+Tabela3[[#This Row],[Cena roweru]]</f>
        <v>0</v>
      </c>
      <c r="E70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750</v>
      </c>
      <c r="F703" s="2">
        <f>F702+Tabela3[[#This Row],[Wydatek]]</f>
        <v>96815</v>
      </c>
      <c r="G703" s="2">
        <f>G702+Tabela3[[#This Row],[Zarobek]]</f>
        <v>236610</v>
      </c>
      <c r="H703" s="2">
        <f>H702-Tabela3[[#This Row],[Wydatek]]+Tabela3[[#This Row],[Zarobek]]</f>
        <v>139795</v>
      </c>
      <c r="I703" s="2">
        <f>IF(MONTH(Tabela3[[#This Row],[Data]])=MONTH(A702),I702+Tabela3[[#This Row],[Zarobek]]-Tabela3[[#This Row],[Wydatek]],Tabela3[[#This Row],[Zarobek]]-Tabela3[[#This Row],[Wydatek]])</f>
        <v>-2610</v>
      </c>
      <c r="J703" s="2">
        <f>IF(C702=Tabela3[[#This Row],[L. Rowrów]],0,2400)</f>
        <v>0</v>
      </c>
    </row>
    <row r="704" spans="1:10" x14ac:dyDescent="0.25">
      <c r="A704" s="1">
        <v>45629</v>
      </c>
      <c r="B704" s="1" t="s">
        <v>1</v>
      </c>
      <c r="C704" s="2">
        <f t="shared" si="10"/>
        <v>64</v>
      </c>
      <c r="D704" s="2">
        <f>IF(WEEKDAY(Tabela3[[#This Row],[Data]],11)=7,Tabela3[[#This Row],[L. Rowrów]]*15,0)+Tabela3[[#This Row],[Cena roweru]]</f>
        <v>0</v>
      </c>
      <c r="E70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750</v>
      </c>
      <c r="F704" s="2">
        <f>F703+Tabela3[[#This Row],[Wydatek]]</f>
        <v>96815</v>
      </c>
      <c r="G704" s="2">
        <f>G703+Tabela3[[#This Row],[Zarobek]]</f>
        <v>237360</v>
      </c>
      <c r="H704" s="2">
        <f>H703-Tabela3[[#This Row],[Wydatek]]+Tabela3[[#This Row],[Zarobek]]</f>
        <v>140545</v>
      </c>
      <c r="I704" s="2">
        <f>IF(MONTH(Tabela3[[#This Row],[Data]])=MONTH(A703),I703+Tabela3[[#This Row],[Zarobek]]-Tabela3[[#This Row],[Wydatek]],Tabela3[[#This Row],[Zarobek]]-Tabela3[[#This Row],[Wydatek]])</f>
        <v>-1860</v>
      </c>
      <c r="J704" s="2">
        <f>IF(C703=Tabela3[[#This Row],[L. Rowrów]],0,2400)</f>
        <v>0</v>
      </c>
    </row>
    <row r="705" spans="1:10" x14ac:dyDescent="0.25">
      <c r="A705" s="1">
        <v>45630</v>
      </c>
      <c r="B705" s="1" t="s">
        <v>1</v>
      </c>
      <c r="C705" s="2">
        <f t="shared" si="10"/>
        <v>64</v>
      </c>
      <c r="D705" s="2">
        <f>IF(WEEKDAY(Tabela3[[#This Row],[Data]],11)=7,Tabela3[[#This Row],[L. Rowrów]]*15,0)+Tabela3[[#This Row],[Cena roweru]]</f>
        <v>0</v>
      </c>
      <c r="E70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750</v>
      </c>
      <c r="F705" s="2">
        <f>F704+Tabela3[[#This Row],[Wydatek]]</f>
        <v>96815</v>
      </c>
      <c r="G705" s="2">
        <f>G704+Tabela3[[#This Row],[Zarobek]]</f>
        <v>238110</v>
      </c>
      <c r="H705" s="2">
        <f>H704-Tabela3[[#This Row],[Wydatek]]+Tabela3[[#This Row],[Zarobek]]</f>
        <v>141295</v>
      </c>
      <c r="I705" s="2">
        <f>IF(MONTH(Tabela3[[#This Row],[Data]])=MONTH(A704),I704+Tabela3[[#This Row],[Zarobek]]-Tabela3[[#This Row],[Wydatek]],Tabela3[[#This Row],[Zarobek]]-Tabela3[[#This Row],[Wydatek]])</f>
        <v>-1110</v>
      </c>
      <c r="J705" s="2">
        <f>IF(C704=Tabela3[[#This Row],[L. Rowrów]],0,2400)</f>
        <v>0</v>
      </c>
    </row>
    <row r="706" spans="1:10" x14ac:dyDescent="0.25">
      <c r="A706" s="1">
        <v>45631</v>
      </c>
      <c r="B706" s="1" t="s">
        <v>1</v>
      </c>
      <c r="C706" s="2">
        <f t="shared" si="10"/>
        <v>64</v>
      </c>
      <c r="D706" s="2">
        <f>IF(WEEKDAY(Tabela3[[#This Row],[Data]],11)=7,Tabela3[[#This Row],[L. Rowrów]]*15,0)+Tabela3[[#This Row],[Cena roweru]]</f>
        <v>0</v>
      </c>
      <c r="E70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750</v>
      </c>
      <c r="F706" s="2">
        <f>F705+Tabela3[[#This Row],[Wydatek]]</f>
        <v>96815</v>
      </c>
      <c r="G706" s="2">
        <f>G705+Tabela3[[#This Row],[Zarobek]]</f>
        <v>238860</v>
      </c>
      <c r="H706" s="2">
        <f>H705-Tabela3[[#This Row],[Wydatek]]+Tabela3[[#This Row],[Zarobek]]</f>
        <v>142045</v>
      </c>
      <c r="I706" s="2">
        <f>IF(MONTH(Tabela3[[#This Row],[Data]])=MONTH(A705),I705+Tabela3[[#This Row],[Zarobek]]-Tabela3[[#This Row],[Wydatek]],Tabela3[[#This Row],[Zarobek]]-Tabela3[[#This Row],[Wydatek]])</f>
        <v>-360</v>
      </c>
      <c r="J706" s="2">
        <f>IF(C705=Tabela3[[#This Row],[L. Rowrów]],0,2400)</f>
        <v>0</v>
      </c>
    </row>
    <row r="707" spans="1:10" x14ac:dyDescent="0.25">
      <c r="A707" s="1">
        <v>45632</v>
      </c>
      <c r="B707" s="1" t="s">
        <v>1</v>
      </c>
      <c r="C707" s="2">
        <f t="shared" si="10"/>
        <v>64</v>
      </c>
      <c r="D707" s="2">
        <f>IF(WEEKDAY(Tabela3[[#This Row],[Data]],11)=7,Tabela3[[#This Row],[L. Rowrów]]*15,0)+Tabela3[[#This Row],[Cena roweru]]</f>
        <v>0</v>
      </c>
      <c r="E70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750</v>
      </c>
      <c r="F707" s="2">
        <f>F706+Tabela3[[#This Row],[Wydatek]]</f>
        <v>96815</v>
      </c>
      <c r="G707" s="2">
        <f>G706+Tabela3[[#This Row],[Zarobek]]</f>
        <v>239610</v>
      </c>
      <c r="H707" s="2">
        <f>H706-Tabela3[[#This Row],[Wydatek]]+Tabela3[[#This Row],[Zarobek]]</f>
        <v>142795</v>
      </c>
      <c r="I707" s="2">
        <f>IF(MONTH(Tabela3[[#This Row],[Data]])=MONTH(A706),I706+Tabela3[[#This Row],[Zarobek]]-Tabela3[[#This Row],[Wydatek]],Tabela3[[#This Row],[Zarobek]]-Tabela3[[#This Row],[Wydatek]])</f>
        <v>390</v>
      </c>
      <c r="J707" s="2">
        <f>IF(C706=Tabela3[[#This Row],[L. Rowrów]],0,2400)</f>
        <v>0</v>
      </c>
    </row>
    <row r="708" spans="1:10" x14ac:dyDescent="0.25">
      <c r="A708" s="1">
        <v>45633</v>
      </c>
      <c r="B708" s="1" t="s">
        <v>1</v>
      </c>
      <c r="C708" s="2">
        <f t="shared" si="10"/>
        <v>64</v>
      </c>
      <c r="D708" s="2">
        <f>IF(WEEKDAY(Tabela3[[#This Row],[Data]],11)=7,Tabela3[[#This Row],[L. Rowrów]]*15,0)+Tabela3[[#This Row],[Cena roweru]]</f>
        <v>0</v>
      </c>
      <c r="E70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708" s="2">
        <f>F707+Tabela3[[#This Row],[Wydatek]]</f>
        <v>96815</v>
      </c>
      <c r="G708" s="2">
        <f>G707+Tabela3[[#This Row],[Zarobek]]</f>
        <v>239610</v>
      </c>
      <c r="H708" s="2">
        <f>H707-Tabela3[[#This Row],[Wydatek]]+Tabela3[[#This Row],[Zarobek]]</f>
        <v>142795</v>
      </c>
      <c r="I708" s="2">
        <f>IF(MONTH(Tabela3[[#This Row],[Data]])=MONTH(A707),I707+Tabela3[[#This Row],[Zarobek]]-Tabela3[[#This Row],[Wydatek]],Tabela3[[#This Row],[Zarobek]]-Tabela3[[#This Row],[Wydatek]])</f>
        <v>390</v>
      </c>
      <c r="J708" s="2">
        <f>IF(C707=Tabela3[[#This Row],[L. Rowrów]],0,2400)</f>
        <v>0</v>
      </c>
    </row>
    <row r="709" spans="1:10" x14ac:dyDescent="0.25">
      <c r="A709" s="1">
        <v>45634</v>
      </c>
      <c r="B709" s="1" t="s">
        <v>1</v>
      </c>
      <c r="C709" s="2">
        <f t="shared" ref="C709:C732" si="11">IF(AND(H707&gt;1200,DAY(A709)=1),C708+3,C708)</f>
        <v>64</v>
      </c>
      <c r="D709" s="2">
        <f>IF(WEEKDAY(Tabela3[[#This Row],[Data]],11)=7,Tabela3[[#This Row],[L. Rowrów]]*15,0)+Tabela3[[#This Row],[Cena roweru]]</f>
        <v>960</v>
      </c>
      <c r="E70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709" s="2">
        <f>F708+Tabela3[[#This Row],[Wydatek]]</f>
        <v>97775</v>
      </c>
      <c r="G709" s="2">
        <f>G708+Tabela3[[#This Row],[Zarobek]]</f>
        <v>239610</v>
      </c>
      <c r="H709" s="2">
        <f>H708-Tabela3[[#This Row],[Wydatek]]+Tabela3[[#This Row],[Zarobek]]</f>
        <v>141835</v>
      </c>
      <c r="I709" s="2">
        <f>IF(MONTH(Tabela3[[#This Row],[Data]])=MONTH(A708),I708+Tabela3[[#This Row],[Zarobek]]-Tabela3[[#This Row],[Wydatek]],Tabela3[[#This Row],[Zarobek]]-Tabela3[[#This Row],[Wydatek]])</f>
        <v>-570</v>
      </c>
      <c r="J709" s="2">
        <f>IF(C708=Tabela3[[#This Row],[L. Rowrów]],0,2400)</f>
        <v>0</v>
      </c>
    </row>
    <row r="710" spans="1:10" x14ac:dyDescent="0.25">
      <c r="A710" s="1">
        <v>45635</v>
      </c>
      <c r="B710" s="1" t="s">
        <v>1</v>
      </c>
      <c r="C710" s="2">
        <f t="shared" si="11"/>
        <v>64</v>
      </c>
      <c r="D710" s="2">
        <f>IF(WEEKDAY(Tabela3[[#This Row],[Data]],11)=7,Tabela3[[#This Row],[L. Rowrów]]*15,0)+Tabela3[[#This Row],[Cena roweru]]</f>
        <v>0</v>
      </c>
      <c r="E71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750</v>
      </c>
      <c r="F710" s="2">
        <f>F709+Tabela3[[#This Row],[Wydatek]]</f>
        <v>97775</v>
      </c>
      <c r="G710" s="2">
        <f>G709+Tabela3[[#This Row],[Zarobek]]</f>
        <v>240360</v>
      </c>
      <c r="H710" s="2">
        <f>H709-Tabela3[[#This Row],[Wydatek]]+Tabela3[[#This Row],[Zarobek]]</f>
        <v>142585</v>
      </c>
      <c r="I710" s="2">
        <f>IF(MONTH(Tabela3[[#This Row],[Data]])=MONTH(A709),I709+Tabela3[[#This Row],[Zarobek]]-Tabela3[[#This Row],[Wydatek]],Tabela3[[#This Row],[Zarobek]]-Tabela3[[#This Row],[Wydatek]])</f>
        <v>180</v>
      </c>
      <c r="J710" s="2">
        <f>IF(C709=Tabela3[[#This Row],[L. Rowrów]],0,2400)</f>
        <v>0</v>
      </c>
    </row>
    <row r="711" spans="1:10" x14ac:dyDescent="0.25">
      <c r="A711" s="1">
        <v>45636</v>
      </c>
      <c r="B711" s="1" t="s">
        <v>1</v>
      </c>
      <c r="C711" s="2">
        <f t="shared" si="11"/>
        <v>64</v>
      </c>
      <c r="D711" s="2">
        <f>IF(WEEKDAY(Tabela3[[#This Row],[Data]],11)=7,Tabela3[[#This Row],[L. Rowrów]]*15,0)+Tabela3[[#This Row],[Cena roweru]]</f>
        <v>0</v>
      </c>
      <c r="E71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750</v>
      </c>
      <c r="F711" s="2">
        <f>F710+Tabela3[[#This Row],[Wydatek]]</f>
        <v>97775</v>
      </c>
      <c r="G711" s="2">
        <f>G710+Tabela3[[#This Row],[Zarobek]]</f>
        <v>241110</v>
      </c>
      <c r="H711" s="2">
        <f>H710-Tabela3[[#This Row],[Wydatek]]+Tabela3[[#This Row],[Zarobek]]</f>
        <v>143335</v>
      </c>
      <c r="I711" s="2">
        <f>IF(MONTH(Tabela3[[#This Row],[Data]])=MONTH(A710),I710+Tabela3[[#This Row],[Zarobek]]-Tabela3[[#This Row],[Wydatek]],Tabela3[[#This Row],[Zarobek]]-Tabela3[[#This Row],[Wydatek]])</f>
        <v>930</v>
      </c>
      <c r="J711" s="2">
        <f>IF(C710=Tabela3[[#This Row],[L. Rowrów]],0,2400)</f>
        <v>0</v>
      </c>
    </row>
    <row r="712" spans="1:10" x14ac:dyDescent="0.25">
      <c r="A712" s="1">
        <v>45637</v>
      </c>
      <c r="B712" s="1" t="s">
        <v>1</v>
      </c>
      <c r="C712" s="2">
        <f t="shared" si="11"/>
        <v>64</v>
      </c>
      <c r="D712" s="2">
        <f>IF(WEEKDAY(Tabela3[[#This Row],[Data]],11)=7,Tabela3[[#This Row],[L. Rowrów]]*15,0)+Tabela3[[#This Row],[Cena roweru]]</f>
        <v>0</v>
      </c>
      <c r="E71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750</v>
      </c>
      <c r="F712" s="2">
        <f>F711+Tabela3[[#This Row],[Wydatek]]</f>
        <v>97775</v>
      </c>
      <c r="G712" s="2">
        <f>G711+Tabela3[[#This Row],[Zarobek]]</f>
        <v>241860</v>
      </c>
      <c r="H712" s="2">
        <f>H711-Tabela3[[#This Row],[Wydatek]]+Tabela3[[#This Row],[Zarobek]]</f>
        <v>144085</v>
      </c>
      <c r="I712" s="2">
        <f>IF(MONTH(Tabela3[[#This Row],[Data]])=MONTH(A711),I711+Tabela3[[#This Row],[Zarobek]]-Tabela3[[#This Row],[Wydatek]],Tabela3[[#This Row],[Zarobek]]-Tabela3[[#This Row],[Wydatek]])</f>
        <v>1680</v>
      </c>
      <c r="J712" s="2">
        <f>IF(C711=Tabela3[[#This Row],[L. Rowrów]],0,2400)</f>
        <v>0</v>
      </c>
    </row>
    <row r="713" spans="1:10" x14ac:dyDescent="0.25">
      <c r="A713" s="1">
        <v>45638</v>
      </c>
      <c r="B713" s="1" t="s">
        <v>1</v>
      </c>
      <c r="C713" s="2">
        <f t="shared" si="11"/>
        <v>64</v>
      </c>
      <c r="D713" s="2">
        <f>IF(WEEKDAY(Tabela3[[#This Row],[Data]],11)=7,Tabela3[[#This Row],[L. Rowrów]]*15,0)+Tabela3[[#This Row],[Cena roweru]]</f>
        <v>0</v>
      </c>
      <c r="E71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750</v>
      </c>
      <c r="F713" s="2">
        <f>F712+Tabela3[[#This Row],[Wydatek]]</f>
        <v>97775</v>
      </c>
      <c r="G713" s="2">
        <f>G712+Tabela3[[#This Row],[Zarobek]]</f>
        <v>242610</v>
      </c>
      <c r="H713" s="2">
        <f>H712-Tabela3[[#This Row],[Wydatek]]+Tabela3[[#This Row],[Zarobek]]</f>
        <v>144835</v>
      </c>
      <c r="I713" s="2">
        <f>IF(MONTH(Tabela3[[#This Row],[Data]])=MONTH(A712),I712+Tabela3[[#This Row],[Zarobek]]-Tabela3[[#This Row],[Wydatek]],Tabela3[[#This Row],[Zarobek]]-Tabela3[[#This Row],[Wydatek]])</f>
        <v>2430</v>
      </c>
      <c r="J713" s="2">
        <f>IF(C712=Tabela3[[#This Row],[L. Rowrów]],0,2400)</f>
        <v>0</v>
      </c>
    </row>
    <row r="714" spans="1:10" x14ac:dyDescent="0.25">
      <c r="A714" s="1">
        <v>45639</v>
      </c>
      <c r="B714" s="1" t="s">
        <v>1</v>
      </c>
      <c r="C714" s="2">
        <f t="shared" si="11"/>
        <v>64</v>
      </c>
      <c r="D714" s="2">
        <f>IF(WEEKDAY(Tabela3[[#This Row],[Data]],11)=7,Tabela3[[#This Row],[L. Rowrów]]*15,0)+Tabela3[[#This Row],[Cena roweru]]</f>
        <v>0</v>
      </c>
      <c r="E71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750</v>
      </c>
      <c r="F714" s="2">
        <f>F713+Tabela3[[#This Row],[Wydatek]]</f>
        <v>97775</v>
      </c>
      <c r="G714" s="2">
        <f>G713+Tabela3[[#This Row],[Zarobek]]</f>
        <v>243360</v>
      </c>
      <c r="H714" s="2">
        <f>H713-Tabela3[[#This Row],[Wydatek]]+Tabela3[[#This Row],[Zarobek]]</f>
        <v>145585</v>
      </c>
      <c r="I714" s="2">
        <f>IF(MONTH(Tabela3[[#This Row],[Data]])=MONTH(A713),I713+Tabela3[[#This Row],[Zarobek]]-Tabela3[[#This Row],[Wydatek]],Tabela3[[#This Row],[Zarobek]]-Tabela3[[#This Row],[Wydatek]])</f>
        <v>3180</v>
      </c>
      <c r="J714" s="2">
        <f>IF(C713=Tabela3[[#This Row],[L. Rowrów]],0,2400)</f>
        <v>0</v>
      </c>
    </row>
    <row r="715" spans="1:10" x14ac:dyDescent="0.25">
      <c r="A715" s="1">
        <v>45640</v>
      </c>
      <c r="B715" s="1" t="s">
        <v>1</v>
      </c>
      <c r="C715" s="2">
        <f t="shared" si="11"/>
        <v>64</v>
      </c>
      <c r="D715" s="2">
        <f>IF(WEEKDAY(Tabela3[[#This Row],[Data]],11)=7,Tabela3[[#This Row],[L. Rowrów]]*15,0)+Tabela3[[#This Row],[Cena roweru]]</f>
        <v>0</v>
      </c>
      <c r="E71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715" s="2">
        <f>F714+Tabela3[[#This Row],[Wydatek]]</f>
        <v>97775</v>
      </c>
      <c r="G715" s="2">
        <f>G714+Tabela3[[#This Row],[Zarobek]]</f>
        <v>243360</v>
      </c>
      <c r="H715" s="2">
        <f>H714-Tabela3[[#This Row],[Wydatek]]+Tabela3[[#This Row],[Zarobek]]</f>
        <v>145585</v>
      </c>
      <c r="I715" s="2">
        <f>IF(MONTH(Tabela3[[#This Row],[Data]])=MONTH(A714),I714+Tabela3[[#This Row],[Zarobek]]-Tabela3[[#This Row],[Wydatek]],Tabela3[[#This Row],[Zarobek]]-Tabela3[[#This Row],[Wydatek]])</f>
        <v>3180</v>
      </c>
      <c r="J715" s="2">
        <f>IF(C714=Tabela3[[#This Row],[L. Rowrów]],0,2400)</f>
        <v>0</v>
      </c>
    </row>
    <row r="716" spans="1:10" x14ac:dyDescent="0.25">
      <c r="A716" s="1">
        <v>45641</v>
      </c>
      <c r="B716" s="1" t="s">
        <v>1</v>
      </c>
      <c r="C716" s="2">
        <f t="shared" si="11"/>
        <v>64</v>
      </c>
      <c r="D716" s="2">
        <f>IF(WEEKDAY(Tabela3[[#This Row],[Data]],11)=7,Tabela3[[#This Row],[L. Rowrów]]*15,0)+Tabela3[[#This Row],[Cena roweru]]</f>
        <v>960</v>
      </c>
      <c r="E71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716" s="2">
        <f>F715+Tabela3[[#This Row],[Wydatek]]</f>
        <v>98735</v>
      </c>
      <c r="G716" s="2">
        <f>G715+Tabela3[[#This Row],[Zarobek]]</f>
        <v>243360</v>
      </c>
      <c r="H716" s="2">
        <f>H715-Tabela3[[#This Row],[Wydatek]]+Tabela3[[#This Row],[Zarobek]]</f>
        <v>144625</v>
      </c>
      <c r="I716" s="2">
        <f>IF(MONTH(Tabela3[[#This Row],[Data]])=MONTH(A715),I715+Tabela3[[#This Row],[Zarobek]]-Tabela3[[#This Row],[Wydatek]],Tabela3[[#This Row],[Zarobek]]-Tabela3[[#This Row],[Wydatek]])</f>
        <v>2220</v>
      </c>
      <c r="J716" s="2">
        <f>IF(C715=Tabela3[[#This Row],[L. Rowrów]],0,2400)</f>
        <v>0</v>
      </c>
    </row>
    <row r="717" spans="1:10" x14ac:dyDescent="0.25">
      <c r="A717" s="1">
        <v>45642</v>
      </c>
      <c r="B717" s="1" t="s">
        <v>1</v>
      </c>
      <c r="C717" s="2">
        <f t="shared" si="11"/>
        <v>64</v>
      </c>
      <c r="D717" s="2">
        <f>IF(WEEKDAY(Tabela3[[#This Row],[Data]],11)=7,Tabela3[[#This Row],[L. Rowrów]]*15,0)+Tabela3[[#This Row],[Cena roweru]]</f>
        <v>0</v>
      </c>
      <c r="E71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750</v>
      </c>
      <c r="F717" s="2">
        <f>F716+Tabela3[[#This Row],[Wydatek]]</f>
        <v>98735</v>
      </c>
      <c r="G717" s="2">
        <f>G716+Tabela3[[#This Row],[Zarobek]]</f>
        <v>244110</v>
      </c>
      <c r="H717" s="2">
        <f>H716-Tabela3[[#This Row],[Wydatek]]+Tabela3[[#This Row],[Zarobek]]</f>
        <v>145375</v>
      </c>
      <c r="I717" s="2">
        <f>IF(MONTH(Tabela3[[#This Row],[Data]])=MONTH(A716),I716+Tabela3[[#This Row],[Zarobek]]-Tabela3[[#This Row],[Wydatek]],Tabela3[[#This Row],[Zarobek]]-Tabela3[[#This Row],[Wydatek]])</f>
        <v>2970</v>
      </c>
      <c r="J717" s="2">
        <f>IF(C716=Tabela3[[#This Row],[L. Rowrów]],0,2400)</f>
        <v>0</v>
      </c>
    </row>
    <row r="718" spans="1:10" x14ac:dyDescent="0.25">
      <c r="A718" s="1">
        <v>45643</v>
      </c>
      <c r="B718" s="1" t="s">
        <v>1</v>
      </c>
      <c r="C718" s="2">
        <f t="shared" si="11"/>
        <v>64</v>
      </c>
      <c r="D718" s="2">
        <f>IF(WEEKDAY(Tabela3[[#This Row],[Data]],11)=7,Tabela3[[#This Row],[L. Rowrów]]*15,0)+Tabela3[[#This Row],[Cena roweru]]</f>
        <v>0</v>
      </c>
      <c r="E71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750</v>
      </c>
      <c r="F718" s="2">
        <f>F717+Tabela3[[#This Row],[Wydatek]]</f>
        <v>98735</v>
      </c>
      <c r="G718" s="2">
        <f>G717+Tabela3[[#This Row],[Zarobek]]</f>
        <v>244860</v>
      </c>
      <c r="H718" s="2">
        <f>H717-Tabela3[[#This Row],[Wydatek]]+Tabela3[[#This Row],[Zarobek]]</f>
        <v>146125</v>
      </c>
      <c r="I718" s="2">
        <f>IF(MONTH(Tabela3[[#This Row],[Data]])=MONTH(A717),I717+Tabela3[[#This Row],[Zarobek]]-Tabela3[[#This Row],[Wydatek]],Tabela3[[#This Row],[Zarobek]]-Tabela3[[#This Row],[Wydatek]])</f>
        <v>3720</v>
      </c>
      <c r="J718" s="2">
        <f>IF(C717=Tabela3[[#This Row],[L. Rowrów]],0,2400)</f>
        <v>0</v>
      </c>
    </row>
    <row r="719" spans="1:10" x14ac:dyDescent="0.25">
      <c r="A719" s="1">
        <v>45644</v>
      </c>
      <c r="B719" s="1" t="s">
        <v>1</v>
      </c>
      <c r="C719" s="2">
        <f t="shared" si="11"/>
        <v>64</v>
      </c>
      <c r="D719" s="2">
        <f>IF(WEEKDAY(Tabela3[[#This Row],[Data]],11)=7,Tabela3[[#This Row],[L. Rowrów]]*15,0)+Tabela3[[#This Row],[Cena roweru]]</f>
        <v>0</v>
      </c>
      <c r="E71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750</v>
      </c>
      <c r="F719" s="2">
        <f>F718+Tabela3[[#This Row],[Wydatek]]</f>
        <v>98735</v>
      </c>
      <c r="G719" s="2">
        <f>G718+Tabela3[[#This Row],[Zarobek]]</f>
        <v>245610</v>
      </c>
      <c r="H719" s="2">
        <f>H718-Tabela3[[#This Row],[Wydatek]]+Tabela3[[#This Row],[Zarobek]]</f>
        <v>146875</v>
      </c>
      <c r="I719" s="2">
        <f>IF(MONTH(Tabela3[[#This Row],[Data]])=MONTH(A718),I718+Tabela3[[#This Row],[Zarobek]]-Tabela3[[#This Row],[Wydatek]],Tabela3[[#This Row],[Zarobek]]-Tabela3[[#This Row],[Wydatek]])</f>
        <v>4470</v>
      </c>
      <c r="J719" s="2">
        <f>IF(C718=Tabela3[[#This Row],[L. Rowrów]],0,2400)</f>
        <v>0</v>
      </c>
    </row>
    <row r="720" spans="1:10" x14ac:dyDescent="0.25">
      <c r="A720" s="1">
        <v>45645</v>
      </c>
      <c r="B720" s="1" t="s">
        <v>1</v>
      </c>
      <c r="C720" s="2">
        <f t="shared" si="11"/>
        <v>64</v>
      </c>
      <c r="D720" s="2">
        <f>IF(WEEKDAY(Tabela3[[#This Row],[Data]],11)=7,Tabela3[[#This Row],[L. Rowrów]]*15,0)+Tabela3[[#This Row],[Cena roweru]]</f>
        <v>0</v>
      </c>
      <c r="E72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750</v>
      </c>
      <c r="F720" s="2">
        <f>F719+Tabela3[[#This Row],[Wydatek]]</f>
        <v>98735</v>
      </c>
      <c r="G720" s="2">
        <f>G719+Tabela3[[#This Row],[Zarobek]]</f>
        <v>246360</v>
      </c>
      <c r="H720" s="2">
        <f>H719-Tabela3[[#This Row],[Wydatek]]+Tabela3[[#This Row],[Zarobek]]</f>
        <v>147625</v>
      </c>
      <c r="I720" s="2">
        <f>IF(MONTH(Tabela3[[#This Row],[Data]])=MONTH(A719),I719+Tabela3[[#This Row],[Zarobek]]-Tabela3[[#This Row],[Wydatek]],Tabela3[[#This Row],[Zarobek]]-Tabela3[[#This Row],[Wydatek]])</f>
        <v>5220</v>
      </c>
      <c r="J720" s="2">
        <f>IF(C719=Tabela3[[#This Row],[L. Rowrów]],0,2400)</f>
        <v>0</v>
      </c>
    </row>
    <row r="721" spans="1:10" x14ac:dyDescent="0.25">
      <c r="A721" s="1">
        <v>45646</v>
      </c>
      <c r="B721" s="1" t="s">
        <v>1</v>
      </c>
      <c r="C721" s="2">
        <f t="shared" si="11"/>
        <v>64</v>
      </c>
      <c r="D721" s="2">
        <f>IF(WEEKDAY(Tabela3[[#This Row],[Data]],11)=7,Tabela3[[#This Row],[L. Rowrów]]*15,0)+Tabela3[[#This Row],[Cena roweru]]</f>
        <v>0</v>
      </c>
      <c r="E72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750</v>
      </c>
      <c r="F721" s="2">
        <f>F720+Tabela3[[#This Row],[Wydatek]]</f>
        <v>98735</v>
      </c>
      <c r="G721" s="2">
        <f>G720+Tabela3[[#This Row],[Zarobek]]</f>
        <v>247110</v>
      </c>
      <c r="H721" s="2">
        <f>H720-Tabela3[[#This Row],[Wydatek]]+Tabela3[[#This Row],[Zarobek]]</f>
        <v>148375</v>
      </c>
      <c r="I721" s="2">
        <f>IF(MONTH(Tabela3[[#This Row],[Data]])=MONTH(A720),I720+Tabela3[[#This Row],[Zarobek]]-Tabela3[[#This Row],[Wydatek]],Tabela3[[#This Row],[Zarobek]]-Tabela3[[#This Row],[Wydatek]])</f>
        <v>5970</v>
      </c>
      <c r="J721" s="2">
        <f>IF(C720=Tabela3[[#This Row],[L. Rowrów]],0,2400)</f>
        <v>0</v>
      </c>
    </row>
    <row r="722" spans="1:10" x14ac:dyDescent="0.25">
      <c r="A722" s="1">
        <v>45647</v>
      </c>
      <c r="B722" s="1" t="s">
        <v>4</v>
      </c>
      <c r="C722" s="2">
        <f t="shared" si="11"/>
        <v>64</v>
      </c>
      <c r="D722" s="2">
        <f>IF(WEEKDAY(Tabela3[[#This Row],[Data]],11)=7,Tabela3[[#This Row],[L. Rowrów]]*15,0)+Tabela3[[#This Row],[Cena roweru]]</f>
        <v>0</v>
      </c>
      <c r="E72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722" s="2">
        <f>F721+Tabela3[[#This Row],[Wydatek]]</f>
        <v>98735</v>
      </c>
      <c r="G722" s="2">
        <f>G721+Tabela3[[#This Row],[Zarobek]]</f>
        <v>247110</v>
      </c>
      <c r="H722" s="2">
        <f>H721-Tabela3[[#This Row],[Wydatek]]+Tabela3[[#This Row],[Zarobek]]</f>
        <v>148375</v>
      </c>
      <c r="I722" s="2">
        <f>IF(MONTH(Tabela3[[#This Row],[Data]])=MONTH(A721),I721+Tabela3[[#This Row],[Zarobek]]-Tabela3[[#This Row],[Wydatek]],Tabela3[[#This Row],[Zarobek]]-Tabela3[[#This Row],[Wydatek]])</f>
        <v>5970</v>
      </c>
      <c r="J722" s="2">
        <f>IF(C721=Tabela3[[#This Row],[L. Rowrów]],0,2400)</f>
        <v>0</v>
      </c>
    </row>
    <row r="723" spans="1:10" x14ac:dyDescent="0.25">
      <c r="A723" s="1">
        <v>45648</v>
      </c>
      <c r="B723" s="1" t="s">
        <v>4</v>
      </c>
      <c r="C723" s="2">
        <f t="shared" si="11"/>
        <v>64</v>
      </c>
      <c r="D723" s="2">
        <f>IF(WEEKDAY(Tabela3[[#This Row],[Data]],11)=7,Tabela3[[#This Row],[L. Rowrów]]*15,0)+Tabela3[[#This Row],[Cena roweru]]</f>
        <v>960</v>
      </c>
      <c r="E723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723" s="2">
        <f>F722+Tabela3[[#This Row],[Wydatek]]</f>
        <v>99695</v>
      </c>
      <c r="G723" s="2">
        <f>G722+Tabela3[[#This Row],[Zarobek]]</f>
        <v>247110</v>
      </c>
      <c r="H723" s="2">
        <f>H722-Tabela3[[#This Row],[Wydatek]]+Tabela3[[#This Row],[Zarobek]]</f>
        <v>147415</v>
      </c>
      <c r="I723" s="2">
        <f>IF(MONTH(Tabela3[[#This Row],[Data]])=MONTH(A722),I722+Tabela3[[#This Row],[Zarobek]]-Tabela3[[#This Row],[Wydatek]],Tabela3[[#This Row],[Zarobek]]-Tabela3[[#This Row],[Wydatek]])</f>
        <v>5010</v>
      </c>
      <c r="J723" s="2">
        <f>IF(C722=Tabela3[[#This Row],[L. Rowrów]],0,2400)</f>
        <v>0</v>
      </c>
    </row>
    <row r="724" spans="1:10" x14ac:dyDescent="0.25">
      <c r="A724" s="1">
        <v>45649</v>
      </c>
      <c r="B724" s="1" t="s">
        <v>4</v>
      </c>
      <c r="C724" s="2">
        <f t="shared" si="11"/>
        <v>64</v>
      </c>
      <c r="D724" s="2">
        <f>IF(WEEKDAY(Tabela3[[#This Row],[Data]],11)=7,Tabela3[[#This Row],[L. Rowrów]]*15,0)+Tabela3[[#This Row],[Cena roweru]]</f>
        <v>0</v>
      </c>
      <c r="E724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360</v>
      </c>
      <c r="F724" s="2">
        <f>F723+Tabela3[[#This Row],[Wydatek]]</f>
        <v>99695</v>
      </c>
      <c r="G724" s="2">
        <f>G723+Tabela3[[#This Row],[Zarobek]]</f>
        <v>247470</v>
      </c>
      <c r="H724" s="2">
        <f>H723-Tabela3[[#This Row],[Wydatek]]+Tabela3[[#This Row],[Zarobek]]</f>
        <v>147775</v>
      </c>
      <c r="I724" s="2">
        <f>IF(MONTH(Tabela3[[#This Row],[Data]])=MONTH(A723),I723+Tabela3[[#This Row],[Zarobek]]-Tabela3[[#This Row],[Wydatek]],Tabela3[[#This Row],[Zarobek]]-Tabela3[[#This Row],[Wydatek]])</f>
        <v>5370</v>
      </c>
      <c r="J724" s="2">
        <f>IF(C723=Tabela3[[#This Row],[L. Rowrów]],0,2400)</f>
        <v>0</v>
      </c>
    </row>
    <row r="725" spans="1:10" x14ac:dyDescent="0.25">
      <c r="A725" s="1">
        <v>45650</v>
      </c>
      <c r="B725" s="1" t="s">
        <v>4</v>
      </c>
      <c r="C725" s="2">
        <f t="shared" si="11"/>
        <v>64</v>
      </c>
      <c r="D725" s="2">
        <f>IF(WEEKDAY(Tabela3[[#This Row],[Data]],11)=7,Tabela3[[#This Row],[L. Rowrów]]*15,0)+Tabela3[[#This Row],[Cena roweru]]</f>
        <v>0</v>
      </c>
      <c r="E725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360</v>
      </c>
      <c r="F725" s="2">
        <f>F724+Tabela3[[#This Row],[Wydatek]]</f>
        <v>99695</v>
      </c>
      <c r="G725" s="2">
        <f>G724+Tabela3[[#This Row],[Zarobek]]</f>
        <v>247830</v>
      </c>
      <c r="H725" s="2">
        <f>H724-Tabela3[[#This Row],[Wydatek]]+Tabela3[[#This Row],[Zarobek]]</f>
        <v>148135</v>
      </c>
      <c r="I725" s="2">
        <f>IF(MONTH(Tabela3[[#This Row],[Data]])=MONTH(A724),I724+Tabela3[[#This Row],[Zarobek]]-Tabela3[[#This Row],[Wydatek]],Tabela3[[#This Row],[Zarobek]]-Tabela3[[#This Row],[Wydatek]])</f>
        <v>5730</v>
      </c>
      <c r="J725" s="2">
        <f>IF(C724=Tabela3[[#This Row],[L. Rowrów]],0,2400)</f>
        <v>0</v>
      </c>
    </row>
    <row r="726" spans="1:10" x14ac:dyDescent="0.25">
      <c r="A726" s="1">
        <v>45651</v>
      </c>
      <c r="B726" s="1" t="s">
        <v>4</v>
      </c>
      <c r="C726" s="2">
        <f t="shared" si="11"/>
        <v>64</v>
      </c>
      <c r="D726" s="2">
        <f>IF(WEEKDAY(Tabela3[[#This Row],[Data]],11)=7,Tabela3[[#This Row],[L. Rowrów]]*15,0)+Tabela3[[#This Row],[Cena roweru]]</f>
        <v>0</v>
      </c>
      <c r="E726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360</v>
      </c>
      <c r="F726" s="2">
        <f>F725+Tabela3[[#This Row],[Wydatek]]</f>
        <v>99695</v>
      </c>
      <c r="G726" s="2">
        <f>G725+Tabela3[[#This Row],[Zarobek]]</f>
        <v>248190</v>
      </c>
      <c r="H726" s="2">
        <f>H725-Tabela3[[#This Row],[Wydatek]]+Tabela3[[#This Row],[Zarobek]]</f>
        <v>148495</v>
      </c>
      <c r="I726" s="2">
        <f>IF(MONTH(Tabela3[[#This Row],[Data]])=MONTH(A725),I725+Tabela3[[#This Row],[Zarobek]]-Tabela3[[#This Row],[Wydatek]],Tabela3[[#This Row],[Zarobek]]-Tabela3[[#This Row],[Wydatek]])</f>
        <v>6090</v>
      </c>
      <c r="J726" s="2">
        <f>IF(C725=Tabela3[[#This Row],[L. Rowrów]],0,2400)</f>
        <v>0</v>
      </c>
    </row>
    <row r="727" spans="1:10" x14ac:dyDescent="0.25">
      <c r="A727" s="1">
        <v>45652</v>
      </c>
      <c r="B727" s="1" t="s">
        <v>4</v>
      </c>
      <c r="C727" s="2">
        <f t="shared" si="11"/>
        <v>64</v>
      </c>
      <c r="D727" s="2">
        <f>IF(WEEKDAY(Tabela3[[#This Row],[Data]],11)=7,Tabela3[[#This Row],[L. Rowrów]]*15,0)+Tabela3[[#This Row],[Cena roweru]]</f>
        <v>0</v>
      </c>
      <c r="E727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360</v>
      </c>
      <c r="F727" s="2">
        <f>F726+Tabela3[[#This Row],[Wydatek]]</f>
        <v>99695</v>
      </c>
      <c r="G727" s="2">
        <f>G726+Tabela3[[#This Row],[Zarobek]]</f>
        <v>248550</v>
      </c>
      <c r="H727" s="2">
        <f>H726-Tabela3[[#This Row],[Wydatek]]+Tabela3[[#This Row],[Zarobek]]</f>
        <v>148855</v>
      </c>
      <c r="I727" s="2">
        <f>IF(MONTH(Tabela3[[#This Row],[Data]])=MONTH(A726),I726+Tabela3[[#This Row],[Zarobek]]-Tabela3[[#This Row],[Wydatek]],Tabela3[[#This Row],[Zarobek]]-Tabela3[[#This Row],[Wydatek]])</f>
        <v>6450</v>
      </c>
      <c r="J727" s="2">
        <f>IF(C726=Tabela3[[#This Row],[L. Rowrów]],0,2400)</f>
        <v>0</v>
      </c>
    </row>
    <row r="728" spans="1:10" x14ac:dyDescent="0.25">
      <c r="A728" s="1">
        <v>45653</v>
      </c>
      <c r="B728" s="1" t="s">
        <v>4</v>
      </c>
      <c r="C728" s="2">
        <f t="shared" si="11"/>
        <v>64</v>
      </c>
      <c r="D728" s="2">
        <f>IF(WEEKDAY(Tabela3[[#This Row],[Data]],11)=7,Tabela3[[#This Row],[L. Rowrów]]*15,0)+Tabela3[[#This Row],[Cena roweru]]</f>
        <v>0</v>
      </c>
      <c r="E728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360</v>
      </c>
      <c r="F728" s="2">
        <f>F727+Tabela3[[#This Row],[Wydatek]]</f>
        <v>99695</v>
      </c>
      <c r="G728" s="2">
        <f>G727+Tabela3[[#This Row],[Zarobek]]</f>
        <v>248910</v>
      </c>
      <c r="H728" s="2">
        <f>H727-Tabela3[[#This Row],[Wydatek]]+Tabela3[[#This Row],[Zarobek]]</f>
        <v>149215</v>
      </c>
      <c r="I728" s="2">
        <f>IF(MONTH(Tabela3[[#This Row],[Data]])=MONTH(A727),I727+Tabela3[[#This Row],[Zarobek]]-Tabela3[[#This Row],[Wydatek]],Tabela3[[#This Row],[Zarobek]]-Tabela3[[#This Row],[Wydatek]])</f>
        <v>6810</v>
      </c>
      <c r="J728" s="2">
        <f>IF(C727=Tabela3[[#This Row],[L. Rowrów]],0,2400)</f>
        <v>0</v>
      </c>
    </row>
    <row r="729" spans="1:10" x14ac:dyDescent="0.25">
      <c r="A729" s="1">
        <v>45654</v>
      </c>
      <c r="B729" s="1" t="s">
        <v>4</v>
      </c>
      <c r="C729" s="2">
        <f t="shared" si="11"/>
        <v>64</v>
      </c>
      <c r="D729" s="2">
        <f>IF(WEEKDAY(Tabela3[[#This Row],[Data]],11)=7,Tabela3[[#This Row],[L. Rowrów]]*15,0)+Tabela3[[#This Row],[Cena roweru]]</f>
        <v>0</v>
      </c>
      <c r="E729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729" s="2">
        <f>F728+Tabela3[[#This Row],[Wydatek]]</f>
        <v>99695</v>
      </c>
      <c r="G729" s="2">
        <f>G728+Tabela3[[#This Row],[Zarobek]]</f>
        <v>248910</v>
      </c>
      <c r="H729" s="2">
        <f>H728-Tabela3[[#This Row],[Wydatek]]+Tabela3[[#This Row],[Zarobek]]</f>
        <v>149215</v>
      </c>
      <c r="I729" s="2">
        <f>IF(MONTH(Tabela3[[#This Row],[Data]])=MONTH(A728),I728+Tabela3[[#This Row],[Zarobek]]-Tabela3[[#This Row],[Wydatek]],Tabela3[[#This Row],[Zarobek]]-Tabela3[[#This Row],[Wydatek]])</f>
        <v>6810</v>
      </c>
      <c r="J729" s="2">
        <f>IF(C728=Tabela3[[#This Row],[L. Rowrów]],0,2400)</f>
        <v>0</v>
      </c>
    </row>
    <row r="730" spans="1:10" x14ac:dyDescent="0.25">
      <c r="A730" s="1">
        <v>45655</v>
      </c>
      <c r="B730" s="1" t="s">
        <v>4</v>
      </c>
      <c r="C730" s="2">
        <f t="shared" si="11"/>
        <v>64</v>
      </c>
      <c r="D730" s="2">
        <f>IF(WEEKDAY(Tabela3[[#This Row],[Data]],11)=7,Tabela3[[#This Row],[L. Rowrów]]*15,0)+Tabela3[[#This Row],[Cena roweru]]</f>
        <v>960</v>
      </c>
      <c r="E730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0</v>
      </c>
      <c r="F730" s="2">
        <f>F729+Tabela3[[#This Row],[Wydatek]]</f>
        <v>100655</v>
      </c>
      <c r="G730" s="2">
        <f>G729+Tabela3[[#This Row],[Zarobek]]</f>
        <v>248910</v>
      </c>
      <c r="H730" s="2">
        <f>H729-Tabela3[[#This Row],[Wydatek]]+Tabela3[[#This Row],[Zarobek]]</f>
        <v>148255</v>
      </c>
      <c r="I730" s="2">
        <f>IF(MONTH(Tabela3[[#This Row],[Data]])=MONTH(A729),I729+Tabela3[[#This Row],[Zarobek]]-Tabela3[[#This Row],[Wydatek]],Tabela3[[#This Row],[Zarobek]]-Tabela3[[#This Row],[Wydatek]])</f>
        <v>5850</v>
      </c>
      <c r="J730" s="2">
        <f>IF(C729=Tabela3[[#This Row],[L. Rowrów]],0,2400)</f>
        <v>0</v>
      </c>
    </row>
    <row r="731" spans="1:10" x14ac:dyDescent="0.25">
      <c r="A731" s="1">
        <v>45656</v>
      </c>
      <c r="B731" s="1" t="s">
        <v>4</v>
      </c>
      <c r="C731" s="2">
        <f t="shared" si="11"/>
        <v>64</v>
      </c>
      <c r="D731" s="2">
        <f>IF(WEEKDAY(Tabela3[[#This Row],[Data]],11)=7,Tabela3[[#This Row],[L. Rowrów]]*15,0)+Tabela3[[#This Row],[Cena roweru]]</f>
        <v>0</v>
      </c>
      <c r="E731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360</v>
      </c>
      <c r="F731" s="2">
        <f>F730+Tabela3[[#This Row],[Wydatek]]</f>
        <v>100655</v>
      </c>
      <c r="G731" s="2">
        <f>G730+Tabela3[[#This Row],[Zarobek]]</f>
        <v>249270</v>
      </c>
      <c r="H731" s="2">
        <f>H730-Tabela3[[#This Row],[Wydatek]]+Tabela3[[#This Row],[Zarobek]]</f>
        <v>148615</v>
      </c>
      <c r="I731" s="2">
        <f>IF(MONTH(Tabela3[[#This Row],[Data]])=MONTH(A730),I730+Tabela3[[#This Row],[Zarobek]]-Tabela3[[#This Row],[Wydatek]],Tabela3[[#This Row],[Zarobek]]-Tabela3[[#This Row],[Wydatek]])</f>
        <v>6210</v>
      </c>
      <c r="J731" s="2">
        <f>IF(C730=Tabela3[[#This Row],[L. Rowrów]],0,2400)</f>
        <v>0</v>
      </c>
    </row>
    <row r="732" spans="1:10" x14ac:dyDescent="0.25">
      <c r="A732" s="1">
        <v>45657</v>
      </c>
      <c r="B732" s="1" t="s">
        <v>4</v>
      </c>
      <c r="C732" s="2">
        <f t="shared" si="11"/>
        <v>64</v>
      </c>
      <c r="D732" s="2">
        <f>IF(WEEKDAY(Tabela3[[#This Row],[Data]],11)=7,Tabela3[[#This Row],[L. Rowrów]]*15,0)+Tabela3[[#This Row],[Cena roweru]]</f>
        <v>0</v>
      </c>
      <c r="E732" s="2">
        <f>IF(WEEKDAY(Tabela3[[#This Row],[Data]],11)&gt;5,0,$O$7* ROUNDDOWN(Tabela3[[#This Row],[L. Rowrów]] * IF(Tabela3[[#This Row],[Pora]]="Zima",20%, IF(Tabela3[[#This Row],[Pora]]="Wiosna",50%,IF(Tabela3[[#This Row],[Pora]]="Lato", 90%, IF(Tabela3[[#This Row],[Pora]]="Jesień",40%,"Błąd")))),0))</f>
        <v>360</v>
      </c>
      <c r="F732" s="2">
        <f>F731+Tabela3[[#This Row],[Wydatek]]</f>
        <v>100655</v>
      </c>
      <c r="G732" s="2">
        <f>G731+Tabela3[[#This Row],[Zarobek]]</f>
        <v>249630</v>
      </c>
      <c r="H732" s="2">
        <f>H731-Tabela3[[#This Row],[Wydatek]]+Tabela3[[#This Row],[Zarobek]]</f>
        <v>148975</v>
      </c>
      <c r="I732" s="2">
        <f>IF(MONTH(Tabela3[[#This Row],[Data]])=MONTH(A731),I731+Tabela3[[#This Row],[Zarobek]]-Tabela3[[#This Row],[Wydatek]],Tabela3[[#This Row],[Zarobek]]-Tabela3[[#This Row],[Wydatek]])</f>
        <v>6570</v>
      </c>
      <c r="J732" s="2">
        <f>IF(C731=Tabela3[[#This Row],[L. Rowrów]],0,2400)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Zbysiu</dc:creator>
  <cp:lastModifiedBy>Zbysiu</cp:lastModifiedBy>
  <dcterms:created xsi:type="dcterms:W3CDTF">2022-11-17T11:42:32Z</dcterms:created>
  <dcterms:modified xsi:type="dcterms:W3CDTF">2022-11-17T15:21:41Z</dcterms:modified>
</cp:coreProperties>
</file>