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bysi\Desktop\Informatyka\Excel\"/>
    </mc:Choice>
  </mc:AlternateContent>
  <xr:revisionPtr revIDLastSave="0" documentId="13_ncr:1_{3C58FCD1-F6D8-4DD9-B118-AF9BAEB81A6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goda" sheetId="2" r:id="rId1"/>
    <sheet name="5_4" sheetId="4" r:id="rId2"/>
    <sheet name="Odpowiedzi" sheetId="1" r:id="rId3"/>
  </sheets>
  <definedNames>
    <definedName name="ExternalData_1" localSheetId="1" hidden="1">'5_4'!$A$1:$E$501</definedName>
    <definedName name="ExternalData_1" localSheetId="0" hidden="1">pogoda!$A$1:$E$501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4" l="1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3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34" i="4"/>
  <c r="H3" i="4"/>
  <c r="G4" i="4" s="1"/>
  <c r="H6" i="4"/>
  <c r="H7" i="4" s="1"/>
  <c r="H8" i="4" s="1"/>
  <c r="G9" i="4" s="1"/>
  <c r="H9" i="4"/>
  <c r="H10" i="4" s="1"/>
  <c r="H11" i="4" s="1"/>
  <c r="G12" i="4" s="1"/>
  <c r="H12" i="4"/>
  <c r="H13" i="4" s="1"/>
  <c r="H14" i="4" s="1"/>
  <c r="G15" i="4" s="1"/>
  <c r="H15" i="4"/>
  <c r="H16" i="4" s="1"/>
  <c r="G17" i="4" s="1"/>
  <c r="H17" i="4"/>
  <c r="G18" i="4" s="1"/>
  <c r="H18" i="4"/>
  <c r="H19" i="4" s="1"/>
  <c r="H20" i="4" s="1"/>
  <c r="G21" i="4" s="1"/>
  <c r="H21" i="4"/>
  <c r="G22" i="4" s="1"/>
  <c r="H25" i="4"/>
  <c r="H26" i="4" s="1"/>
  <c r="G27" i="4" s="1"/>
  <c r="H27" i="4"/>
  <c r="H28" i="4" s="1"/>
  <c r="H29" i="4" s="1"/>
  <c r="G30" i="4" s="1"/>
  <c r="H30" i="4"/>
  <c r="H31" i="4" s="1"/>
  <c r="H32" i="4" s="1"/>
  <c r="H33" i="4" s="1"/>
  <c r="H34" i="4" s="1"/>
  <c r="H35" i="4" s="1"/>
  <c r="G36" i="4" s="1"/>
  <c r="H36" i="4"/>
  <c r="G37" i="4" s="1"/>
  <c r="H37" i="4"/>
  <c r="H38" i="4" s="1"/>
  <c r="H39" i="4" s="1"/>
  <c r="G40" i="4" s="1"/>
  <c r="H40" i="4"/>
  <c r="H41" i="4" s="1"/>
  <c r="H42" i="4" s="1"/>
  <c r="G43" i="4" s="1"/>
  <c r="H43" i="4"/>
  <c r="H44" i="4" s="1"/>
  <c r="H45" i="4" s="1"/>
  <c r="G46" i="4" s="1"/>
  <c r="H46" i="4"/>
  <c r="H47" i="4" s="1"/>
  <c r="H48" i="4" s="1"/>
  <c r="G49" i="4" s="1"/>
  <c r="H49" i="4"/>
  <c r="G50" i="4" s="1"/>
  <c r="H50" i="4"/>
  <c r="G51" i="4" s="1"/>
  <c r="H51" i="4"/>
  <c r="G52" i="4" s="1"/>
  <c r="H54" i="4"/>
  <c r="H55" i="4" s="1"/>
  <c r="H56" i="4" s="1"/>
  <c r="G57" i="4" s="1"/>
  <c r="H57" i="4"/>
  <c r="H58" i="4" s="1"/>
  <c r="H59" i="4" s="1"/>
  <c r="H60" i="4" s="1"/>
  <c r="G61" i="4" s="1"/>
  <c r="H61" i="4"/>
  <c r="H62" i="4" s="1"/>
  <c r="G63" i="4" s="1"/>
  <c r="H63" i="4"/>
  <c r="G64" i="4" s="1"/>
  <c r="H64" i="4"/>
  <c r="G65" i="4" s="1"/>
  <c r="H65" i="4"/>
  <c r="H66" i="4" s="1"/>
  <c r="H67" i="4" s="1"/>
  <c r="G68" i="4" s="1"/>
  <c r="H68" i="4"/>
  <c r="H69" i="4" s="1"/>
  <c r="H70" i="4" s="1"/>
  <c r="G71" i="4" s="1"/>
  <c r="H71" i="4"/>
  <c r="H72" i="4" s="1"/>
  <c r="H73" i="4" s="1"/>
  <c r="G74" i="4" s="1"/>
  <c r="H74" i="4"/>
  <c r="H75" i="4" s="1"/>
  <c r="H76" i="4" s="1"/>
  <c r="G77" i="4" s="1"/>
  <c r="H77" i="4"/>
  <c r="G78" i="4" s="1"/>
  <c r="H78" i="4"/>
  <c r="G79" i="4" s="1"/>
  <c r="H79" i="4"/>
  <c r="H80" i="4" s="1"/>
  <c r="H81" i="4" s="1"/>
  <c r="G82" i="4" s="1"/>
  <c r="H82" i="4"/>
  <c r="H83" i="4" s="1"/>
  <c r="H84" i="4" s="1"/>
  <c r="G85" i="4" s="1"/>
  <c r="H85" i="4"/>
  <c r="H86" i="4" s="1"/>
  <c r="H87" i="4" s="1"/>
  <c r="G88" i="4" s="1"/>
  <c r="H88" i="4"/>
  <c r="H89" i="4" s="1"/>
  <c r="H90" i="4" s="1"/>
  <c r="G91" i="4" s="1"/>
  <c r="H91" i="4"/>
  <c r="H92" i="4" s="1"/>
  <c r="G93" i="4" s="1"/>
  <c r="H93" i="4"/>
  <c r="G94" i="4" s="1"/>
  <c r="H94" i="4"/>
  <c r="H95" i="4" s="1"/>
  <c r="H96" i="4" s="1"/>
  <c r="G97" i="4" s="1"/>
  <c r="H97" i="4"/>
  <c r="H98" i="4" s="1"/>
  <c r="H99" i="4" s="1"/>
  <c r="G100" i="4" s="1"/>
  <c r="H100" i="4"/>
  <c r="H101" i="4" s="1"/>
  <c r="H102" i="4" s="1"/>
  <c r="G103" i="4" s="1"/>
  <c r="H103" i="4"/>
  <c r="H104" i="4" s="1"/>
  <c r="H105" i="4" s="1"/>
  <c r="G106" i="4" s="1"/>
  <c r="H106" i="4"/>
  <c r="G107" i="4" s="1"/>
  <c r="H107" i="4"/>
  <c r="G108" i="4" s="1"/>
  <c r="H108" i="4"/>
  <c r="H109" i="4" s="1"/>
  <c r="H110" i="4" s="1"/>
  <c r="G111" i="4" s="1"/>
  <c r="H111" i="4"/>
  <c r="H112" i="4" s="1"/>
  <c r="H113" i="4" s="1"/>
  <c r="G114" i="4" s="1"/>
  <c r="H114" i="4"/>
  <c r="H115" i="4" s="1"/>
  <c r="H116" i="4" s="1"/>
  <c r="G117" i="4" s="1"/>
  <c r="H117" i="4"/>
  <c r="H118" i="4" s="1"/>
  <c r="H119" i="4" s="1"/>
  <c r="G120" i="4" s="1"/>
  <c r="H120" i="4"/>
  <c r="G121" i="4" s="1"/>
  <c r="H121" i="4"/>
  <c r="G122" i="4" s="1"/>
  <c r="H122" i="4"/>
  <c r="H123" i="4" s="1"/>
  <c r="H124" i="4" s="1"/>
  <c r="G125" i="4" s="1"/>
  <c r="H125" i="4"/>
  <c r="H126" i="4" s="1"/>
  <c r="H127" i="4" s="1"/>
  <c r="G128" i="4" s="1"/>
  <c r="H128" i="4"/>
  <c r="H129" i="4" s="1"/>
  <c r="H130" i="4" s="1"/>
  <c r="G131" i="4" s="1"/>
  <c r="H131" i="4"/>
  <c r="H132" i="4" s="1"/>
  <c r="H133" i="4" s="1"/>
  <c r="G134" i="4" s="1"/>
  <c r="H134" i="4"/>
  <c r="H135" i="4" s="1"/>
  <c r="G136" i="4" s="1"/>
  <c r="H136" i="4"/>
  <c r="G137" i="4" s="1"/>
  <c r="H137" i="4"/>
  <c r="H138" i="4" s="1"/>
  <c r="H139" i="4" s="1"/>
  <c r="G140" i="4" s="1"/>
  <c r="H140" i="4"/>
  <c r="H141" i="4" s="1"/>
  <c r="H142" i="4" s="1"/>
  <c r="G143" i="4" s="1"/>
  <c r="H143" i="4"/>
  <c r="H144" i="4" s="1"/>
  <c r="H145" i="4" s="1"/>
  <c r="G146" i="4" s="1"/>
  <c r="H146" i="4"/>
  <c r="H147" i="4" s="1"/>
  <c r="H148" i="4" s="1"/>
  <c r="G149" i="4" s="1"/>
  <c r="H149" i="4"/>
  <c r="H150" i="4" s="1"/>
  <c r="G151" i="4" s="1"/>
  <c r="H151" i="4"/>
  <c r="G152" i="4" s="1"/>
  <c r="H152" i="4"/>
  <c r="H153" i="4" s="1"/>
  <c r="H154" i="4" s="1"/>
  <c r="G155" i="4" s="1"/>
  <c r="H155" i="4"/>
  <c r="H156" i="4" s="1"/>
  <c r="H157" i="4" s="1"/>
  <c r="G158" i="4" s="1"/>
  <c r="H158" i="4"/>
  <c r="H159" i="4" s="1"/>
  <c r="H160" i="4" s="1"/>
  <c r="G161" i="4" s="1"/>
  <c r="H161" i="4"/>
  <c r="H162" i="4" s="1"/>
  <c r="H163" i="4" s="1"/>
  <c r="G164" i="4" s="1"/>
  <c r="H164" i="4"/>
  <c r="G165" i="4" s="1"/>
  <c r="H165" i="4"/>
  <c r="G166" i="4" s="1"/>
  <c r="H166" i="4"/>
  <c r="G167" i="4" s="1"/>
  <c r="H169" i="4"/>
  <c r="H170" i="4" s="1"/>
  <c r="H171" i="4" s="1"/>
  <c r="G172" i="4" s="1"/>
  <c r="H172" i="4"/>
  <c r="H173" i="4" s="1"/>
  <c r="H174" i="4" s="1"/>
  <c r="G175" i="4" s="1"/>
  <c r="H175" i="4"/>
  <c r="H176" i="4" s="1"/>
  <c r="H177" i="4" s="1"/>
  <c r="G178" i="4" s="1"/>
  <c r="H178" i="4"/>
  <c r="G179" i="4" s="1"/>
  <c r="H179" i="4"/>
  <c r="G180" i="4" s="1"/>
  <c r="H180" i="4"/>
  <c r="H181" i="4" s="1"/>
  <c r="H182" i="4" s="1"/>
  <c r="G183" i="4" s="1"/>
  <c r="H183" i="4"/>
  <c r="H184" i="4" s="1"/>
  <c r="H185" i="4" s="1"/>
  <c r="G186" i="4" s="1"/>
  <c r="H186" i="4"/>
  <c r="H187" i="4" s="1"/>
  <c r="H188" i="4" s="1"/>
  <c r="G189" i="4" s="1"/>
  <c r="H189" i="4"/>
  <c r="H190" i="4" s="1"/>
  <c r="H191" i="4" s="1"/>
  <c r="G192" i="4" s="1"/>
  <c r="H192" i="4"/>
  <c r="G193" i="4" s="1"/>
  <c r="H193" i="4"/>
  <c r="G194" i="4" s="1"/>
  <c r="H194" i="4"/>
  <c r="H195" i="4" s="1"/>
  <c r="H196" i="4" s="1"/>
  <c r="G197" i="4" s="1"/>
  <c r="H197" i="4"/>
  <c r="H198" i="4" s="1"/>
  <c r="H199" i="4" s="1"/>
  <c r="G200" i="4" s="1"/>
  <c r="H200" i="4"/>
  <c r="H201" i="4" s="1"/>
  <c r="H202" i="4" s="1"/>
  <c r="G203" i="4" s="1"/>
  <c r="H203" i="4"/>
  <c r="H204" i="4" s="1"/>
  <c r="H205" i="4" s="1"/>
  <c r="G206" i="4" s="1"/>
  <c r="H206" i="4"/>
  <c r="H207" i="4" s="1"/>
  <c r="H208" i="4" s="1"/>
  <c r="H209" i="4" s="1"/>
  <c r="H210" i="4" s="1"/>
  <c r="H211" i="4" s="1"/>
  <c r="G212" i="4" s="1"/>
  <c r="H212" i="4"/>
  <c r="G213" i="4" s="1"/>
  <c r="H213" i="4"/>
  <c r="H214" i="4" s="1"/>
  <c r="H215" i="4" s="1"/>
  <c r="H216" i="4" s="1"/>
  <c r="G217" i="4" s="1"/>
  <c r="H217" i="4"/>
  <c r="H218" i="4" s="1"/>
  <c r="G219" i="4" s="1"/>
  <c r="H219" i="4"/>
  <c r="H220" i="4" s="1"/>
  <c r="H221" i="4" s="1"/>
  <c r="G222" i="4" s="1"/>
  <c r="H222" i="4"/>
  <c r="H223" i="4" s="1"/>
  <c r="H224" i="4" s="1"/>
  <c r="G225" i="4" s="1"/>
  <c r="H225" i="4"/>
  <c r="H226" i="4" s="1"/>
  <c r="G227" i="4" s="1"/>
  <c r="H227" i="4"/>
  <c r="G228" i="4" s="1"/>
  <c r="H228" i="4"/>
  <c r="H229" i="4" s="1"/>
  <c r="H230" i="4" s="1"/>
  <c r="G231" i="4" s="1"/>
  <c r="H231" i="4"/>
  <c r="H232" i="4" s="1"/>
  <c r="H233" i="4" s="1"/>
  <c r="G234" i="4" s="1"/>
  <c r="H234" i="4"/>
  <c r="H235" i="4" s="1"/>
  <c r="H236" i="4" s="1"/>
  <c r="G237" i="4" s="1"/>
  <c r="H237" i="4"/>
  <c r="H238" i="4" s="1"/>
  <c r="H239" i="4" s="1"/>
  <c r="G240" i="4" s="1"/>
  <c r="H240" i="4"/>
  <c r="G241" i="4" s="1"/>
  <c r="H241" i="4"/>
  <c r="G242" i="4" s="1"/>
  <c r="H242" i="4"/>
  <c r="H243" i="4" s="1"/>
  <c r="H244" i="4" s="1"/>
  <c r="G245" i="4" s="1"/>
  <c r="H245" i="4"/>
  <c r="H246" i="4" s="1"/>
  <c r="H247" i="4" s="1"/>
  <c r="G248" i="4" s="1"/>
  <c r="H248" i="4"/>
  <c r="H249" i="4" s="1"/>
  <c r="H250" i="4" s="1"/>
  <c r="G251" i="4" s="1"/>
  <c r="H251" i="4"/>
  <c r="H252" i="4" s="1"/>
  <c r="H253" i="4" s="1"/>
  <c r="G254" i="4" s="1"/>
  <c r="H254" i="4"/>
  <c r="G255" i="4" s="1"/>
  <c r="H255" i="4"/>
  <c r="G256" i="4" s="1"/>
  <c r="H256" i="4"/>
  <c r="H257" i="4" s="1"/>
  <c r="H258" i="4" s="1"/>
  <c r="G259" i="4" s="1"/>
  <c r="H259" i="4"/>
  <c r="H260" i="4" s="1"/>
  <c r="H261" i="4" s="1"/>
  <c r="G262" i="4" s="1"/>
  <c r="H262" i="4"/>
  <c r="H263" i="4" s="1"/>
  <c r="H264" i="4" s="1"/>
  <c r="G265" i="4" s="1"/>
  <c r="H265" i="4"/>
  <c r="H266" i="4" s="1"/>
  <c r="H267" i="4" s="1"/>
  <c r="G268" i="4" s="1"/>
  <c r="H268" i="4"/>
  <c r="G269" i="4" s="1"/>
  <c r="H269" i="4"/>
  <c r="G270" i="4" s="1"/>
  <c r="H270" i="4"/>
  <c r="H271" i="4" s="1"/>
  <c r="H272" i="4" s="1"/>
  <c r="G273" i="4" s="1"/>
  <c r="H273" i="4"/>
  <c r="H274" i="4" s="1"/>
  <c r="H275" i="4" s="1"/>
  <c r="G276" i="4" s="1"/>
  <c r="H276" i="4"/>
  <c r="G277" i="4" s="1"/>
  <c r="H279" i="4"/>
  <c r="H280" i="4" s="1"/>
  <c r="H281" i="4" s="1"/>
  <c r="G282" i="4" s="1"/>
  <c r="H282" i="4"/>
  <c r="H283" i="4" s="1"/>
  <c r="H284" i="4" s="1"/>
  <c r="H285" i="4" s="1"/>
  <c r="G286" i="4" s="1"/>
  <c r="H286" i="4"/>
  <c r="G287" i="4" s="1"/>
  <c r="H287" i="4"/>
  <c r="H288" i="4" s="1"/>
  <c r="H289" i="4" s="1"/>
  <c r="G290" i="4" s="1"/>
  <c r="H290" i="4"/>
  <c r="H291" i="4" s="1"/>
  <c r="H292" i="4" s="1"/>
  <c r="G293" i="4" s="1"/>
  <c r="H293" i="4"/>
  <c r="H294" i="4" s="1"/>
  <c r="H295" i="4" s="1"/>
  <c r="G296" i="4" s="1"/>
  <c r="H296" i="4"/>
  <c r="H297" i="4" s="1"/>
  <c r="G298" i="4" s="1"/>
  <c r="H298" i="4"/>
  <c r="H299" i="4" s="1"/>
  <c r="G300" i="4" s="1"/>
  <c r="H300" i="4"/>
  <c r="G301" i="4" s="1"/>
  <c r="H301" i="4"/>
  <c r="G302" i="4" s="1"/>
  <c r="H302" i="4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H344" i="4" s="1"/>
  <c r="H345" i="4" s="1"/>
  <c r="H346" i="4" s="1"/>
  <c r="H347" i="4" s="1"/>
  <c r="H348" i="4" s="1"/>
  <c r="H349" i="4" s="1"/>
  <c r="H350" i="4" s="1"/>
  <c r="H351" i="4" s="1"/>
  <c r="H352" i="4" s="1"/>
  <c r="H353" i="4" s="1"/>
  <c r="H354" i="4" s="1"/>
  <c r="H355" i="4" s="1"/>
  <c r="H356" i="4" s="1"/>
  <c r="H357" i="4" s="1"/>
  <c r="H358" i="4" s="1"/>
  <c r="H359" i="4" s="1"/>
  <c r="H360" i="4" s="1"/>
  <c r="H361" i="4" s="1"/>
  <c r="H362" i="4" s="1"/>
  <c r="H363" i="4" s="1"/>
  <c r="H364" i="4" s="1"/>
  <c r="H365" i="4" s="1"/>
  <c r="H366" i="4" s="1"/>
  <c r="H367" i="4" s="1"/>
  <c r="H368" i="4" s="1"/>
  <c r="H369" i="4" s="1"/>
  <c r="H370" i="4" s="1"/>
  <c r="H371" i="4" s="1"/>
  <c r="H372" i="4" s="1"/>
  <c r="H373" i="4" s="1"/>
  <c r="H374" i="4" s="1"/>
  <c r="H375" i="4" s="1"/>
  <c r="H376" i="4" s="1"/>
  <c r="H377" i="4" s="1"/>
  <c r="H378" i="4" s="1"/>
  <c r="H379" i="4" s="1"/>
  <c r="H380" i="4" s="1"/>
  <c r="H381" i="4" s="1"/>
  <c r="H382" i="4" s="1"/>
  <c r="H383" i="4" s="1"/>
  <c r="H384" i="4" s="1"/>
  <c r="H385" i="4" s="1"/>
  <c r="H386" i="4" s="1"/>
  <c r="H387" i="4" s="1"/>
  <c r="H388" i="4" s="1"/>
  <c r="H389" i="4" s="1"/>
  <c r="H390" i="4" s="1"/>
  <c r="H391" i="4" s="1"/>
  <c r="H392" i="4" s="1"/>
  <c r="H393" i="4" s="1"/>
  <c r="H394" i="4" s="1"/>
  <c r="H395" i="4" s="1"/>
  <c r="H396" i="4" s="1"/>
  <c r="H397" i="4" s="1"/>
  <c r="H398" i="4" s="1"/>
  <c r="H399" i="4" s="1"/>
  <c r="H400" i="4" s="1"/>
  <c r="H401" i="4" s="1"/>
  <c r="H402" i="4" s="1"/>
  <c r="H403" i="4" s="1"/>
  <c r="H404" i="4" s="1"/>
  <c r="H405" i="4" s="1"/>
  <c r="H406" i="4" s="1"/>
  <c r="H407" i="4" s="1"/>
  <c r="H408" i="4" s="1"/>
  <c r="H409" i="4" s="1"/>
  <c r="H410" i="4" s="1"/>
  <c r="H411" i="4" s="1"/>
  <c r="H412" i="4" s="1"/>
  <c r="H413" i="4" s="1"/>
  <c r="H414" i="4" s="1"/>
  <c r="H415" i="4" s="1"/>
  <c r="H416" i="4" s="1"/>
  <c r="H417" i="4" s="1"/>
  <c r="H418" i="4" s="1"/>
  <c r="H419" i="4" s="1"/>
  <c r="H420" i="4" s="1"/>
  <c r="H421" i="4" s="1"/>
  <c r="H422" i="4" s="1"/>
  <c r="H423" i="4" s="1"/>
  <c r="H424" i="4" s="1"/>
  <c r="H425" i="4" s="1"/>
  <c r="H426" i="4" s="1"/>
  <c r="H427" i="4" s="1"/>
  <c r="H428" i="4" s="1"/>
  <c r="H429" i="4" s="1"/>
  <c r="H430" i="4" s="1"/>
  <c r="H431" i="4" s="1"/>
  <c r="H432" i="4" s="1"/>
  <c r="H433" i="4" s="1"/>
  <c r="H434" i="4" s="1"/>
  <c r="H435" i="4" s="1"/>
  <c r="H436" i="4" s="1"/>
  <c r="H437" i="4" s="1"/>
  <c r="H438" i="4" s="1"/>
  <c r="H439" i="4" s="1"/>
  <c r="H440" i="4" s="1"/>
  <c r="H441" i="4" s="1"/>
  <c r="H442" i="4" s="1"/>
  <c r="H443" i="4" s="1"/>
  <c r="H444" i="4" s="1"/>
  <c r="H445" i="4" s="1"/>
  <c r="H446" i="4" s="1"/>
  <c r="H447" i="4" s="1"/>
  <c r="H448" i="4" s="1"/>
  <c r="H449" i="4" s="1"/>
  <c r="H450" i="4" s="1"/>
  <c r="H451" i="4" s="1"/>
  <c r="H452" i="4" s="1"/>
  <c r="H453" i="4" s="1"/>
  <c r="H454" i="4" s="1"/>
  <c r="H455" i="4" s="1"/>
  <c r="H456" i="4" s="1"/>
  <c r="H457" i="4" s="1"/>
  <c r="H458" i="4" s="1"/>
  <c r="H459" i="4" s="1"/>
  <c r="H460" i="4" s="1"/>
  <c r="H461" i="4" s="1"/>
  <c r="H462" i="4" s="1"/>
  <c r="H463" i="4" s="1"/>
  <c r="H464" i="4" s="1"/>
  <c r="H465" i="4" s="1"/>
  <c r="H466" i="4" s="1"/>
  <c r="H467" i="4" s="1"/>
  <c r="H468" i="4" s="1"/>
  <c r="H469" i="4" s="1"/>
  <c r="H470" i="4" s="1"/>
  <c r="H471" i="4" s="1"/>
  <c r="H472" i="4" s="1"/>
  <c r="H473" i="4" s="1"/>
  <c r="H474" i="4" s="1"/>
  <c r="H475" i="4" s="1"/>
  <c r="H476" i="4" s="1"/>
  <c r="H477" i="4" s="1"/>
  <c r="H478" i="4" s="1"/>
  <c r="H479" i="4" s="1"/>
  <c r="H480" i="4" s="1"/>
  <c r="H481" i="4" s="1"/>
  <c r="H482" i="4" s="1"/>
  <c r="H483" i="4" s="1"/>
  <c r="H484" i="4" s="1"/>
  <c r="H485" i="4" s="1"/>
  <c r="H486" i="4" s="1"/>
  <c r="H487" i="4" s="1"/>
  <c r="H488" i="4" s="1"/>
  <c r="H489" i="4" s="1"/>
  <c r="H490" i="4" s="1"/>
  <c r="H491" i="4" s="1"/>
  <c r="H492" i="4" s="1"/>
  <c r="H493" i="4" s="1"/>
  <c r="H494" i="4" s="1"/>
  <c r="H495" i="4" s="1"/>
  <c r="H496" i="4" s="1"/>
  <c r="H497" i="4" s="1"/>
  <c r="H498" i="4" s="1"/>
  <c r="H499" i="4" s="1"/>
  <c r="H500" i="4" s="1"/>
  <c r="H501" i="4" s="1"/>
  <c r="H4" i="4"/>
  <c r="H5" i="4" s="1"/>
  <c r="G6" i="4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3" i="4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H4" i="2"/>
  <c r="H5" i="2" s="1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I273" i="2" s="1"/>
  <c r="I274" i="2" s="1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 s="1"/>
  <c r="I289" i="2" s="1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J4" i="2"/>
  <c r="J5" i="2" s="1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M4" i="2"/>
  <c r="M5" i="2" s="1"/>
  <c r="N4" i="2"/>
  <c r="N5" i="2" s="1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P203" i="2" s="1"/>
  <c r="P204" i="2" s="1"/>
  <c r="P205" i="2" s="1"/>
  <c r="P206" i="2" s="1"/>
  <c r="P207" i="2" s="1"/>
  <c r="P208" i="2" s="1"/>
  <c r="P209" i="2" s="1"/>
  <c r="P210" i="2" s="1"/>
  <c r="P211" i="2" s="1"/>
  <c r="P212" i="2" s="1"/>
  <c r="P213" i="2" s="1"/>
  <c r="P214" i="2" s="1"/>
  <c r="P215" i="2" s="1"/>
  <c r="P216" i="2" s="1"/>
  <c r="P217" i="2" s="1"/>
  <c r="P218" i="2" s="1"/>
  <c r="P219" i="2" s="1"/>
  <c r="P220" i="2" s="1"/>
  <c r="P221" i="2" s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254" i="2" s="1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P280" i="2" s="1"/>
  <c r="P281" i="2" s="1"/>
  <c r="P282" i="2" s="1"/>
  <c r="P283" i="2" s="1"/>
  <c r="P284" i="2" s="1"/>
  <c r="P285" i="2" s="1"/>
  <c r="P286" i="2" s="1"/>
  <c r="P287" i="2" s="1"/>
  <c r="P288" i="2" s="1"/>
  <c r="P289" i="2" s="1"/>
  <c r="P290" i="2" s="1"/>
  <c r="P291" i="2" s="1"/>
  <c r="P292" i="2" s="1"/>
  <c r="P293" i="2" s="1"/>
  <c r="P294" i="2" s="1"/>
  <c r="P295" i="2" s="1"/>
  <c r="P296" i="2" s="1"/>
  <c r="P297" i="2" s="1"/>
  <c r="P298" i="2" s="1"/>
  <c r="P299" i="2" s="1"/>
  <c r="P300" i="2" s="1"/>
  <c r="O4" i="2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O128" i="2" s="1"/>
  <c r="O129" i="2" s="1"/>
  <c r="O130" i="2" s="1"/>
  <c r="O131" i="2" s="1"/>
  <c r="O132" i="2" s="1"/>
  <c r="O133" i="2" s="1"/>
  <c r="O134" i="2" s="1"/>
  <c r="O135" i="2" s="1"/>
  <c r="O136" i="2" s="1"/>
  <c r="O137" i="2" s="1"/>
  <c r="O138" i="2" s="1"/>
  <c r="O139" i="2" s="1"/>
  <c r="O140" i="2" s="1"/>
  <c r="O141" i="2" s="1"/>
  <c r="O142" i="2" s="1"/>
  <c r="O143" i="2" s="1"/>
  <c r="O144" i="2" s="1"/>
  <c r="O145" i="2" s="1"/>
  <c r="O146" i="2" s="1"/>
  <c r="O147" i="2" s="1"/>
  <c r="O148" i="2" s="1"/>
  <c r="O149" i="2" s="1"/>
  <c r="O150" i="2" s="1"/>
  <c r="O151" i="2" s="1"/>
  <c r="O152" i="2" s="1"/>
  <c r="O153" i="2" s="1"/>
  <c r="O154" i="2" s="1"/>
  <c r="O155" i="2" s="1"/>
  <c r="O156" i="2" s="1"/>
  <c r="O157" i="2" s="1"/>
  <c r="O158" i="2" s="1"/>
  <c r="O159" i="2" s="1"/>
  <c r="O160" i="2" s="1"/>
  <c r="O161" i="2" s="1"/>
  <c r="O162" i="2" s="1"/>
  <c r="O163" i="2" s="1"/>
  <c r="O164" i="2" s="1"/>
  <c r="O165" i="2" s="1"/>
  <c r="O166" i="2" s="1"/>
  <c r="O167" i="2" s="1"/>
  <c r="O168" i="2" s="1"/>
  <c r="O169" i="2" s="1"/>
  <c r="O170" i="2" s="1"/>
  <c r="O171" i="2" s="1"/>
  <c r="O172" i="2" s="1"/>
  <c r="O173" i="2" s="1"/>
  <c r="O174" i="2" s="1"/>
  <c r="O175" i="2" s="1"/>
  <c r="O176" i="2" s="1"/>
  <c r="O177" i="2" s="1"/>
  <c r="O178" i="2" s="1"/>
  <c r="O179" i="2" s="1"/>
  <c r="O180" i="2" s="1"/>
  <c r="O181" i="2" s="1"/>
  <c r="O182" i="2" s="1"/>
  <c r="O183" i="2" s="1"/>
  <c r="O184" i="2" s="1"/>
  <c r="O185" i="2" s="1"/>
  <c r="O186" i="2" s="1"/>
  <c r="O187" i="2" s="1"/>
  <c r="O188" i="2" s="1"/>
  <c r="O189" i="2" s="1"/>
  <c r="O190" i="2" s="1"/>
  <c r="O191" i="2" s="1"/>
  <c r="O192" i="2" s="1"/>
  <c r="O193" i="2" s="1"/>
  <c r="O194" i="2" s="1"/>
  <c r="O195" i="2" s="1"/>
  <c r="O196" i="2" s="1"/>
  <c r="O197" i="2" s="1"/>
  <c r="O198" i="2" s="1"/>
  <c r="O199" i="2" s="1"/>
  <c r="O200" i="2" s="1"/>
  <c r="O201" i="2" s="1"/>
  <c r="O202" i="2" s="1"/>
  <c r="O203" i="2" s="1"/>
  <c r="O204" i="2" s="1"/>
  <c r="O205" i="2" s="1"/>
  <c r="O206" i="2" s="1"/>
  <c r="O207" i="2" s="1"/>
  <c r="O208" i="2" s="1"/>
  <c r="O209" i="2" s="1"/>
  <c r="O210" i="2" s="1"/>
  <c r="O211" i="2" s="1"/>
  <c r="O212" i="2" s="1"/>
  <c r="O213" i="2" s="1"/>
  <c r="O214" i="2" s="1"/>
  <c r="O215" i="2" s="1"/>
  <c r="O216" i="2" s="1"/>
  <c r="O217" i="2" s="1"/>
  <c r="O218" i="2" s="1"/>
  <c r="O219" i="2" s="1"/>
  <c r="O220" i="2" s="1"/>
  <c r="O221" i="2" s="1"/>
  <c r="O222" i="2" s="1"/>
  <c r="O223" i="2" s="1"/>
  <c r="O224" i="2" s="1"/>
  <c r="O225" i="2" s="1"/>
  <c r="O226" i="2" s="1"/>
  <c r="O227" i="2" s="1"/>
  <c r="O228" i="2" s="1"/>
  <c r="O229" i="2" s="1"/>
  <c r="O230" i="2" s="1"/>
  <c r="O231" i="2" s="1"/>
  <c r="O232" i="2" s="1"/>
  <c r="O233" i="2" s="1"/>
  <c r="O234" i="2" s="1"/>
  <c r="O235" i="2" s="1"/>
  <c r="O236" i="2" s="1"/>
  <c r="O237" i="2" s="1"/>
  <c r="O238" i="2" s="1"/>
  <c r="O239" i="2" s="1"/>
  <c r="O240" i="2" s="1"/>
  <c r="O241" i="2" s="1"/>
  <c r="O242" i="2" s="1"/>
  <c r="O243" i="2" s="1"/>
  <c r="O244" i="2" s="1"/>
  <c r="O245" i="2" s="1"/>
  <c r="O246" i="2" s="1"/>
  <c r="O247" i="2" s="1"/>
  <c r="O248" i="2" s="1"/>
  <c r="O249" i="2" s="1"/>
  <c r="O250" i="2" s="1"/>
  <c r="O251" i="2" s="1"/>
  <c r="O252" i="2" s="1"/>
  <c r="O253" i="2" s="1"/>
  <c r="O254" i="2" s="1"/>
  <c r="O255" i="2" s="1"/>
  <c r="O256" i="2" s="1"/>
  <c r="O257" i="2" s="1"/>
  <c r="O258" i="2" s="1"/>
  <c r="O259" i="2" s="1"/>
  <c r="O260" i="2" s="1"/>
  <c r="O261" i="2" s="1"/>
  <c r="O262" i="2" s="1"/>
  <c r="O263" i="2" s="1"/>
  <c r="O264" i="2" s="1"/>
  <c r="O265" i="2" s="1"/>
  <c r="O266" i="2" s="1"/>
  <c r="O267" i="2" s="1"/>
  <c r="O268" i="2" s="1"/>
  <c r="O269" i="2" s="1"/>
  <c r="O270" i="2" s="1"/>
  <c r="O271" i="2" s="1"/>
  <c r="O272" i="2" s="1"/>
  <c r="O273" i="2" s="1"/>
  <c r="O274" i="2" s="1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O300" i="2" s="1"/>
  <c r="Q3" i="2"/>
  <c r="P3" i="2"/>
  <c r="O3" i="2"/>
  <c r="N3" i="2"/>
  <c r="M3" i="2"/>
  <c r="L3" i="2"/>
  <c r="K3" i="2"/>
  <c r="H3" i="2"/>
  <c r="I3" i="2"/>
  <c r="J3" i="2"/>
  <c r="Q2" i="2"/>
  <c r="P2" i="2"/>
  <c r="O2" i="2"/>
  <c r="N2" i="2"/>
  <c r="M2" i="2"/>
  <c r="L2" i="2"/>
  <c r="K2" i="2"/>
  <c r="J2" i="2"/>
  <c r="I2" i="2"/>
  <c r="H2" i="2"/>
  <c r="F3" i="2"/>
  <c r="F2" i="2"/>
  <c r="H167" i="4" l="1"/>
  <c r="H168" i="4" s="1"/>
  <c r="G169" i="4" s="1"/>
  <c r="G204" i="4"/>
  <c r="G60" i="4"/>
  <c r="G48" i="4"/>
  <c r="G168" i="4"/>
  <c r="G156" i="4"/>
  <c r="G288" i="4"/>
  <c r="G144" i="4"/>
  <c r="H52" i="4"/>
  <c r="H53" i="4" s="1"/>
  <c r="G54" i="4" s="1"/>
  <c r="H22" i="4"/>
  <c r="H23" i="4" s="1"/>
  <c r="G132" i="4"/>
  <c r="G264" i="4"/>
  <c r="G252" i="4"/>
  <c r="G96" i="4"/>
  <c r="G84" i="4"/>
  <c r="G216" i="4"/>
  <c r="G72" i="4"/>
  <c r="G384" i="4"/>
  <c r="G336" i="4"/>
  <c r="G312" i="4"/>
  <c r="G5" i="4"/>
  <c r="G491" i="4"/>
  <c r="G479" i="4"/>
  <c r="G467" i="4"/>
  <c r="G455" i="4"/>
  <c r="G443" i="4"/>
  <c r="G431" i="4"/>
  <c r="G419" i="4"/>
  <c r="G407" i="4"/>
  <c r="G395" i="4"/>
  <c r="G383" i="4"/>
  <c r="G371" i="4"/>
  <c r="G359" i="4"/>
  <c r="G347" i="4"/>
  <c r="G335" i="4"/>
  <c r="G323" i="4"/>
  <c r="G311" i="4"/>
  <c r="G299" i="4"/>
  <c r="G275" i="4"/>
  <c r="G263" i="4"/>
  <c r="G239" i="4"/>
  <c r="G215" i="4"/>
  <c r="G191" i="4"/>
  <c r="G119" i="4"/>
  <c r="G95" i="4"/>
  <c r="G83" i="4"/>
  <c r="G59" i="4"/>
  <c r="G47" i="4"/>
  <c r="G35" i="4"/>
  <c r="G420" i="4"/>
  <c r="G11" i="4"/>
  <c r="G490" i="4"/>
  <c r="G478" i="4"/>
  <c r="G466" i="4"/>
  <c r="G454" i="4"/>
  <c r="G442" i="4"/>
  <c r="G430" i="4"/>
  <c r="G418" i="4"/>
  <c r="G406" i="4"/>
  <c r="G394" i="4"/>
  <c r="G382" i="4"/>
  <c r="G370" i="4"/>
  <c r="G358" i="4"/>
  <c r="G346" i="4"/>
  <c r="G334" i="4"/>
  <c r="G322" i="4"/>
  <c r="G310" i="4"/>
  <c r="G274" i="4"/>
  <c r="G250" i="4"/>
  <c r="G238" i="4"/>
  <c r="G226" i="4"/>
  <c r="G214" i="4"/>
  <c r="G202" i="4"/>
  <c r="G190" i="4"/>
  <c r="G154" i="4"/>
  <c r="G142" i="4"/>
  <c r="G130" i="4"/>
  <c r="G118" i="4"/>
  <c r="G70" i="4"/>
  <c r="G58" i="4"/>
  <c r="G34" i="4"/>
  <c r="G444" i="4"/>
  <c r="G501" i="4"/>
  <c r="G489" i="4"/>
  <c r="G477" i="4"/>
  <c r="G465" i="4"/>
  <c r="G453" i="4"/>
  <c r="G441" i="4"/>
  <c r="G429" i="4"/>
  <c r="G417" i="4"/>
  <c r="G405" i="4"/>
  <c r="G393" i="4"/>
  <c r="G381" i="4"/>
  <c r="G369" i="4"/>
  <c r="G357" i="4"/>
  <c r="G345" i="4"/>
  <c r="G333" i="4"/>
  <c r="G321" i="4"/>
  <c r="G309" i="4"/>
  <c r="G297" i="4"/>
  <c r="G285" i="4"/>
  <c r="G261" i="4"/>
  <c r="G249" i="4"/>
  <c r="G201" i="4"/>
  <c r="G177" i="4"/>
  <c r="G153" i="4"/>
  <c r="G141" i="4"/>
  <c r="G129" i="4"/>
  <c r="G105" i="4"/>
  <c r="G81" i="4"/>
  <c r="G69" i="4"/>
  <c r="G45" i="4"/>
  <c r="G33" i="4"/>
  <c r="G456" i="4"/>
  <c r="G348" i="4"/>
  <c r="G500" i="4"/>
  <c r="G488" i="4"/>
  <c r="G476" i="4"/>
  <c r="G464" i="4"/>
  <c r="G452" i="4"/>
  <c r="G440" i="4"/>
  <c r="G428" i="4"/>
  <c r="G416" i="4"/>
  <c r="G404" i="4"/>
  <c r="G392" i="4"/>
  <c r="G380" i="4"/>
  <c r="G368" i="4"/>
  <c r="G356" i="4"/>
  <c r="G344" i="4"/>
  <c r="G332" i="4"/>
  <c r="G320" i="4"/>
  <c r="G308" i="4"/>
  <c r="G284" i="4"/>
  <c r="G272" i="4"/>
  <c r="G260" i="4"/>
  <c r="G236" i="4"/>
  <c r="G224" i="4"/>
  <c r="G188" i="4"/>
  <c r="G176" i="4"/>
  <c r="G116" i="4"/>
  <c r="G104" i="4"/>
  <c r="G92" i="4"/>
  <c r="G80" i="4"/>
  <c r="G56" i="4"/>
  <c r="G44" i="4"/>
  <c r="G32" i="4"/>
  <c r="G20" i="4"/>
  <c r="G480" i="4"/>
  <c r="G499" i="4"/>
  <c r="G487" i="4"/>
  <c r="G475" i="4"/>
  <c r="G463" i="4"/>
  <c r="G451" i="4"/>
  <c r="G439" i="4"/>
  <c r="G427" i="4"/>
  <c r="G415" i="4"/>
  <c r="G403" i="4"/>
  <c r="G391" i="4"/>
  <c r="G379" i="4"/>
  <c r="G367" i="4"/>
  <c r="G355" i="4"/>
  <c r="G343" i="4"/>
  <c r="G331" i="4"/>
  <c r="G319" i="4"/>
  <c r="G307" i="4"/>
  <c r="G295" i="4"/>
  <c r="G283" i="4"/>
  <c r="G271" i="4"/>
  <c r="G247" i="4"/>
  <c r="G235" i="4"/>
  <c r="G223" i="4"/>
  <c r="G211" i="4"/>
  <c r="G199" i="4"/>
  <c r="G187" i="4"/>
  <c r="G163" i="4"/>
  <c r="G139" i="4"/>
  <c r="G127" i="4"/>
  <c r="G115" i="4"/>
  <c r="G67" i="4"/>
  <c r="G55" i="4"/>
  <c r="G31" i="4"/>
  <c r="G19" i="4"/>
  <c r="G396" i="4"/>
  <c r="G498" i="4"/>
  <c r="G486" i="4"/>
  <c r="G474" i="4"/>
  <c r="G462" i="4"/>
  <c r="G450" i="4"/>
  <c r="G438" i="4"/>
  <c r="G426" i="4"/>
  <c r="G414" i="4"/>
  <c r="G402" i="4"/>
  <c r="G390" i="4"/>
  <c r="G378" i="4"/>
  <c r="G366" i="4"/>
  <c r="G354" i="4"/>
  <c r="G342" i="4"/>
  <c r="G330" i="4"/>
  <c r="G318" i="4"/>
  <c r="G306" i="4"/>
  <c r="G294" i="4"/>
  <c r="G258" i="4"/>
  <c r="G246" i="4"/>
  <c r="G210" i="4"/>
  <c r="G198" i="4"/>
  <c r="G174" i="4"/>
  <c r="G162" i="4"/>
  <c r="G150" i="4"/>
  <c r="G138" i="4"/>
  <c r="G126" i="4"/>
  <c r="G102" i="4"/>
  <c r="G90" i="4"/>
  <c r="G66" i="4"/>
  <c r="G42" i="4"/>
  <c r="G372" i="4"/>
  <c r="G324" i="4"/>
  <c r="G497" i="4"/>
  <c r="G485" i="4"/>
  <c r="G473" i="4"/>
  <c r="G461" i="4"/>
  <c r="G449" i="4"/>
  <c r="G437" i="4"/>
  <c r="G425" i="4"/>
  <c r="G413" i="4"/>
  <c r="G401" i="4"/>
  <c r="G389" i="4"/>
  <c r="G377" i="4"/>
  <c r="G365" i="4"/>
  <c r="G353" i="4"/>
  <c r="G341" i="4"/>
  <c r="G329" i="4"/>
  <c r="G317" i="4"/>
  <c r="G305" i="4"/>
  <c r="G281" i="4"/>
  <c r="G257" i="4"/>
  <c r="G233" i="4"/>
  <c r="G221" i="4"/>
  <c r="G209" i="4"/>
  <c r="G185" i="4"/>
  <c r="G173" i="4"/>
  <c r="G113" i="4"/>
  <c r="G101" i="4"/>
  <c r="G89" i="4"/>
  <c r="G53" i="4"/>
  <c r="G41" i="4"/>
  <c r="G29" i="4"/>
  <c r="G492" i="4"/>
  <c r="G10" i="4"/>
  <c r="G496" i="4"/>
  <c r="G484" i="4"/>
  <c r="G472" i="4"/>
  <c r="G460" i="4"/>
  <c r="G448" i="4"/>
  <c r="G436" i="4"/>
  <c r="G424" i="4"/>
  <c r="G412" i="4"/>
  <c r="G400" i="4"/>
  <c r="G388" i="4"/>
  <c r="G376" i="4"/>
  <c r="G364" i="4"/>
  <c r="G352" i="4"/>
  <c r="G340" i="4"/>
  <c r="G328" i="4"/>
  <c r="G316" i="4"/>
  <c r="G304" i="4"/>
  <c r="G292" i="4"/>
  <c r="G280" i="4"/>
  <c r="G244" i="4"/>
  <c r="G232" i="4"/>
  <c r="G220" i="4"/>
  <c r="G208" i="4"/>
  <c r="G196" i="4"/>
  <c r="G184" i="4"/>
  <c r="G160" i="4"/>
  <c r="G148" i="4"/>
  <c r="G124" i="4"/>
  <c r="G112" i="4"/>
  <c r="G76" i="4"/>
  <c r="G28" i="4"/>
  <c r="G16" i="4"/>
  <c r="G432" i="4"/>
  <c r="G495" i="4"/>
  <c r="G483" i="4"/>
  <c r="G471" i="4"/>
  <c r="G459" i="4"/>
  <c r="G447" i="4"/>
  <c r="G435" i="4"/>
  <c r="G423" i="4"/>
  <c r="G411" i="4"/>
  <c r="G399" i="4"/>
  <c r="G387" i="4"/>
  <c r="G375" i="4"/>
  <c r="G363" i="4"/>
  <c r="G351" i="4"/>
  <c r="G339" i="4"/>
  <c r="G327" i="4"/>
  <c r="G315" i="4"/>
  <c r="G303" i="4"/>
  <c r="G291" i="4"/>
  <c r="G267" i="4"/>
  <c r="G243" i="4"/>
  <c r="G207" i="4"/>
  <c r="G195" i="4"/>
  <c r="G171" i="4"/>
  <c r="G159" i="4"/>
  <c r="G147" i="4"/>
  <c r="G135" i="4"/>
  <c r="G123" i="4"/>
  <c r="G99" i="4"/>
  <c r="G87" i="4"/>
  <c r="G75" i="4"/>
  <c r="G39" i="4"/>
  <c r="G468" i="4"/>
  <c r="G360" i="4"/>
  <c r="G8" i="4"/>
  <c r="G494" i="4"/>
  <c r="G482" i="4"/>
  <c r="G470" i="4"/>
  <c r="G458" i="4"/>
  <c r="G446" i="4"/>
  <c r="G434" i="4"/>
  <c r="G422" i="4"/>
  <c r="G410" i="4"/>
  <c r="G398" i="4"/>
  <c r="G386" i="4"/>
  <c r="G374" i="4"/>
  <c r="G362" i="4"/>
  <c r="G350" i="4"/>
  <c r="G338" i="4"/>
  <c r="G326" i="4"/>
  <c r="G314" i="4"/>
  <c r="G266" i="4"/>
  <c r="G230" i="4"/>
  <c r="G218" i="4"/>
  <c r="G182" i="4"/>
  <c r="G170" i="4"/>
  <c r="G110" i="4"/>
  <c r="G98" i="4"/>
  <c r="G86" i="4"/>
  <c r="G62" i="4"/>
  <c r="G38" i="4"/>
  <c r="G26" i="4"/>
  <c r="G14" i="4"/>
  <c r="G408" i="4"/>
  <c r="H277" i="4"/>
  <c r="G7" i="4"/>
  <c r="G493" i="4"/>
  <c r="G481" i="4"/>
  <c r="G469" i="4"/>
  <c r="G457" i="4"/>
  <c r="G445" i="4"/>
  <c r="G433" i="4"/>
  <c r="G421" i="4"/>
  <c r="G409" i="4"/>
  <c r="G397" i="4"/>
  <c r="G385" i="4"/>
  <c r="G373" i="4"/>
  <c r="G361" i="4"/>
  <c r="G349" i="4"/>
  <c r="G337" i="4"/>
  <c r="G325" i="4"/>
  <c r="G313" i="4"/>
  <c r="G289" i="4"/>
  <c r="G253" i="4"/>
  <c r="G229" i="4"/>
  <c r="G205" i="4"/>
  <c r="G181" i="4"/>
  <c r="G157" i="4"/>
  <c r="G145" i="4"/>
  <c r="G133" i="4"/>
  <c r="G109" i="4"/>
  <c r="G73" i="4"/>
  <c r="G13" i="4"/>
  <c r="H6" i="2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J6" i="2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M6" i="2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M150" i="2" s="1"/>
  <c r="M151" i="2" s="1"/>
  <c r="M152" i="2" s="1"/>
  <c r="M153" i="2" s="1"/>
  <c r="M154" i="2" s="1"/>
  <c r="M155" i="2" s="1"/>
  <c r="M156" i="2" s="1"/>
  <c r="M157" i="2" s="1"/>
  <c r="M158" i="2" s="1"/>
  <c r="M159" i="2" s="1"/>
  <c r="M160" i="2" s="1"/>
  <c r="M161" i="2" s="1"/>
  <c r="M162" i="2" s="1"/>
  <c r="M163" i="2" s="1"/>
  <c r="M164" i="2" s="1"/>
  <c r="M165" i="2" s="1"/>
  <c r="M166" i="2" s="1"/>
  <c r="M167" i="2" s="1"/>
  <c r="M168" i="2" s="1"/>
  <c r="M169" i="2" s="1"/>
  <c r="M170" i="2" s="1"/>
  <c r="M171" i="2" s="1"/>
  <c r="M172" i="2" s="1"/>
  <c r="M173" i="2" s="1"/>
  <c r="M174" i="2" s="1"/>
  <c r="M175" i="2" s="1"/>
  <c r="M176" i="2" s="1"/>
  <c r="M177" i="2" s="1"/>
  <c r="M178" i="2" s="1"/>
  <c r="M179" i="2" s="1"/>
  <c r="M180" i="2" s="1"/>
  <c r="M181" i="2" s="1"/>
  <c r="M182" i="2" s="1"/>
  <c r="M183" i="2" s="1"/>
  <c r="M184" i="2" s="1"/>
  <c r="M185" i="2" s="1"/>
  <c r="M186" i="2" s="1"/>
  <c r="M187" i="2" s="1"/>
  <c r="M188" i="2" s="1"/>
  <c r="M189" i="2" s="1"/>
  <c r="M190" i="2" s="1"/>
  <c r="M191" i="2" s="1"/>
  <c r="M192" i="2" s="1"/>
  <c r="M193" i="2" s="1"/>
  <c r="M194" i="2" s="1"/>
  <c r="M195" i="2" s="1"/>
  <c r="M196" i="2" s="1"/>
  <c r="M197" i="2" s="1"/>
  <c r="M198" i="2" s="1"/>
  <c r="M199" i="2" s="1"/>
  <c r="M200" i="2" s="1"/>
  <c r="M201" i="2" s="1"/>
  <c r="M202" i="2" s="1"/>
  <c r="M203" i="2" s="1"/>
  <c r="M204" i="2" s="1"/>
  <c r="M205" i="2" s="1"/>
  <c r="M206" i="2" s="1"/>
  <c r="M207" i="2" s="1"/>
  <c r="M208" i="2" s="1"/>
  <c r="M209" i="2" s="1"/>
  <c r="M210" i="2" s="1"/>
  <c r="M211" i="2" s="1"/>
  <c r="M212" i="2" s="1"/>
  <c r="M213" i="2" s="1"/>
  <c r="M214" i="2" s="1"/>
  <c r="M215" i="2" s="1"/>
  <c r="M216" i="2" s="1"/>
  <c r="M217" i="2" s="1"/>
  <c r="M218" i="2" s="1"/>
  <c r="M219" i="2" s="1"/>
  <c r="M220" i="2" s="1"/>
  <c r="M221" i="2" s="1"/>
  <c r="M222" i="2" s="1"/>
  <c r="M223" i="2" s="1"/>
  <c r="M224" i="2" s="1"/>
  <c r="M225" i="2" s="1"/>
  <c r="M226" i="2" s="1"/>
  <c r="M227" i="2" s="1"/>
  <c r="M228" i="2" s="1"/>
  <c r="M229" i="2" s="1"/>
  <c r="M230" i="2" s="1"/>
  <c r="M231" i="2" s="1"/>
  <c r="M232" i="2" s="1"/>
  <c r="M233" i="2" s="1"/>
  <c r="M234" i="2" s="1"/>
  <c r="M235" i="2" s="1"/>
  <c r="M236" i="2" s="1"/>
  <c r="M237" i="2" s="1"/>
  <c r="M238" i="2" s="1"/>
  <c r="M239" i="2" s="1"/>
  <c r="M240" i="2" s="1"/>
  <c r="M241" i="2" s="1"/>
  <c r="M242" i="2" s="1"/>
  <c r="M243" i="2" s="1"/>
  <c r="M244" i="2" s="1"/>
  <c r="M245" i="2" s="1"/>
  <c r="M246" i="2" s="1"/>
  <c r="M247" i="2" s="1"/>
  <c r="M248" i="2" s="1"/>
  <c r="M249" i="2" s="1"/>
  <c r="M250" i="2" s="1"/>
  <c r="M251" i="2" s="1"/>
  <c r="M252" i="2" s="1"/>
  <c r="M253" i="2" s="1"/>
  <c r="M254" i="2" s="1"/>
  <c r="M255" i="2" s="1"/>
  <c r="M256" i="2" s="1"/>
  <c r="M257" i="2" s="1"/>
  <c r="M258" i="2" s="1"/>
  <c r="M259" i="2" s="1"/>
  <c r="M260" i="2" s="1"/>
  <c r="M261" i="2" s="1"/>
  <c r="M262" i="2" s="1"/>
  <c r="M263" i="2" s="1"/>
  <c r="M264" i="2" s="1"/>
  <c r="M265" i="2" s="1"/>
  <c r="M266" i="2" s="1"/>
  <c r="M267" i="2" s="1"/>
  <c r="M268" i="2" s="1"/>
  <c r="M269" i="2" s="1"/>
  <c r="M270" i="2" s="1"/>
  <c r="M271" i="2" s="1"/>
  <c r="M272" i="2" s="1"/>
  <c r="M273" i="2" s="1"/>
  <c r="M274" i="2" s="1"/>
  <c r="M275" i="2" s="1"/>
  <c r="M276" i="2" s="1"/>
  <c r="M277" i="2" s="1"/>
  <c r="M278" i="2" s="1"/>
  <c r="M279" i="2" s="1"/>
  <c r="M280" i="2" s="1"/>
  <c r="M281" i="2" s="1"/>
  <c r="M282" i="2" s="1"/>
  <c r="M283" i="2" s="1"/>
  <c r="M284" i="2" s="1"/>
  <c r="M285" i="2" s="1"/>
  <c r="M286" i="2" s="1"/>
  <c r="M287" i="2" s="1"/>
  <c r="M288" i="2" s="1"/>
  <c r="M289" i="2" s="1"/>
  <c r="M290" i="2" s="1"/>
  <c r="M291" i="2" s="1"/>
  <c r="M292" i="2" s="1"/>
  <c r="M293" i="2" s="1"/>
  <c r="M294" i="2" s="1"/>
  <c r="M295" i="2" s="1"/>
  <c r="M296" i="2" s="1"/>
  <c r="M297" i="2" s="1"/>
  <c r="M298" i="2" s="1"/>
  <c r="M299" i="2" s="1"/>
  <c r="M300" i="2" s="1"/>
  <c r="N6" i="2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N120" i="2" s="1"/>
  <c r="N121" i="2" s="1"/>
  <c r="N122" i="2" s="1"/>
  <c r="N123" i="2" s="1"/>
  <c r="N124" i="2" s="1"/>
  <c r="N125" i="2" s="1"/>
  <c r="N126" i="2" s="1"/>
  <c r="N127" i="2" s="1"/>
  <c r="N128" i="2" s="1"/>
  <c r="N129" i="2" s="1"/>
  <c r="N130" i="2" s="1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N143" i="2" s="1"/>
  <c r="N144" i="2" s="1"/>
  <c r="N145" i="2" s="1"/>
  <c r="N146" i="2" s="1"/>
  <c r="N147" i="2" s="1"/>
  <c r="N148" i="2" s="1"/>
  <c r="N149" i="2" s="1"/>
  <c r="N150" i="2" s="1"/>
  <c r="N151" i="2" s="1"/>
  <c r="N152" i="2" s="1"/>
  <c r="N153" i="2" s="1"/>
  <c r="N154" i="2" s="1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65" i="2" s="1"/>
  <c r="N166" i="2" s="1"/>
  <c r="N167" i="2" s="1"/>
  <c r="N168" i="2" s="1"/>
  <c r="N169" i="2" s="1"/>
  <c r="N170" i="2" s="1"/>
  <c r="N171" i="2" s="1"/>
  <c r="N172" i="2" s="1"/>
  <c r="N173" i="2" s="1"/>
  <c r="N174" i="2" s="1"/>
  <c r="N175" i="2" s="1"/>
  <c r="N176" i="2" s="1"/>
  <c r="N177" i="2" s="1"/>
  <c r="N178" i="2" s="1"/>
  <c r="N179" i="2" s="1"/>
  <c r="N180" i="2" s="1"/>
  <c r="N181" i="2" s="1"/>
  <c r="N182" i="2" s="1"/>
  <c r="N183" i="2" s="1"/>
  <c r="N184" i="2" s="1"/>
  <c r="N185" i="2" s="1"/>
  <c r="N186" i="2" s="1"/>
  <c r="N187" i="2" s="1"/>
  <c r="N188" i="2" s="1"/>
  <c r="N189" i="2" s="1"/>
  <c r="N190" i="2" s="1"/>
  <c r="N191" i="2" s="1"/>
  <c r="N192" i="2" s="1"/>
  <c r="N193" i="2" s="1"/>
  <c r="N194" i="2" s="1"/>
  <c r="N195" i="2" s="1"/>
  <c r="N196" i="2" s="1"/>
  <c r="N197" i="2" s="1"/>
  <c r="N198" i="2" s="1"/>
  <c r="N199" i="2" s="1"/>
  <c r="N200" i="2" s="1"/>
  <c r="N201" i="2" s="1"/>
  <c r="N202" i="2" s="1"/>
  <c r="N203" i="2" s="1"/>
  <c r="N204" i="2" s="1"/>
  <c r="N205" i="2" s="1"/>
  <c r="N206" i="2" s="1"/>
  <c r="N207" i="2" s="1"/>
  <c r="N208" i="2" s="1"/>
  <c r="N209" i="2" s="1"/>
  <c r="N210" i="2" s="1"/>
  <c r="N211" i="2" s="1"/>
  <c r="N212" i="2" s="1"/>
  <c r="N213" i="2" s="1"/>
  <c r="N214" i="2" s="1"/>
  <c r="N215" i="2" s="1"/>
  <c r="N216" i="2" s="1"/>
  <c r="N217" i="2" s="1"/>
  <c r="N218" i="2" s="1"/>
  <c r="N219" i="2" s="1"/>
  <c r="N220" i="2" s="1"/>
  <c r="N221" i="2" s="1"/>
  <c r="N222" i="2" s="1"/>
  <c r="N223" i="2" s="1"/>
  <c r="N224" i="2" s="1"/>
  <c r="N225" i="2" s="1"/>
  <c r="N226" i="2" s="1"/>
  <c r="N227" i="2" s="1"/>
  <c r="N228" i="2" s="1"/>
  <c r="N229" i="2" s="1"/>
  <c r="N230" i="2" s="1"/>
  <c r="N231" i="2" s="1"/>
  <c r="N232" i="2" s="1"/>
  <c r="N233" i="2" s="1"/>
  <c r="N234" i="2" s="1"/>
  <c r="N235" i="2" s="1"/>
  <c r="N236" i="2" s="1"/>
  <c r="N237" i="2" s="1"/>
  <c r="N238" i="2" s="1"/>
  <c r="N239" i="2" s="1"/>
  <c r="N240" i="2" s="1"/>
  <c r="N241" i="2" s="1"/>
  <c r="N242" i="2" s="1"/>
  <c r="N243" i="2" s="1"/>
  <c r="N244" i="2" s="1"/>
  <c r="N245" i="2" s="1"/>
  <c r="N246" i="2" s="1"/>
  <c r="N247" i="2" s="1"/>
  <c r="N248" i="2" s="1"/>
  <c r="N249" i="2" s="1"/>
  <c r="N250" i="2" s="1"/>
  <c r="N251" i="2" s="1"/>
  <c r="N252" i="2" s="1"/>
  <c r="N253" i="2" s="1"/>
  <c r="N254" i="2" s="1"/>
  <c r="N255" i="2" s="1"/>
  <c r="N256" i="2" s="1"/>
  <c r="N257" i="2" s="1"/>
  <c r="N258" i="2" s="1"/>
  <c r="N259" i="2" s="1"/>
  <c r="N260" i="2" s="1"/>
  <c r="N261" i="2" s="1"/>
  <c r="N262" i="2" s="1"/>
  <c r="N263" i="2" s="1"/>
  <c r="N264" i="2" s="1"/>
  <c r="N265" i="2" s="1"/>
  <c r="N266" i="2" s="1"/>
  <c r="N267" i="2" s="1"/>
  <c r="N268" i="2" s="1"/>
  <c r="N269" i="2" s="1"/>
  <c r="N270" i="2" s="1"/>
  <c r="N271" i="2" s="1"/>
  <c r="N272" i="2" s="1"/>
  <c r="N273" i="2" s="1"/>
  <c r="N274" i="2" s="1"/>
  <c r="N275" i="2" s="1"/>
  <c r="N276" i="2" s="1"/>
  <c r="N277" i="2" s="1"/>
  <c r="N278" i="2" s="1"/>
  <c r="N279" i="2" s="1"/>
  <c r="N280" i="2" s="1"/>
  <c r="N281" i="2" s="1"/>
  <c r="N282" i="2" s="1"/>
  <c r="N283" i="2" s="1"/>
  <c r="N284" i="2" s="1"/>
  <c r="N285" i="2" s="1"/>
  <c r="N286" i="2" s="1"/>
  <c r="N287" i="2" s="1"/>
  <c r="N288" i="2" s="1"/>
  <c r="N289" i="2" s="1"/>
  <c r="N290" i="2" s="1"/>
  <c r="N291" i="2" s="1"/>
  <c r="N292" i="2" s="1"/>
  <c r="N293" i="2" s="1"/>
  <c r="N294" i="2" s="1"/>
  <c r="N295" i="2" s="1"/>
  <c r="N296" i="2" s="1"/>
  <c r="N297" i="2" s="1"/>
  <c r="N298" i="2" s="1"/>
  <c r="N299" i="2" s="1"/>
  <c r="N300" i="2" s="1"/>
  <c r="H24" i="4" l="1"/>
  <c r="G25" i="4" s="1"/>
  <c r="G24" i="4"/>
  <c r="G23" i="4"/>
  <c r="H278" i="4"/>
  <c r="G279" i="4" s="1"/>
  <c r="G27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BEC77A-8ECD-4774-86E2-0ABA11A36068}" keepAlive="1" name="Zapytanie — pogoda" description="Połączenie z zapytaniem „pogoda” w skoroszycie." type="5" refreshedVersion="8" background="1" saveData="1">
    <dbPr connection="Provider=Microsoft.Mashup.OleDb.1;Data Source=$Workbook$;Location=pogoda;Extended Properties=&quot;&quot;" command="SELECT * FROM [pogoda]"/>
  </connection>
  <connection id="2" xr16:uid="{35D003BC-DC15-49F7-9557-850BE2AEB79E}" keepAlive="1" name="Zapytanie — pogoda (2)" description="Połączenie z zapytaniem „pogoda (2)” w skoroszycie." type="5" refreshedVersion="8" background="1" saveData="1">
    <dbPr connection="Provider=Microsoft.Mashup.OleDb.1;Data Source=$Workbook$;Location=&quot;pogoda (2)&quot;;Extended Properties=&quot;&quot;" command="SELECT * FROM [pogoda (2)]"/>
  </connection>
</connections>
</file>

<file path=xl/sharedStrings.xml><?xml version="1.0" encoding="utf-8"?>
<sst xmlns="http://schemas.openxmlformats.org/spreadsheetml/2006/main" count="1047" uniqueCount="43">
  <si>
    <t>Dzien</t>
  </si>
  <si>
    <t>Temperatura</t>
  </si>
  <si>
    <t>Opad</t>
  </si>
  <si>
    <t>Kategoria_chmur</t>
  </si>
  <si>
    <t>Wielkosc_chmur</t>
  </si>
  <si>
    <t>0</t>
  </si>
  <si>
    <t>C</t>
  </si>
  <si>
    <t>S</t>
  </si>
  <si>
    <t>5_1</t>
  </si>
  <si>
    <t>5_2</t>
  </si>
  <si>
    <t>Pierwszy: 446</t>
  </si>
  <si>
    <t>Ostatni 454</t>
  </si>
  <si>
    <t>C1</t>
  </si>
  <si>
    <t>C2</t>
  </si>
  <si>
    <t>C3</t>
  </si>
  <si>
    <t>C4</t>
  </si>
  <si>
    <t>C5</t>
  </si>
  <si>
    <t>S1</t>
  </si>
  <si>
    <t>S2</t>
  </si>
  <si>
    <t>S3</t>
  </si>
  <si>
    <t>S4</t>
  </si>
  <si>
    <t>S5</t>
  </si>
  <si>
    <t>C1 -39</t>
  </si>
  <si>
    <t>C2 -39</t>
  </si>
  <si>
    <t>C3 -39</t>
  </si>
  <si>
    <t>C4 -38</t>
  </si>
  <si>
    <t>C5 -25</t>
  </si>
  <si>
    <t>S1 -22</t>
  </si>
  <si>
    <t>S2 -21</t>
  </si>
  <si>
    <t>S3 -21</t>
  </si>
  <si>
    <t>S4 -20</t>
  </si>
  <si>
    <t>S5 -14</t>
  </si>
  <si>
    <t>5_3</t>
  </si>
  <si>
    <t>Dzień pod rząd</t>
  </si>
  <si>
    <t>Czy się rozrosły</t>
  </si>
  <si>
    <t>C czy S</t>
  </si>
  <si>
    <t>Czy 5 znikła</t>
  </si>
  <si>
    <t>Czy pojawiła się chmura</t>
  </si>
  <si>
    <t>2</t>
  </si>
  <si>
    <t>3</t>
  </si>
  <si>
    <t>4</t>
  </si>
  <si>
    <t>Ciąg C i S</t>
  </si>
  <si>
    <t>że 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</si>
</sst>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ny" xfId="0" builtinId="0"/>
  </cellStyles>
  <dxfs count="11"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</a:t>
            </a:r>
            <a:r>
              <a:rPr lang="pl-PL" baseline="0"/>
              <a:t> opad</a:t>
            </a:r>
          </a:p>
        </c:rich>
      </c:tx>
      <c:layout>
        <c:manualLayout>
          <c:xMode val="edge"/>
          <c:yMode val="edge"/>
          <c:x val="0.377020778652668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437270341207348"/>
          <c:y val="0.16245370370370371"/>
          <c:w val="0.84396062992125986"/>
          <c:h val="0.6227161708953047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Odpowiedzi!$A$9:$J$9</c:f>
              <c:strCache>
                <c:ptCount val="10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S1</c:v>
                </c:pt>
                <c:pt idx="6">
                  <c:v>S2</c:v>
                </c:pt>
                <c:pt idx="7">
                  <c:v>S3</c:v>
                </c:pt>
                <c:pt idx="8">
                  <c:v>S4</c:v>
                </c:pt>
                <c:pt idx="9">
                  <c:v>S5</c:v>
                </c:pt>
              </c:strCache>
            </c:strRef>
          </c:cat>
          <c:val>
            <c:numRef>
              <c:f>Odpowiedzi!$A$10:$J$10</c:f>
              <c:numCache>
                <c:formatCode>General</c:formatCode>
                <c:ptCount val="10"/>
                <c:pt idx="0">
                  <c:v>3.41</c:v>
                </c:pt>
                <c:pt idx="1">
                  <c:v>7.28</c:v>
                </c:pt>
                <c:pt idx="2">
                  <c:v>9.0500000000000007</c:v>
                </c:pt>
                <c:pt idx="3">
                  <c:v>11.28</c:v>
                </c:pt>
                <c:pt idx="4">
                  <c:v>12.44</c:v>
                </c:pt>
                <c:pt idx="5">
                  <c:v>2.1</c:v>
                </c:pt>
                <c:pt idx="6">
                  <c:v>3.51</c:v>
                </c:pt>
                <c:pt idx="7">
                  <c:v>5.54</c:v>
                </c:pt>
                <c:pt idx="8">
                  <c:v>7.69</c:v>
                </c:pt>
                <c:pt idx="9">
                  <c:v>3.41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D5-447B-ACA2-70E0E8A9B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7075808"/>
        <c:axId val="88075056"/>
      </c:barChart>
      <c:catAx>
        <c:axId val="124707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Typ</a:t>
                </a:r>
                <a:r>
                  <a:rPr lang="pl-PL" baseline="0"/>
                  <a:t> chmury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075056"/>
        <c:crosses val="autoZero"/>
        <c:auto val="1"/>
        <c:lblAlgn val="ctr"/>
        <c:lblOffset val="100"/>
        <c:noMultiLvlLbl val="0"/>
      </c:catAx>
      <c:valAx>
        <c:axId val="8807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Ilośc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4707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847725</xdr:colOff>
      <xdr:row>12</xdr:row>
      <xdr:rowOff>71437</xdr:rowOff>
    </xdr:from>
    <xdr:to>
      <xdr:col>8</xdr:col>
      <xdr:colOff>295275</xdr:colOff>
      <xdr:row>26</xdr:row>
      <xdr:rowOff>147637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1B1C622-C910-1098-7844-1C1DFE10C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AE29FA-D345-4285-806C-E743453865C6}" autoFormatId="16" applyNumberFormats="0" applyBorderFormats="0" applyFontFormats="0" applyPatternFormats="0" applyAlignmentFormats="0" applyWidthHeightFormats="0">
  <queryTableRefresh nextId="19" unboundColumnsRight="12">
    <queryTableFields count="17">
      <queryTableField id="1" name="Dzien" tableColumnId="1"/>
      <queryTableField id="2" name="Temperatura" tableColumnId="2"/>
      <queryTableField id="3" name="Opad" tableColumnId="3"/>
      <queryTableField id="4" name="Kategoria_chmur" tableColumnId="4"/>
      <queryTableField id="5" name="Wielkosc_chmur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06F1E51-64BD-4E22-951B-106E7F00749C}" autoFormatId="16" applyNumberFormats="0" applyBorderFormats="0" applyFontFormats="0" applyPatternFormats="0" applyAlignmentFormats="0" applyWidthHeightFormats="0">
  <queryTableRefresh nextId="15" unboundColumnsRight="9">
    <queryTableFields count="14">
      <queryTableField id="1" name="Dzien" tableColumnId="1"/>
      <queryTableField id="2" name="Temperatura" tableColumnId="2"/>
      <queryTableField id="3" name="Opad" tableColumnId="3"/>
      <queryTableField id="4" name="Kategoria_chmur" tableColumnId="4"/>
      <queryTableField id="5" name="Wielkosc_chmur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3A77E-53A5-4C63-A38E-D5FF90F7B22E}" name="pogoda" displayName="pogoda" ref="A1:Q501" tableType="queryTable" totalsRowShown="0">
  <autoFilter ref="A1:Q501" xr:uid="{B333A77E-53A5-4C63-A38E-D5FF90F7B22E}"/>
  <tableColumns count="17">
    <tableColumn id="1" xr3:uid="{7501F9BB-A75A-463E-8CC9-65D14F37A11B}" uniqueName="1" name="Dzien" queryTableFieldId="1"/>
    <tableColumn id="2" xr3:uid="{26C510C8-A1C7-4A19-8172-64A7B4027165}" uniqueName="2" name="Temperatura" queryTableFieldId="2"/>
    <tableColumn id="3" xr3:uid="{850FDF85-4959-455E-978D-5E68C5D9D6B0}" uniqueName="3" name="Opad" queryTableFieldId="3"/>
    <tableColumn id="4" xr3:uid="{3D0E49AE-9C11-4B8D-B3C8-A46E05371AB6}" uniqueName="4" name="Kategoria_chmur" queryTableFieldId="4" dataDxfId="10"/>
    <tableColumn id="5" xr3:uid="{37665177-EFBA-4428-85FC-23486A8CFFB8}" uniqueName="5" name="Wielkosc_chmur" queryTableFieldId="5"/>
    <tableColumn id="6" xr3:uid="{E86417AC-8528-4F10-B096-49FC422947AA}" uniqueName="6" name="5_1" queryTableFieldId="6">
      <calculatedColumnFormula>IF(AND(pogoda[[#This Row],[Temperatura]]&gt;=20, pogoda[[#This Row],[Opad]]&lt;=5),1,0)</calculatedColumnFormula>
    </tableColumn>
    <tableColumn id="7" xr3:uid="{D4C416D8-F57D-4475-9E99-FA65360D8BD2}" uniqueName="7" name="5_2" queryTableFieldId="7"/>
    <tableColumn id="8" xr3:uid="{4238B97C-3967-43FA-A3D9-E13E90692EF7}" uniqueName="8" name="C1 -39" queryTableFieldId="8">
      <calculatedColumnFormula>IF(AND(pogoda[[#This Row],[Kategoria_chmur]]="C", pogoda[[#This Row],[Wielkosc_chmur]]=1),1,0)</calculatedColumnFormula>
    </tableColumn>
    <tableColumn id="9" xr3:uid="{A498C218-C905-4F26-B130-91406EF7ED4E}" uniqueName="9" name="C2 -39" queryTableFieldId="9">
      <calculatedColumnFormula>IF(AND(pogoda[[#This Row],[Kategoria_chmur]]="C", pogoda[[#This Row],[Wielkosc_chmur]]=2),1,0)</calculatedColumnFormula>
    </tableColumn>
    <tableColumn id="10" xr3:uid="{1E2B4B9D-E0D9-4439-8F4F-DE2F2A72D7A4}" uniqueName="10" name="C3 -39" queryTableFieldId="10">
      <calculatedColumnFormula>IF(AND(pogoda[[#This Row],[Kategoria_chmur]]="C", pogoda[[#This Row],[Wielkosc_chmur]]=3),1,0)</calculatedColumnFormula>
    </tableColumn>
    <tableColumn id="11" xr3:uid="{3824FF51-9CCD-48AD-9885-17F6C151FD77}" uniqueName="11" name="C4 -38" queryTableFieldId="11">
      <calculatedColumnFormula>IF(AND(pogoda[[#This Row],[Kategoria_chmur]]="C", pogoda[[#This Row],[Wielkosc_chmur]]=4),1,0)</calculatedColumnFormula>
    </tableColumn>
    <tableColumn id="12" xr3:uid="{B5C04B90-A85F-41B7-8847-8D3FC7FFE70D}" uniqueName="12" name="C5 -25" queryTableFieldId="12">
      <calculatedColumnFormula>IF(AND(pogoda[[#This Row],[Kategoria_chmur]]="C", pogoda[[#This Row],[Wielkosc_chmur]]=5),1,0)</calculatedColumnFormula>
    </tableColumn>
    <tableColumn id="13" xr3:uid="{F6CE8DFE-6382-4BD0-8EBF-5E684FF91757}" uniqueName="13" name="S1 -22" queryTableFieldId="13">
      <calculatedColumnFormula>IF(AND(pogoda[[#This Row],[Kategoria_chmur]]="S", pogoda[[#This Row],[Wielkosc_chmur]]=1),1,0)</calculatedColumnFormula>
    </tableColumn>
    <tableColumn id="14" xr3:uid="{9F8224B5-0385-4131-9B78-D9927FDD73CC}" uniqueName="14" name="S2 -21" queryTableFieldId="14">
      <calculatedColumnFormula>IF(AND(pogoda[[#This Row],[Kategoria_chmur]]="S", pogoda[[#This Row],[Wielkosc_chmur]]=2),1,0)</calculatedColumnFormula>
    </tableColumn>
    <tableColumn id="15" xr3:uid="{9EEB7B12-D2F0-4531-BFF2-B8FF6796BA20}" uniqueName="15" name="S3 -21" queryTableFieldId="15">
      <calculatedColumnFormula>IF(AND(pogoda[[#This Row],[Kategoria_chmur]]="S", pogoda[[#This Row],[Wielkosc_chmur]]=3),1,0)</calculatedColumnFormula>
    </tableColumn>
    <tableColumn id="16" xr3:uid="{FCDCF968-4E7A-454B-9168-EAC920C24FD1}" uniqueName="16" name="S4 -20" queryTableFieldId="16">
      <calculatedColumnFormula>IF(AND(pogoda[[#This Row],[Kategoria_chmur]]="S", pogoda[[#This Row],[Wielkosc_chmur]]=4),1,0)</calculatedColumnFormula>
    </tableColumn>
    <tableColumn id="17" xr3:uid="{5820C263-46AC-4957-AB08-F4B43109AD11}" uniqueName="17" name="S5 -14" queryTableFieldId="17">
      <calculatedColumnFormula>IF(AND(pogoda[[#This Row],[Kategoria_chmur]]="S", pogoda[[#This Row],[Wielkosc_chmur]]=5),1,0)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02A11-5A4B-4C1A-879F-276745A3CBB2}" name="pogoda__2" displayName="pogoda__2" ref="A1:N501" tableType="queryTable" totalsRowShown="0">
  <autoFilter ref="A1:N501" xr:uid="{83C02A11-5A4B-4C1A-879F-276745A3CBB2}"/>
  <tableColumns count="14">
    <tableColumn id="1" xr3:uid="{6FEB497D-6C24-4262-8518-0E0728A08D14}" uniqueName="1" name="Dzien" queryTableFieldId="1"/>
    <tableColumn id="2" xr3:uid="{70E3BBA4-36E9-4D6A-BBDF-2E0DDF5E5F65}" uniqueName="2" name="Temperatura" queryTableFieldId="2"/>
    <tableColumn id="3" xr3:uid="{8BF8E5EF-BC69-4643-90EE-054642BD9A21}" uniqueName="3" name="Opad" queryTableFieldId="3"/>
    <tableColumn id="4" xr3:uid="{AEABDF4C-389B-43E7-9AAE-0A90A211547E}" uniqueName="4" name="Kategoria_chmur" queryTableFieldId="4" dataDxfId="9"/>
    <tableColumn id="5" xr3:uid="{4B27FC55-0077-4CF5-BFDE-9225C9258E35}" uniqueName="5" name="Wielkosc_chmur" queryTableFieldId="5"/>
    <tableColumn id="6" xr3:uid="{7FC94302-05A4-4DE4-9E98-242864A3CAAA}" uniqueName="6" name="Czy pojawiła się chmura" queryTableFieldId="6" dataDxfId="8"/>
    <tableColumn id="7" xr3:uid="{A233D10F-48D6-4EDB-B2EC-5231F9930D97}" uniqueName="7" name="Czy się rozrosły" queryTableFieldId="7" dataDxfId="7"/>
    <tableColumn id="8" xr3:uid="{0B80D5BD-82A1-4C14-A5A3-5F1F33CAC00D}" uniqueName="8" name="Dzień pod rząd" queryTableFieldId="8" dataDxfId="6"/>
    <tableColumn id="9" xr3:uid="{66DE3F3F-1296-4903-8B02-D5D528E8698A}" uniqueName="9" name="Czy 5 znikła" queryTableFieldId="9" dataDxfId="5"/>
    <tableColumn id="10" xr3:uid="{A41E3F9E-AE23-41C5-9733-99D458A0500F}" uniqueName="10" name="C czy S" queryTableFieldId="10" dataDxfId="4"/>
    <tableColumn id="11" xr3:uid="{2FA51027-E856-475A-9E87-687997F6CDE2}" uniqueName="11" name="Ciąg C i S" queryTableFieldId="11" dataDxfId="3"/>
    <tableColumn id="12" xr3:uid="{E846057F-E258-4903-B6AA-C501F4635E0D}" uniqueName="12" name="2" queryTableFieldId="12" dataDxfId="2"/>
    <tableColumn id="13" xr3:uid="{8004EAB7-90EC-45AF-B538-D452CDEA6915}" uniqueName="13" name="3" queryTableFieldId="13" dataDxfId="1"/>
    <tableColumn id="14" xr3:uid="{3CF40D9F-FAC3-44DB-A4C7-B1F2E2E91AF0}" uniqueName="14" name="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1461-6561-4F4F-87C7-FA6787AC31C8}">
  <dimension ref="A1:Q501"/>
  <sheetViews>
    <sheetView workbookViewId="0">
      <selection sqref="A1:E1"/>
    </sheetView>
  </sheetViews>
  <sheetFormatPr defaultRowHeight="15" x14ac:dyDescent="0.25"/>
  <cols>
    <col min="1" max="1" width="8.28515625" bestFit="1" customWidth="1"/>
    <col min="2" max="2" width="14.7109375" bestFit="1" customWidth="1"/>
    <col min="3" max="3" width="8" bestFit="1" customWidth="1"/>
    <col min="4" max="4" width="18.42578125" bestFit="1" customWidth="1"/>
    <col min="5" max="5" width="18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>
        <v>1</v>
      </c>
      <c r="B2">
        <v>19</v>
      </c>
      <c r="C2">
        <v>0</v>
      </c>
      <c r="D2" t="s">
        <v>5</v>
      </c>
      <c r="E2">
        <v>0</v>
      </c>
      <c r="F2">
        <f>IF(AND(pogoda[[#This Row],[Temperatura]]&gt;=20, pogoda[[#This Row],[Opad]]&lt;=5),1,0)</f>
        <v>0</v>
      </c>
      <c r="G2">
        <v>1</v>
      </c>
      <c r="H2">
        <f>IF(AND(pogoda[[#This Row],[Kategoria_chmur]]="C", pogoda[[#This Row],[Wielkosc_chmur]]=1),1,0)</f>
        <v>0</v>
      </c>
      <c r="I2">
        <f>IF(AND(pogoda[[#This Row],[Kategoria_chmur]]="C", pogoda[[#This Row],[Wielkosc_chmur]]=2),1,0)</f>
        <v>0</v>
      </c>
      <c r="J2">
        <f>IF(AND(pogoda[[#This Row],[Kategoria_chmur]]="C", pogoda[[#This Row],[Wielkosc_chmur]]=3),1,0)</f>
        <v>0</v>
      </c>
      <c r="K2">
        <f>IF(AND(pogoda[[#This Row],[Kategoria_chmur]]="C", pogoda[[#This Row],[Wielkosc_chmur]]=4),1,0)</f>
        <v>0</v>
      </c>
      <c r="L2">
        <f>IF(AND(pogoda[[#This Row],[Kategoria_chmur]]="C", pogoda[[#This Row],[Wielkosc_chmur]]=5),1,0)</f>
        <v>0</v>
      </c>
      <c r="M2">
        <f>IF(AND(pogoda[[#This Row],[Kategoria_chmur]]="S", pogoda[[#This Row],[Wielkosc_chmur]]=1),1,0)</f>
        <v>0</v>
      </c>
      <c r="N2">
        <f>IF(AND(pogoda[[#This Row],[Kategoria_chmur]]="S", pogoda[[#This Row],[Wielkosc_chmur]]=2),1,0)</f>
        <v>0</v>
      </c>
      <c r="O2">
        <f>IF(AND(pogoda[[#This Row],[Kategoria_chmur]]="S", pogoda[[#This Row],[Wielkosc_chmur]]=3),1,0)</f>
        <v>0</v>
      </c>
      <c r="P2">
        <f>IF(AND(pogoda[[#This Row],[Kategoria_chmur]]="S", pogoda[[#This Row],[Wielkosc_chmur]]=4),1,0)</f>
        <v>0</v>
      </c>
      <c r="Q2">
        <f>IF(AND(pogoda[[#This Row],[Kategoria_chmur]]="S", pogoda[[#This Row],[Wielkosc_chmur]]=5),1,0)</f>
        <v>0</v>
      </c>
    </row>
    <row r="3" spans="1:17" x14ac:dyDescent="0.25">
      <c r="A3">
        <v>2</v>
      </c>
      <c r="B3">
        <v>22</v>
      </c>
      <c r="C3">
        <v>1</v>
      </c>
      <c r="D3" t="s">
        <v>6</v>
      </c>
      <c r="E3">
        <v>1</v>
      </c>
      <c r="F3">
        <f>IF(AND(pogoda[[#This Row],[Temperatura]]&gt;=20, pogoda[[#This Row],[Opad]]&lt;=5),1,0)</f>
        <v>1</v>
      </c>
      <c r="G3">
        <v>2</v>
      </c>
      <c r="H3">
        <f>IF(AND(pogoda[[#This Row],[Kategoria_chmur]]="C", pogoda[[#This Row],[Wielkosc_chmur]]=1),pogoda[[#This Row],[Opad]]+H2,H2)</f>
        <v>1</v>
      </c>
      <c r="I3">
        <f>IF(AND(pogoda[[#This Row],[Kategoria_chmur]]="C", pogoda[[#This Row],[Wielkosc_chmur]]=2),pogoda[[#This Row],[Opad]]+I2,I2)</f>
        <v>0</v>
      </c>
      <c r="J3">
        <f>IF(AND(pogoda[[#This Row],[Kategoria_chmur]]="C", pogoda[[#This Row],[Wielkosc_chmur]]=3),pogoda[[#This Row],[Opad]]+J2,J2)</f>
        <v>0</v>
      </c>
      <c r="K3">
        <f>IF(AND(pogoda[[#This Row],[Kategoria_chmur]]="C", pogoda[[#This Row],[Wielkosc_chmur]]=4),pogoda[[#This Row],[Opad]]+K2,K2)</f>
        <v>0</v>
      </c>
      <c r="L3">
        <f>IF(AND(pogoda[[#This Row],[Kategoria_chmur]]="C", pogoda[[#This Row],[Wielkosc_chmur]]=5),pogoda[[#This Row],[Opad]]+L2,L2)</f>
        <v>0</v>
      </c>
      <c r="M3">
        <f>IF(AND(pogoda[[#This Row],[Kategoria_chmur]]="S", pogoda[[#This Row],[Wielkosc_chmur]]=1),pogoda[[#This Row],[Opad]]+M2,M2)</f>
        <v>0</v>
      </c>
      <c r="N3">
        <f>IF(AND(pogoda[[#This Row],[Kategoria_chmur]]="S", pogoda[[#This Row],[Wielkosc_chmur]]=2),pogoda[[#This Row],[Opad]]+N2,N2)</f>
        <v>0</v>
      </c>
      <c r="O3">
        <f>IF(AND(pogoda[[#This Row],[Kategoria_chmur]]="S", pogoda[[#This Row],[Wielkosc_chmur]]=3),pogoda[[#This Row],[Opad]]+O2,O2)</f>
        <v>0</v>
      </c>
      <c r="P3">
        <f>IF(AND(pogoda[[#This Row],[Kategoria_chmur]]="S", pogoda[[#This Row],[Wielkosc_chmur]]=4),pogoda[[#This Row],[Opad]]+P2,P2)</f>
        <v>0</v>
      </c>
      <c r="Q3">
        <f>IF(AND(pogoda[[#This Row],[Kategoria_chmur]]="C", pogoda[[#This Row],[Wielkosc_chmur]]=1),pogoda[[#This Row],[Opad]]+Q2,Q2)</f>
        <v>1</v>
      </c>
    </row>
    <row r="4" spans="1:17" x14ac:dyDescent="0.25">
      <c r="A4">
        <v>3</v>
      </c>
      <c r="B4">
        <v>23.6</v>
      </c>
      <c r="C4">
        <v>4</v>
      </c>
      <c r="D4" t="s">
        <v>6</v>
      </c>
      <c r="E4">
        <v>1</v>
      </c>
      <c r="F4">
        <f>IF(AND(pogoda[[#This Row],[Temperatura]]&gt;=20, pogoda[[#This Row],[Opad]]&lt;=5),1,0)</f>
        <v>1</v>
      </c>
      <c r="G4">
        <v>2</v>
      </c>
      <c r="H4">
        <f>IF(AND(pogoda[[#This Row],[Kategoria_chmur]]="C", pogoda[[#This Row],[Wielkosc_chmur]]=1),pogoda[[#This Row],[Opad]]+H3,H3)</f>
        <v>5</v>
      </c>
      <c r="I4">
        <f>IF(AND(pogoda[[#This Row],[Kategoria_chmur]]="C", pogoda[[#This Row],[Wielkosc_chmur]]=2),pogoda[[#This Row],[Opad]]+I3,I3)</f>
        <v>0</v>
      </c>
      <c r="J4">
        <f>IF(AND(pogoda[[#This Row],[Kategoria_chmur]]="C", pogoda[[#This Row],[Wielkosc_chmur]]=3),pogoda[[#This Row],[Opad]]+J3,J3)</f>
        <v>0</v>
      </c>
      <c r="K4">
        <f>IF(AND(pogoda[[#This Row],[Kategoria_chmur]]="C", pogoda[[#This Row],[Wielkosc_chmur]]=4),pogoda[[#This Row],[Opad]]+K3,K3)</f>
        <v>0</v>
      </c>
      <c r="L4">
        <f>IF(AND(pogoda[[#This Row],[Kategoria_chmur]]="C", pogoda[[#This Row],[Wielkosc_chmur]]=5),pogoda[[#This Row],[Opad]]+L3,L3)</f>
        <v>0</v>
      </c>
      <c r="M4">
        <f>IF(AND(pogoda[[#This Row],[Kategoria_chmur]]="S", pogoda[[#This Row],[Wielkosc_chmur]]=1),pogoda[[#This Row],[Opad]]+M3,M3)</f>
        <v>0</v>
      </c>
      <c r="N4">
        <f>IF(AND(pogoda[[#This Row],[Kategoria_chmur]]="S", pogoda[[#This Row],[Wielkosc_chmur]]=2),pogoda[[#This Row],[Opad]]+N3,N3)</f>
        <v>0</v>
      </c>
      <c r="O4">
        <f>IF(AND(pogoda[[#This Row],[Kategoria_chmur]]="S", pogoda[[#This Row],[Wielkosc_chmur]]=3),pogoda[[#This Row],[Opad]]+O3,O3)</f>
        <v>0</v>
      </c>
      <c r="P4">
        <f>IF(AND(pogoda[[#This Row],[Kategoria_chmur]]="S", pogoda[[#This Row],[Wielkosc_chmur]]=4),pogoda[[#This Row],[Opad]]+P3,P3)</f>
        <v>0</v>
      </c>
      <c r="Q4">
        <f>IF(AND(pogoda[[#This Row],[Kategoria_chmur]]="C", pogoda[[#This Row],[Wielkosc_chmur]]=1),pogoda[[#This Row],[Opad]]+Q3,Q3)</f>
        <v>5</v>
      </c>
    </row>
    <row r="5" spans="1:17" x14ac:dyDescent="0.25">
      <c r="A5">
        <v>4</v>
      </c>
      <c r="B5">
        <v>23.6</v>
      </c>
      <c r="C5">
        <v>4</v>
      </c>
      <c r="D5" t="s">
        <v>6</v>
      </c>
      <c r="E5">
        <v>1</v>
      </c>
      <c r="F5">
        <f>IF(AND(pogoda[[#This Row],[Temperatura]]&gt;=20, pogoda[[#This Row],[Opad]]&lt;=5),1,0)</f>
        <v>1</v>
      </c>
      <c r="G5">
        <v>2</v>
      </c>
      <c r="H5">
        <f>IF(AND(pogoda[[#This Row],[Kategoria_chmur]]="C", pogoda[[#This Row],[Wielkosc_chmur]]=1),pogoda[[#This Row],[Opad]]+H4,H4)</f>
        <v>9</v>
      </c>
      <c r="I5">
        <f>IF(AND(pogoda[[#This Row],[Kategoria_chmur]]="C", pogoda[[#This Row],[Wielkosc_chmur]]=2),pogoda[[#This Row],[Opad]]+I4,I4)</f>
        <v>0</v>
      </c>
      <c r="J5">
        <f>IF(AND(pogoda[[#This Row],[Kategoria_chmur]]="C", pogoda[[#This Row],[Wielkosc_chmur]]=3),pogoda[[#This Row],[Opad]]+J4,J4)</f>
        <v>0</v>
      </c>
      <c r="K5">
        <f>IF(AND(pogoda[[#This Row],[Kategoria_chmur]]="C", pogoda[[#This Row],[Wielkosc_chmur]]=4),pogoda[[#This Row],[Opad]]+K4,K4)</f>
        <v>0</v>
      </c>
      <c r="L5">
        <f>IF(AND(pogoda[[#This Row],[Kategoria_chmur]]="C", pogoda[[#This Row],[Wielkosc_chmur]]=5),pogoda[[#This Row],[Opad]]+L4,L4)</f>
        <v>0</v>
      </c>
      <c r="M5">
        <f>IF(AND(pogoda[[#This Row],[Kategoria_chmur]]="S", pogoda[[#This Row],[Wielkosc_chmur]]=1),pogoda[[#This Row],[Opad]]+M4,M4)</f>
        <v>0</v>
      </c>
      <c r="N5">
        <f>IF(AND(pogoda[[#This Row],[Kategoria_chmur]]="S", pogoda[[#This Row],[Wielkosc_chmur]]=2),pogoda[[#This Row],[Opad]]+N4,N4)</f>
        <v>0</v>
      </c>
      <c r="O5">
        <f>IF(AND(pogoda[[#This Row],[Kategoria_chmur]]="S", pogoda[[#This Row],[Wielkosc_chmur]]=3),pogoda[[#This Row],[Opad]]+O4,O4)</f>
        <v>0</v>
      </c>
      <c r="P5">
        <f>IF(AND(pogoda[[#This Row],[Kategoria_chmur]]="S", pogoda[[#This Row],[Wielkosc_chmur]]=4),pogoda[[#This Row],[Opad]]+P4,P4)</f>
        <v>0</v>
      </c>
      <c r="Q5">
        <f>IF(AND(pogoda[[#This Row],[Kategoria_chmur]]="C", pogoda[[#This Row],[Wielkosc_chmur]]=1),pogoda[[#This Row],[Opad]]+Q4,Q4)</f>
        <v>9</v>
      </c>
    </row>
    <row r="6" spans="1:17" x14ac:dyDescent="0.25">
      <c r="A6">
        <v>5</v>
      </c>
      <c r="B6">
        <v>22.3</v>
      </c>
      <c r="C6">
        <v>10</v>
      </c>
      <c r="D6" t="s">
        <v>6</v>
      </c>
      <c r="E6">
        <v>2</v>
      </c>
      <c r="F6">
        <f>IF(AND(pogoda[[#This Row],[Temperatura]]&gt;=20, pogoda[[#This Row],[Opad]]&lt;=5),1,0)</f>
        <v>0</v>
      </c>
      <c r="G6">
        <v>2</v>
      </c>
      <c r="H6">
        <f>IF(AND(pogoda[[#This Row],[Kategoria_chmur]]="C", pogoda[[#This Row],[Wielkosc_chmur]]=1),pogoda[[#This Row],[Opad]]+H5,H5)</f>
        <v>9</v>
      </c>
      <c r="I6">
        <f>IF(AND(pogoda[[#This Row],[Kategoria_chmur]]="C", pogoda[[#This Row],[Wielkosc_chmur]]=2),pogoda[[#This Row],[Opad]]+I5,I5)</f>
        <v>10</v>
      </c>
      <c r="J6">
        <f>IF(AND(pogoda[[#This Row],[Kategoria_chmur]]="C", pogoda[[#This Row],[Wielkosc_chmur]]=3),pogoda[[#This Row],[Opad]]+J5,J5)</f>
        <v>0</v>
      </c>
      <c r="K6">
        <f>IF(AND(pogoda[[#This Row],[Kategoria_chmur]]="C", pogoda[[#This Row],[Wielkosc_chmur]]=4),pogoda[[#This Row],[Opad]]+K5,K5)</f>
        <v>0</v>
      </c>
      <c r="L6">
        <f>IF(AND(pogoda[[#This Row],[Kategoria_chmur]]="C", pogoda[[#This Row],[Wielkosc_chmur]]=5),pogoda[[#This Row],[Opad]]+L5,L5)</f>
        <v>0</v>
      </c>
      <c r="M6">
        <f>IF(AND(pogoda[[#This Row],[Kategoria_chmur]]="S", pogoda[[#This Row],[Wielkosc_chmur]]=1),pogoda[[#This Row],[Opad]]+M5,M5)</f>
        <v>0</v>
      </c>
      <c r="N6">
        <f>IF(AND(pogoda[[#This Row],[Kategoria_chmur]]="S", pogoda[[#This Row],[Wielkosc_chmur]]=2),pogoda[[#This Row],[Opad]]+N5,N5)</f>
        <v>0</v>
      </c>
      <c r="O6">
        <f>IF(AND(pogoda[[#This Row],[Kategoria_chmur]]="S", pogoda[[#This Row],[Wielkosc_chmur]]=3),pogoda[[#This Row],[Opad]]+O5,O5)</f>
        <v>0</v>
      </c>
      <c r="P6">
        <f>IF(AND(pogoda[[#This Row],[Kategoria_chmur]]="S", pogoda[[#This Row],[Wielkosc_chmur]]=4),pogoda[[#This Row],[Opad]]+P5,P5)</f>
        <v>0</v>
      </c>
      <c r="Q6">
        <f>IF(AND(pogoda[[#This Row],[Kategoria_chmur]]="C", pogoda[[#This Row],[Wielkosc_chmur]]=1),pogoda[[#This Row],[Opad]]+Q5,Q5)</f>
        <v>9</v>
      </c>
    </row>
    <row r="7" spans="1:17" x14ac:dyDescent="0.25">
      <c r="A7">
        <v>6</v>
      </c>
      <c r="B7">
        <v>20.399999999999999</v>
      </c>
      <c r="C7">
        <v>8</v>
      </c>
      <c r="D7" t="s">
        <v>6</v>
      </c>
      <c r="E7">
        <v>2</v>
      </c>
      <c r="F7">
        <f>IF(AND(pogoda[[#This Row],[Temperatura]]&gt;=20, pogoda[[#This Row],[Opad]]&lt;=5),1,0)</f>
        <v>0</v>
      </c>
      <c r="G7">
        <v>2</v>
      </c>
      <c r="H7">
        <f>IF(AND(pogoda[[#This Row],[Kategoria_chmur]]="C", pogoda[[#This Row],[Wielkosc_chmur]]=1),pogoda[[#This Row],[Opad]]+H6,H6)</f>
        <v>9</v>
      </c>
      <c r="I7">
        <f>IF(AND(pogoda[[#This Row],[Kategoria_chmur]]="C", pogoda[[#This Row],[Wielkosc_chmur]]=2),pogoda[[#This Row],[Opad]]+I6,I6)</f>
        <v>18</v>
      </c>
      <c r="J7">
        <f>IF(AND(pogoda[[#This Row],[Kategoria_chmur]]="C", pogoda[[#This Row],[Wielkosc_chmur]]=3),pogoda[[#This Row],[Opad]]+J6,J6)</f>
        <v>0</v>
      </c>
      <c r="K7">
        <f>IF(AND(pogoda[[#This Row],[Kategoria_chmur]]="C", pogoda[[#This Row],[Wielkosc_chmur]]=4),pogoda[[#This Row],[Opad]]+K6,K6)</f>
        <v>0</v>
      </c>
      <c r="L7">
        <f>IF(AND(pogoda[[#This Row],[Kategoria_chmur]]="C", pogoda[[#This Row],[Wielkosc_chmur]]=5),pogoda[[#This Row],[Opad]]+L6,L6)</f>
        <v>0</v>
      </c>
      <c r="M7">
        <f>IF(AND(pogoda[[#This Row],[Kategoria_chmur]]="S", pogoda[[#This Row],[Wielkosc_chmur]]=1),pogoda[[#This Row],[Opad]]+M6,M6)</f>
        <v>0</v>
      </c>
      <c r="N7">
        <f>IF(AND(pogoda[[#This Row],[Kategoria_chmur]]="S", pogoda[[#This Row],[Wielkosc_chmur]]=2),pogoda[[#This Row],[Opad]]+N6,N6)</f>
        <v>0</v>
      </c>
      <c r="O7">
        <f>IF(AND(pogoda[[#This Row],[Kategoria_chmur]]="S", pogoda[[#This Row],[Wielkosc_chmur]]=3),pogoda[[#This Row],[Opad]]+O6,O6)</f>
        <v>0</v>
      </c>
      <c r="P7">
        <f>IF(AND(pogoda[[#This Row],[Kategoria_chmur]]="S", pogoda[[#This Row],[Wielkosc_chmur]]=4),pogoda[[#This Row],[Opad]]+P6,P6)</f>
        <v>0</v>
      </c>
      <c r="Q7">
        <f>IF(AND(pogoda[[#This Row],[Kategoria_chmur]]="C", pogoda[[#This Row],[Wielkosc_chmur]]=1),pogoda[[#This Row],[Opad]]+Q6,Q6)</f>
        <v>9</v>
      </c>
    </row>
    <row r="8" spans="1:17" x14ac:dyDescent="0.25">
      <c r="A8">
        <v>7</v>
      </c>
      <c r="B8">
        <v>18.899999999999999</v>
      </c>
      <c r="C8">
        <v>10</v>
      </c>
      <c r="D8" t="s">
        <v>6</v>
      </c>
      <c r="E8">
        <v>2</v>
      </c>
      <c r="F8">
        <f>IF(AND(pogoda[[#This Row],[Temperatura]]&gt;=20, pogoda[[#This Row],[Opad]]&lt;=5),1,0)</f>
        <v>0</v>
      </c>
      <c r="G8">
        <v>2</v>
      </c>
      <c r="H8">
        <f>IF(AND(pogoda[[#This Row],[Kategoria_chmur]]="C", pogoda[[#This Row],[Wielkosc_chmur]]=1),pogoda[[#This Row],[Opad]]+H7,H7)</f>
        <v>9</v>
      </c>
      <c r="I8">
        <f>IF(AND(pogoda[[#This Row],[Kategoria_chmur]]="C", pogoda[[#This Row],[Wielkosc_chmur]]=2),pogoda[[#This Row],[Opad]]+I7,I7)</f>
        <v>28</v>
      </c>
      <c r="J8">
        <f>IF(AND(pogoda[[#This Row],[Kategoria_chmur]]="C", pogoda[[#This Row],[Wielkosc_chmur]]=3),pogoda[[#This Row],[Opad]]+J7,J7)</f>
        <v>0</v>
      </c>
      <c r="K8">
        <f>IF(AND(pogoda[[#This Row],[Kategoria_chmur]]="C", pogoda[[#This Row],[Wielkosc_chmur]]=4),pogoda[[#This Row],[Opad]]+K7,K7)</f>
        <v>0</v>
      </c>
      <c r="L8">
        <f>IF(AND(pogoda[[#This Row],[Kategoria_chmur]]="C", pogoda[[#This Row],[Wielkosc_chmur]]=5),pogoda[[#This Row],[Opad]]+L7,L7)</f>
        <v>0</v>
      </c>
      <c r="M8">
        <f>IF(AND(pogoda[[#This Row],[Kategoria_chmur]]="S", pogoda[[#This Row],[Wielkosc_chmur]]=1),pogoda[[#This Row],[Opad]]+M7,M7)</f>
        <v>0</v>
      </c>
      <c r="N8">
        <f>IF(AND(pogoda[[#This Row],[Kategoria_chmur]]="S", pogoda[[#This Row],[Wielkosc_chmur]]=2),pogoda[[#This Row],[Opad]]+N7,N7)</f>
        <v>0</v>
      </c>
      <c r="O8">
        <f>IF(AND(pogoda[[#This Row],[Kategoria_chmur]]="S", pogoda[[#This Row],[Wielkosc_chmur]]=3),pogoda[[#This Row],[Opad]]+O7,O7)</f>
        <v>0</v>
      </c>
      <c r="P8">
        <f>IF(AND(pogoda[[#This Row],[Kategoria_chmur]]="S", pogoda[[#This Row],[Wielkosc_chmur]]=4),pogoda[[#This Row],[Opad]]+P7,P7)</f>
        <v>0</v>
      </c>
      <c r="Q8">
        <f>IF(AND(pogoda[[#This Row],[Kategoria_chmur]]="C", pogoda[[#This Row],[Wielkosc_chmur]]=1),pogoda[[#This Row],[Opad]]+Q7,Q7)</f>
        <v>9</v>
      </c>
    </row>
    <row r="9" spans="1:17" x14ac:dyDescent="0.25">
      <c r="A9">
        <v>8</v>
      </c>
      <c r="B9">
        <v>18.5</v>
      </c>
      <c r="C9">
        <v>11</v>
      </c>
      <c r="D9" t="s">
        <v>6</v>
      </c>
      <c r="E9">
        <v>3</v>
      </c>
      <c r="F9">
        <f>IF(AND(pogoda[[#This Row],[Temperatura]]&gt;=20, pogoda[[#This Row],[Opad]]&lt;=5),1,0)</f>
        <v>0</v>
      </c>
      <c r="G9">
        <v>2</v>
      </c>
      <c r="H9">
        <f>IF(AND(pogoda[[#This Row],[Kategoria_chmur]]="C", pogoda[[#This Row],[Wielkosc_chmur]]=1),pogoda[[#This Row],[Opad]]+H8,H8)</f>
        <v>9</v>
      </c>
      <c r="I9">
        <f>IF(AND(pogoda[[#This Row],[Kategoria_chmur]]="C", pogoda[[#This Row],[Wielkosc_chmur]]=2),pogoda[[#This Row],[Opad]]+I8,I8)</f>
        <v>28</v>
      </c>
      <c r="J9">
        <f>IF(AND(pogoda[[#This Row],[Kategoria_chmur]]="C", pogoda[[#This Row],[Wielkosc_chmur]]=3),pogoda[[#This Row],[Opad]]+J8,J8)</f>
        <v>11</v>
      </c>
      <c r="K9">
        <f>IF(AND(pogoda[[#This Row],[Kategoria_chmur]]="C", pogoda[[#This Row],[Wielkosc_chmur]]=4),pogoda[[#This Row],[Opad]]+K8,K8)</f>
        <v>0</v>
      </c>
      <c r="L9">
        <f>IF(AND(pogoda[[#This Row],[Kategoria_chmur]]="C", pogoda[[#This Row],[Wielkosc_chmur]]=5),pogoda[[#This Row],[Opad]]+L8,L8)</f>
        <v>0</v>
      </c>
      <c r="M9">
        <f>IF(AND(pogoda[[#This Row],[Kategoria_chmur]]="S", pogoda[[#This Row],[Wielkosc_chmur]]=1),pogoda[[#This Row],[Opad]]+M8,M8)</f>
        <v>0</v>
      </c>
      <c r="N9">
        <f>IF(AND(pogoda[[#This Row],[Kategoria_chmur]]="S", pogoda[[#This Row],[Wielkosc_chmur]]=2),pogoda[[#This Row],[Opad]]+N8,N8)</f>
        <v>0</v>
      </c>
      <c r="O9">
        <f>IF(AND(pogoda[[#This Row],[Kategoria_chmur]]="S", pogoda[[#This Row],[Wielkosc_chmur]]=3),pogoda[[#This Row],[Opad]]+O8,O8)</f>
        <v>0</v>
      </c>
      <c r="P9">
        <f>IF(AND(pogoda[[#This Row],[Kategoria_chmur]]="S", pogoda[[#This Row],[Wielkosc_chmur]]=4),pogoda[[#This Row],[Opad]]+P8,P8)</f>
        <v>0</v>
      </c>
      <c r="Q9">
        <f>IF(AND(pogoda[[#This Row],[Kategoria_chmur]]="C", pogoda[[#This Row],[Wielkosc_chmur]]=1),pogoda[[#This Row],[Opad]]+Q8,Q8)</f>
        <v>9</v>
      </c>
    </row>
    <row r="10" spans="1:17" x14ac:dyDescent="0.25">
      <c r="A10">
        <v>9</v>
      </c>
      <c r="B10">
        <v>19.5</v>
      </c>
      <c r="C10">
        <v>14</v>
      </c>
      <c r="D10" t="s">
        <v>6</v>
      </c>
      <c r="E10">
        <v>3</v>
      </c>
      <c r="F10">
        <f>IF(AND(pogoda[[#This Row],[Temperatura]]&gt;=20, pogoda[[#This Row],[Opad]]&lt;=5),1,0)</f>
        <v>0</v>
      </c>
      <c r="G10">
        <v>2</v>
      </c>
      <c r="H10">
        <f>IF(AND(pogoda[[#This Row],[Kategoria_chmur]]="C", pogoda[[#This Row],[Wielkosc_chmur]]=1),pogoda[[#This Row],[Opad]]+H9,H9)</f>
        <v>9</v>
      </c>
      <c r="I10">
        <f>IF(AND(pogoda[[#This Row],[Kategoria_chmur]]="C", pogoda[[#This Row],[Wielkosc_chmur]]=2),pogoda[[#This Row],[Opad]]+I9,I9)</f>
        <v>28</v>
      </c>
      <c r="J10">
        <f>IF(AND(pogoda[[#This Row],[Kategoria_chmur]]="C", pogoda[[#This Row],[Wielkosc_chmur]]=3),pogoda[[#This Row],[Opad]]+J9,J9)</f>
        <v>25</v>
      </c>
      <c r="K10">
        <f>IF(AND(pogoda[[#This Row],[Kategoria_chmur]]="C", pogoda[[#This Row],[Wielkosc_chmur]]=4),pogoda[[#This Row],[Opad]]+K9,K9)</f>
        <v>0</v>
      </c>
      <c r="L10">
        <f>IF(AND(pogoda[[#This Row],[Kategoria_chmur]]="C", pogoda[[#This Row],[Wielkosc_chmur]]=5),pogoda[[#This Row],[Opad]]+L9,L9)</f>
        <v>0</v>
      </c>
      <c r="M10">
        <f>IF(AND(pogoda[[#This Row],[Kategoria_chmur]]="S", pogoda[[#This Row],[Wielkosc_chmur]]=1),pogoda[[#This Row],[Opad]]+M9,M9)</f>
        <v>0</v>
      </c>
      <c r="N10">
        <f>IF(AND(pogoda[[#This Row],[Kategoria_chmur]]="S", pogoda[[#This Row],[Wielkosc_chmur]]=2),pogoda[[#This Row],[Opad]]+N9,N9)</f>
        <v>0</v>
      </c>
      <c r="O10">
        <f>IF(AND(pogoda[[#This Row],[Kategoria_chmur]]="S", pogoda[[#This Row],[Wielkosc_chmur]]=3),pogoda[[#This Row],[Opad]]+O9,O9)</f>
        <v>0</v>
      </c>
      <c r="P10">
        <f>IF(AND(pogoda[[#This Row],[Kategoria_chmur]]="S", pogoda[[#This Row],[Wielkosc_chmur]]=4),pogoda[[#This Row],[Opad]]+P9,P9)</f>
        <v>0</v>
      </c>
      <c r="Q10">
        <f>IF(AND(pogoda[[#This Row],[Kategoria_chmur]]="C", pogoda[[#This Row],[Wielkosc_chmur]]=1),pogoda[[#This Row],[Opad]]+Q9,Q9)</f>
        <v>9</v>
      </c>
    </row>
    <row r="11" spans="1:17" x14ac:dyDescent="0.25">
      <c r="A11">
        <v>10</v>
      </c>
      <c r="B11">
        <v>21.8</v>
      </c>
      <c r="C11">
        <v>15</v>
      </c>
      <c r="D11" t="s">
        <v>6</v>
      </c>
      <c r="E11">
        <v>3</v>
      </c>
      <c r="F11">
        <f>IF(AND(pogoda[[#This Row],[Temperatura]]&gt;=20, pogoda[[#This Row],[Opad]]&lt;=5),1,0)</f>
        <v>0</v>
      </c>
      <c r="G11">
        <v>2</v>
      </c>
      <c r="H11">
        <f>IF(AND(pogoda[[#This Row],[Kategoria_chmur]]="C", pogoda[[#This Row],[Wielkosc_chmur]]=1),pogoda[[#This Row],[Opad]]+H10,H10)</f>
        <v>9</v>
      </c>
      <c r="I11">
        <f>IF(AND(pogoda[[#This Row],[Kategoria_chmur]]="C", pogoda[[#This Row],[Wielkosc_chmur]]=2),pogoda[[#This Row],[Opad]]+I10,I10)</f>
        <v>28</v>
      </c>
      <c r="J11">
        <f>IF(AND(pogoda[[#This Row],[Kategoria_chmur]]="C", pogoda[[#This Row],[Wielkosc_chmur]]=3),pogoda[[#This Row],[Opad]]+J10,J10)</f>
        <v>40</v>
      </c>
      <c r="K11">
        <f>IF(AND(pogoda[[#This Row],[Kategoria_chmur]]="C", pogoda[[#This Row],[Wielkosc_chmur]]=4),pogoda[[#This Row],[Opad]]+K10,K10)</f>
        <v>0</v>
      </c>
      <c r="L11">
        <f>IF(AND(pogoda[[#This Row],[Kategoria_chmur]]="C", pogoda[[#This Row],[Wielkosc_chmur]]=5),pogoda[[#This Row],[Opad]]+L10,L10)</f>
        <v>0</v>
      </c>
      <c r="M11">
        <f>IF(AND(pogoda[[#This Row],[Kategoria_chmur]]="S", pogoda[[#This Row],[Wielkosc_chmur]]=1),pogoda[[#This Row],[Opad]]+M10,M10)</f>
        <v>0</v>
      </c>
      <c r="N11">
        <f>IF(AND(pogoda[[#This Row],[Kategoria_chmur]]="S", pogoda[[#This Row],[Wielkosc_chmur]]=2),pogoda[[#This Row],[Opad]]+N10,N10)</f>
        <v>0</v>
      </c>
      <c r="O11">
        <f>IF(AND(pogoda[[#This Row],[Kategoria_chmur]]="S", pogoda[[#This Row],[Wielkosc_chmur]]=3),pogoda[[#This Row],[Opad]]+O10,O10)</f>
        <v>0</v>
      </c>
      <c r="P11">
        <f>IF(AND(pogoda[[#This Row],[Kategoria_chmur]]="S", pogoda[[#This Row],[Wielkosc_chmur]]=4),pogoda[[#This Row],[Opad]]+P10,P10)</f>
        <v>0</v>
      </c>
      <c r="Q11">
        <f>IF(AND(pogoda[[#This Row],[Kategoria_chmur]]="C", pogoda[[#This Row],[Wielkosc_chmur]]=1),pogoda[[#This Row],[Opad]]+Q10,Q10)</f>
        <v>9</v>
      </c>
    </row>
    <row r="12" spans="1:17" x14ac:dyDescent="0.25">
      <c r="A12">
        <v>11</v>
      </c>
      <c r="B12">
        <v>24.8</v>
      </c>
      <c r="C12">
        <v>3</v>
      </c>
      <c r="D12" t="s">
        <v>6</v>
      </c>
      <c r="E12">
        <v>4</v>
      </c>
      <c r="F12">
        <f>IF(AND(pogoda[[#This Row],[Temperatura]]&gt;=20, pogoda[[#This Row],[Opad]]&lt;=5),1,0)</f>
        <v>1</v>
      </c>
      <c r="G12">
        <v>2</v>
      </c>
      <c r="H12">
        <f>IF(AND(pogoda[[#This Row],[Kategoria_chmur]]="C", pogoda[[#This Row],[Wielkosc_chmur]]=1),pogoda[[#This Row],[Opad]]+H11,H11)</f>
        <v>9</v>
      </c>
      <c r="I12">
        <f>IF(AND(pogoda[[#This Row],[Kategoria_chmur]]="C", pogoda[[#This Row],[Wielkosc_chmur]]=2),pogoda[[#This Row],[Opad]]+I11,I11)</f>
        <v>28</v>
      </c>
      <c r="J12">
        <f>IF(AND(pogoda[[#This Row],[Kategoria_chmur]]="C", pogoda[[#This Row],[Wielkosc_chmur]]=3),pogoda[[#This Row],[Opad]]+J11,J11)</f>
        <v>40</v>
      </c>
      <c r="K12">
        <f>IF(AND(pogoda[[#This Row],[Kategoria_chmur]]="C", pogoda[[#This Row],[Wielkosc_chmur]]=4),pogoda[[#This Row],[Opad]]+K11,K11)</f>
        <v>3</v>
      </c>
      <c r="L12">
        <f>IF(AND(pogoda[[#This Row],[Kategoria_chmur]]="C", pogoda[[#This Row],[Wielkosc_chmur]]=5),pogoda[[#This Row],[Opad]]+L11,L11)</f>
        <v>0</v>
      </c>
      <c r="M12">
        <f>IF(AND(pogoda[[#This Row],[Kategoria_chmur]]="S", pogoda[[#This Row],[Wielkosc_chmur]]=1),pogoda[[#This Row],[Opad]]+M11,M11)</f>
        <v>0</v>
      </c>
      <c r="N12">
        <f>IF(AND(pogoda[[#This Row],[Kategoria_chmur]]="S", pogoda[[#This Row],[Wielkosc_chmur]]=2),pogoda[[#This Row],[Opad]]+N11,N11)</f>
        <v>0</v>
      </c>
      <c r="O12">
        <f>IF(AND(pogoda[[#This Row],[Kategoria_chmur]]="S", pogoda[[#This Row],[Wielkosc_chmur]]=3),pogoda[[#This Row],[Opad]]+O11,O11)</f>
        <v>0</v>
      </c>
      <c r="P12">
        <f>IF(AND(pogoda[[#This Row],[Kategoria_chmur]]="S", pogoda[[#This Row],[Wielkosc_chmur]]=4),pogoda[[#This Row],[Opad]]+P11,P11)</f>
        <v>0</v>
      </c>
      <c r="Q12">
        <f>IF(AND(pogoda[[#This Row],[Kategoria_chmur]]="C", pogoda[[#This Row],[Wielkosc_chmur]]=1),pogoda[[#This Row],[Opad]]+Q11,Q11)</f>
        <v>9</v>
      </c>
    </row>
    <row r="13" spans="1:17" x14ac:dyDescent="0.25">
      <c r="A13">
        <v>12</v>
      </c>
      <c r="B13">
        <v>27.7</v>
      </c>
      <c r="C13">
        <v>23</v>
      </c>
      <c r="D13" t="s">
        <v>6</v>
      </c>
      <c r="E13">
        <v>4</v>
      </c>
      <c r="F13">
        <f>IF(AND(pogoda[[#This Row],[Temperatura]]&gt;=20, pogoda[[#This Row],[Opad]]&lt;=5),1,0)</f>
        <v>0</v>
      </c>
      <c r="G13">
        <v>2</v>
      </c>
      <c r="H13">
        <f>IF(AND(pogoda[[#This Row],[Kategoria_chmur]]="C", pogoda[[#This Row],[Wielkosc_chmur]]=1),pogoda[[#This Row],[Opad]]+H12,H12)</f>
        <v>9</v>
      </c>
      <c r="I13">
        <f>IF(AND(pogoda[[#This Row],[Kategoria_chmur]]="C", pogoda[[#This Row],[Wielkosc_chmur]]=2),pogoda[[#This Row],[Opad]]+I12,I12)</f>
        <v>28</v>
      </c>
      <c r="J13">
        <f>IF(AND(pogoda[[#This Row],[Kategoria_chmur]]="C", pogoda[[#This Row],[Wielkosc_chmur]]=3),pogoda[[#This Row],[Opad]]+J12,J12)</f>
        <v>40</v>
      </c>
      <c r="K13">
        <f>IF(AND(pogoda[[#This Row],[Kategoria_chmur]]="C", pogoda[[#This Row],[Wielkosc_chmur]]=4),pogoda[[#This Row],[Opad]]+K12,K12)</f>
        <v>26</v>
      </c>
      <c r="L13">
        <f>IF(AND(pogoda[[#This Row],[Kategoria_chmur]]="C", pogoda[[#This Row],[Wielkosc_chmur]]=5),pogoda[[#This Row],[Opad]]+L12,L12)</f>
        <v>0</v>
      </c>
      <c r="M13">
        <f>IF(AND(pogoda[[#This Row],[Kategoria_chmur]]="S", pogoda[[#This Row],[Wielkosc_chmur]]=1),pogoda[[#This Row],[Opad]]+M12,M12)</f>
        <v>0</v>
      </c>
      <c r="N13">
        <f>IF(AND(pogoda[[#This Row],[Kategoria_chmur]]="S", pogoda[[#This Row],[Wielkosc_chmur]]=2),pogoda[[#This Row],[Opad]]+N12,N12)</f>
        <v>0</v>
      </c>
      <c r="O13">
        <f>IF(AND(pogoda[[#This Row],[Kategoria_chmur]]="S", pogoda[[#This Row],[Wielkosc_chmur]]=3),pogoda[[#This Row],[Opad]]+O12,O12)</f>
        <v>0</v>
      </c>
      <c r="P13">
        <f>IF(AND(pogoda[[#This Row],[Kategoria_chmur]]="S", pogoda[[#This Row],[Wielkosc_chmur]]=4),pogoda[[#This Row],[Opad]]+P12,P12)</f>
        <v>0</v>
      </c>
      <c r="Q13">
        <f>IF(AND(pogoda[[#This Row],[Kategoria_chmur]]="C", pogoda[[#This Row],[Wielkosc_chmur]]=1),pogoda[[#This Row],[Opad]]+Q12,Q12)</f>
        <v>9</v>
      </c>
    </row>
    <row r="14" spans="1:17" x14ac:dyDescent="0.25">
      <c r="A14">
        <v>13</v>
      </c>
      <c r="B14">
        <v>29.5</v>
      </c>
      <c r="C14">
        <v>17</v>
      </c>
      <c r="D14" t="s">
        <v>6</v>
      </c>
      <c r="E14">
        <v>4</v>
      </c>
      <c r="F14">
        <f>IF(AND(pogoda[[#This Row],[Temperatura]]&gt;=20, pogoda[[#This Row],[Opad]]&lt;=5),1,0)</f>
        <v>0</v>
      </c>
      <c r="G14">
        <v>2</v>
      </c>
      <c r="H14">
        <f>IF(AND(pogoda[[#This Row],[Kategoria_chmur]]="C", pogoda[[#This Row],[Wielkosc_chmur]]=1),pogoda[[#This Row],[Opad]]+H13,H13)</f>
        <v>9</v>
      </c>
      <c r="I14">
        <f>IF(AND(pogoda[[#This Row],[Kategoria_chmur]]="C", pogoda[[#This Row],[Wielkosc_chmur]]=2),pogoda[[#This Row],[Opad]]+I13,I13)</f>
        <v>28</v>
      </c>
      <c r="J14">
        <f>IF(AND(pogoda[[#This Row],[Kategoria_chmur]]="C", pogoda[[#This Row],[Wielkosc_chmur]]=3),pogoda[[#This Row],[Opad]]+J13,J13)</f>
        <v>40</v>
      </c>
      <c r="K14">
        <f>IF(AND(pogoda[[#This Row],[Kategoria_chmur]]="C", pogoda[[#This Row],[Wielkosc_chmur]]=4),pogoda[[#This Row],[Opad]]+K13,K13)</f>
        <v>43</v>
      </c>
      <c r="L14">
        <f>IF(AND(pogoda[[#This Row],[Kategoria_chmur]]="C", pogoda[[#This Row],[Wielkosc_chmur]]=5),pogoda[[#This Row],[Opad]]+L13,L13)</f>
        <v>0</v>
      </c>
      <c r="M14">
        <f>IF(AND(pogoda[[#This Row],[Kategoria_chmur]]="S", pogoda[[#This Row],[Wielkosc_chmur]]=1),pogoda[[#This Row],[Opad]]+M13,M13)</f>
        <v>0</v>
      </c>
      <c r="N14">
        <f>IF(AND(pogoda[[#This Row],[Kategoria_chmur]]="S", pogoda[[#This Row],[Wielkosc_chmur]]=2),pogoda[[#This Row],[Opad]]+N13,N13)</f>
        <v>0</v>
      </c>
      <c r="O14">
        <f>IF(AND(pogoda[[#This Row],[Kategoria_chmur]]="S", pogoda[[#This Row],[Wielkosc_chmur]]=3),pogoda[[#This Row],[Opad]]+O13,O13)</f>
        <v>0</v>
      </c>
      <c r="P14">
        <f>IF(AND(pogoda[[#This Row],[Kategoria_chmur]]="S", pogoda[[#This Row],[Wielkosc_chmur]]=4),pogoda[[#This Row],[Opad]]+P13,P13)</f>
        <v>0</v>
      </c>
      <c r="Q14">
        <f>IF(AND(pogoda[[#This Row],[Kategoria_chmur]]="C", pogoda[[#This Row],[Wielkosc_chmur]]=1),pogoda[[#This Row],[Opad]]+Q13,Q13)</f>
        <v>9</v>
      </c>
    </row>
    <row r="15" spans="1:17" x14ac:dyDescent="0.25">
      <c r="A15">
        <v>14</v>
      </c>
      <c r="B15">
        <v>29.8</v>
      </c>
      <c r="C15">
        <v>15</v>
      </c>
      <c r="D15" t="s">
        <v>6</v>
      </c>
      <c r="E15">
        <v>5</v>
      </c>
      <c r="F15">
        <f>IF(AND(pogoda[[#This Row],[Temperatura]]&gt;=20, pogoda[[#This Row],[Opad]]&lt;=5),1,0)</f>
        <v>0</v>
      </c>
      <c r="G15">
        <v>2</v>
      </c>
      <c r="H15">
        <f>IF(AND(pogoda[[#This Row],[Kategoria_chmur]]="C", pogoda[[#This Row],[Wielkosc_chmur]]=1),pogoda[[#This Row],[Opad]]+H14,H14)</f>
        <v>9</v>
      </c>
      <c r="I15">
        <f>IF(AND(pogoda[[#This Row],[Kategoria_chmur]]="C", pogoda[[#This Row],[Wielkosc_chmur]]=2),pogoda[[#This Row],[Opad]]+I14,I14)</f>
        <v>28</v>
      </c>
      <c r="J15">
        <f>IF(AND(pogoda[[#This Row],[Kategoria_chmur]]="C", pogoda[[#This Row],[Wielkosc_chmur]]=3),pogoda[[#This Row],[Opad]]+J14,J14)</f>
        <v>40</v>
      </c>
      <c r="K15">
        <f>IF(AND(pogoda[[#This Row],[Kategoria_chmur]]="C", pogoda[[#This Row],[Wielkosc_chmur]]=4),pogoda[[#This Row],[Opad]]+K14,K14)</f>
        <v>43</v>
      </c>
      <c r="L15">
        <f>IF(AND(pogoda[[#This Row],[Kategoria_chmur]]="C", pogoda[[#This Row],[Wielkosc_chmur]]=5),pogoda[[#This Row],[Opad]]+L14,L14)</f>
        <v>15</v>
      </c>
      <c r="M15">
        <f>IF(AND(pogoda[[#This Row],[Kategoria_chmur]]="S", pogoda[[#This Row],[Wielkosc_chmur]]=1),pogoda[[#This Row],[Opad]]+M14,M14)</f>
        <v>0</v>
      </c>
      <c r="N15">
        <f>IF(AND(pogoda[[#This Row],[Kategoria_chmur]]="S", pogoda[[#This Row],[Wielkosc_chmur]]=2),pogoda[[#This Row],[Opad]]+N14,N14)</f>
        <v>0</v>
      </c>
      <c r="O15">
        <f>IF(AND(pogoda[[#This Row],[Kategoria_chmur]]="S", pogoda[[#This Row],[Wielkosc_chmur]]=3),pogoda[[#This Row],[Opad]]+O14,O14)</f>
        <v>0</v>
      </c>
      <c r="P15">
        <f>IF(AND(pogoda[[#This Row],[Kategoria_chmur]]="S", pogoda[[#This Row],[Wielkosc_chmur]]=4),pogoda[[#This Row],[Opad]]+P14,P14)</f>
        <v>0</v>
      </c>
      <c r="Q15">
        <f>IF(AND(pogoda[[#This Row],[Kategoria_chmur]]="C", pogoda[[#This Row],[Wielkosc_chmur]]=1),pogoda[[#This Row],[Opad]]+Q14,Q14)</f>
        <v>9</v>
      </c>
    </row>
    <row r="16" spans="1:17" x14ac:dyDescent="0.25">
      <c r="A16">
        <v>15</v>
      </c>
      <c r="B16">
        <v>28.3</v>
      </c>
      <c r="C16">
        <v>22</v>
      </c>
      <c r="D16" t="s">
        <v>6</v>
      </c>
      <c r="E16">
        <v>5</v>
      </c>
      <c r="F16">
        <f>IF(AND(pogoda[[#This Row],[Temperatura]]&gt;=20, pogoda[[#This Row],[Opad]]&lt;=5),1,0)</f>
        <v>0</v>
      </c>
      <c r="G16">
        <v>2</v>
      </c>
      <c r="H16">
        <f>IF(AND(pogoda[[#This Row],[Kategoria_chmur]]="C", pogoda[[#This Row],[Wielkosc_chmur]]=1),pogoda[[#This Row],[Opad]]+H15,H15)</f>
        <v>9</v>
      </c>
      <c r="I16">
        <f>IF(AND(pogoda[[#This Row],[Kategoria_chmur]]="C", pogoda[[#This Row],[Wielkosc_chmur]]=2),pogoda[[#This Row],[Opad]]+I15,I15)</f>
        <v>28</v>
      </c>
      <c r="J16">
        <f>IF(AND(pogoda[[#This Row],[Kategoria_chmur]]="C", pogoda[[#This Row],[Wielkosc_chmur]]=3),pogoda[[#This Row],[Opad]]+J15,J15)</f>
        <v>40</v>
      </c>
      <c r="K16">
        <f>IF(AND(pogoda[[#This Row],[Kategoria_chmur]]="C", pogoda[[#This Row],[Wielkosc_chmur]]=4),pogoda[[#This Row],[Opad]]+K15,K15)</f>
        <v>43</v>
      </c>
      <c r="L16">
        <f>IF(AND(pogoda[[#This Row],[Kategoria_chmur]]="C", pogoda[[#This Row],[Wielkosc_chmur]]=5),pogoda[[#This Row],[Opad]]+L15,L15)</f>
        <v>37</v>
      </c>
      <c r="M16">
        <f>IF(AND(pogoda[[#This Row],[Kategoria_chmur]]="S", pogoda[[#This Row],[Wielkosc_chmur]]=1),pogoda[[#This Row],[Opad]]+M15,M15)</f>
        <v>0</v>
      </c>
      <c r="N16">
        <f>IF(AND(pogoda[[#This Row],[Kategoria_chmur]]="S", pogoda[[#This Row],[Wielkosc_chmur]]=2),pogoda[[#This Row],[Opad]]+N15,N15)</f>
        <v>0</v>
      </c>
      <c r="O16">
        <f>IF(AND(pogoda[[#This Row],[Kategoria_chmur]]="S", pogoda[[#This Row],[Wielkosc_chmur]]=3),pogoda[[#This Row],[Opad]]+O15,O15)</f>
        <v>0</v>
      </c>
      <c r="P16">
        <f>IF(AND(pogoda[[#This Row],[Kategoria_chmur]]="S", pogoda[[#This Row],[Wielkosc_chmur]]=4),pogoda[[#This Row],[Opad]]+P15,P15)</f>
        <v>0</v>
      </c>
      <c r="Q16">
        <f>IF(AND(pogoda[[#This Row],[Kategoria_chmur]]="C", pogoda[[#This Row],[Wielkosc_chmur]]=1),pogoda[[#This Row],[Opad]]+Q15,Q15)</f>
        <v>9</v>
      </c>
    </row>
    <row r="17" spans="1:17" x14ac:dyDescent="0.25">
      <c r="A17">
        <v>16</v>
      </c>
      <c r="B17">
        <v>25.5</v>
      </c>
      <c r="C17">
        <v>0</v>
      </c>
      <c r="D17" t="s">
        <v>5</v>
      </c>
      <c r="E17">
        <v>0</v>
      </c>
      <c r="F17">
        <f>IF(AND(pogoda[[#This Row],[Temperatura]]&gt;=20, pogoda[[#This Row],[Opad]]&lt;=5),1,0)</f>
        <v>1</v>
      </c>
      <c r="G17">
        <v>2</v>
      </c>
      <c r="H17">
        <f>IF(AND(pogoda[[#This Row],[Kategoria_chmur]]="C", pogoda[[#This Row],[Wielkosc_chmur]]=1),pogoda[[#This Row],[Opad]]+H16,H16)</f>
        <v>9</v>
      </c>
      <c r="I17">
        <f>IF(AND(pogoda[[#This Row],[Kategoria_chmur]]="C", pogoda[[#This Row],[Wielkosc_chmur]]=2),pogoda[[#This Row],[Opad]]+I16,I16)</f>
        <v>28</v>
      </c>
      <c r="J17">
        <f>IF(AND(pogoda[[#This Row],[Kategoria_chmur]]="C", pogoda[[#This Row],[Wielkosc_chmur]]=3),pogoda[[#This Row],[Opad]]+J16,J16)</f>
        <v>40</v>
      </c>
      <c r="K17">
        <f>IF(AND(pogoda[[#This Row],[Kategoria_chmur]]="C", pogoda[[#This Row],[Wielkosc_chmur]]=4),pogoda[[#This Row],[Opad]]+K16,K16)</f>
        <v>43</v>
      </c>
      <c r="L17">
        <f>IF(AND(pogoda[[#This Row],[Kategoria_chmur]]="C", pogoda[[#This Row],[Wielkosc_chmur]]=5),pogoda[[#This Row],[Opad]]+L16,L16)</f>
        <v>37</v>
      </c>
      <c r="M17">
        <f>IF(AND(pogoda[[#This Row],[Kategoria_chmur]]="S", pogoda[[#This Row],[Wielkosc_chmur]]=1),pogoda[[#This Row],[Opad]]+M16,M16)</f>
        <v>0</v>
      </c>
      <c r="N17">
        <f>IF(AND(pogoda[[#This Row],[Kategoria_chmur]]="S", pogoda[[#This Row],[Wielkosc_chmur]]=2),pogoda[[#This Row],[Opad]]+N16,N16)</f>
        <v>0</v>
      </c>
      <c r="O17">
        <f>IF(AND(pogoda[[#This Row],[Kategoria_chmur]]="S", pogoda[[#This Row],[Wielkosc_chmur]]=3),pogoda[[#This Row],[Opad]]+O16,O16)</f>
        <v>0</v>
      </c>
      <c r="P17">
        <f>IF(AND(pogoda[[#This Row],[Kategoria_chmur]]="S", pogoda[[#This Row],[Wielkosc_chmur]]=4),pogoda[[#This Row],[Opad]]+P16,P16)</f>
        <v>0</v>
      </c>
      <c r="Q17">
        <f>IF(AND(pogoda[[#This Row],[Kategoria_chmur]]="C", pogoda[[#This Row],[Wielkosc_chmur]]=1),pogoda[[#This Row],[Opad]]+Q16,Q16)</f>
        <v>9</v>
      </c>
    </row>
    <row r="18" spans="1:17" x14ac:dyDescent="0.25">
      <c r="A18">
        <v>17</v>
      </c>
      <c r="B18">
        <v>22</v>
      </c>
      <c r="C18">
        <v>2</v>
      </c>
      <c r="D18" t="s">
        <v>6</v>
      </c>
      <c r="E18">
        <v>1</v>
      </c>
      <c r="F18">
        <f>IF(AND(pogoda[[#This Row],[Temperatura]]&gt;=20, pogoda[[#This Row],[Opad]]&lt;=5),1,0)</f>
        <v>1</v>
      </c>
      <c r="G18">
        <v>2</v>
      </c>
      <c r="H18">
        <f>IF(AND(pogoda[[#This Row],[Kategoria_chmur]]="C", pogoda[[#This Row],[Wielkosc_chmur]]=1),pogoda[[#This Row],[Opad]]+H17,H17)</f>
        <v>11</v>
      </c>
      <c r="I18">
        <f>IF(AND(pogoda[[#This Row],[Kategoria_chmur]]="C", pogoda[[#This Row],[Wielkosc_chmur]]=2),pogoda[[#This Row],[Opad]]+I17,I17)</f>
        <v>28</v>
      </c>
      <c r="J18">
        <f>IF(AND(pogoda[[#This Row],[Kategoria_chmur]]="C", pogoda[[#This Row],[Wielkosc_chmur]]=3),pogoda[[#This Row],[Opad]]+J17,J17)</f>
        <v>40</v>
      </c>
      <c r="K18">
        <f>IF(AND(pogoda[[#This Row],[Kategoria_chmur]]="C", pogoda[[#This Row],[Wielkosc_chmur]]=4),pogoda[[#This Row],[Opad]]+K17,K17)</f>
        <v>43</v>
      </c>
      <c r="L18">
        <f>IF(AND(pogoda[[#This Row],[Kategoria_chmur]]="C", pogoda[[#This Row],[Wielkosc_chmur]]=5),pogoda[[#This Row],[Opad]]+L17,L17)</f>
        <v>37</v>
      </c>
      <c r="M18">
        <f>IF(AND(pogoda[[#This Row],[Kategoria_chmur]]="S", pogoda[[#This Row],[Wielkosc_chmur]]=1),pogoda[[#This Row],[Opad]]+M17,M17)</f>
        <v>0</v>
      </c>
      <c r="N18">
        <f>IF(AND(pogoda[[#This Row],[Kategoria_chmur]]="S", pogoda[[#This Row],[Wielkosc_chmur]]=2),pogoda[[#This Row],[Opad]]+N17,N17)</f>
        <v>0</v>
      </c>
      <c r="O18">
        <f>IF(AND(pogoda[[#This Row],[Kategoria_chmur]]="S", pogoda[[#This Row],[Wielkosc_chmur]]=3),pogoda[[#This Row],[Opad]]+O17,O17)</f>
        <v>0</v>
      </c>
      <c r="P18">
        <f>IF(AND(pogoda[[#This Row],[Kategoria_chmur]]="S", pogoda[[#This Row],[Wielkosc_chmur]]=4),pogoda[[#This Row],[Opad]]+P17,P17)</f>
        <v>0</v>
      </c>
      <c r="Q18">
        <f>IF(AND(pogoda[[#This Row],[Kategoria_chmur]]="C", pogoda[[#This Row],[Wielkosc_chmur]]=1),pogoda[[#This Row],[Opad]]+Q17,Q17)</f>
        <v>11</v>
      </c>
    </row>
    <row r="19" spans="1:17" x14ac:dyDescent="0.25">
      <c r="A19">
        <v>18</v>
      </c>
      <c r="B19">
        <v>18.899999999999999</v>
      </c>
      <c r="C19">
        <v>1</v>
      </c>
      <c r="D19" t="s">
        <v>6</v>
      </c>
      <c r="E19">
        <v>1</v>
      </c>
      <c r="F19">
        <f>IF(AND(pogoda[[#This Row],[Temperatura]]&gt;=20, pogoda[[#This Row],[Opad]]&lt;=5),1,0)</f>
        <v>0</v>
      </c>
      <c r="G19">
        <v>2</v>
      </c>
      <c r="H19">
        <f>IF(AND(pogoda[[#This Row],[Kategoria_chmur]]="C", pogoda[[#This Row],[Wielkosc_chmur]]=1),pogoda[[#This Row],[Opad]]+H18,H18)</f>
        <v>12</v>
      </c>
      <c r="I19">
        <f>IF(AND(pogoda[[#This Row],[Kategoria_chmur]]="C", pogoda[[#This Row],[Wielkosc_chmur]]=2),pogoda[[#This Row],[Opad]]+I18,I18)</f>
        <v>28</v>
      </c>
      <c r="J19">
        <f>IF(AND(pogoda[[#This Row],[Kategoria_chmur]]="C", pogoda[[#This Row],[Wielkosc_chmur]]=3),pogoda[[#This Row],[Opad]]+J18,J18)</f>
        <v>40</v>
      </c>
      <c r="K19">
        <f>IF(AND(pogoda[[#This Row],[Kategoria_chmur]]="C", pogoda[[#This Row],[Wielkosc_chmur]]=4),pogoda[[#This Row],[Opad]]+K18,K18)</f>
        <v>43</v>
      </c>
      <c r="L19">
        <f>IF(AND(pogoda[[#This Row],[Kategoria_chmur]]="C", pogoda[[#This Row],[Wielkosc_chmur]]=5),pogoda[[#This Row],[Opad]]+L18,L18)</f>
        <v>37</v>
      </c>
      <c r="M19">
        <f>IF(AND(pogoda[[#This Row],[Kategoria_chmur]]="S", pogoda[[#This Row],[Wielkosc_chmur]]=1),pogoda[[#This Row],[Opad]]+M18,M18)</f>
        <v>0</v>
      </c>
      <c r="N19">
        <f>IF(AND(pogoda[[#This Row],[Kategoria_chmur]]="S", pogoda[[#This Row],[Wielkosc_chmur]]=2),pogoda[[#This Row],[Opad]]+N18,N18)</f>
        <v>0</v>
      </c>
      <c r="O19">
        <f>IF(AND(pogoda[[#This Row],[Kategoria_chmur]]="S", pogoda[[#This Row],[Wielkosc_chmur]]=3),pogoda[[#This Row],[Opad]]+O18,O18)</f>
        <v>0</v>
      </c>
      <c r="P19">
        <f>IF(AND(pogoda[[#This Row],[Kategoria_chmur]]="S", pogoda[[#This Row],[Wielkosc_chmur]]=4),pogoda[[#This Row],[Opad]]+P18,P18)</f>
        <v>0</v>
      </c>
      <c r="Q19">
        <f>IF(AND(pogoda[[#This Row],[Kategoria_chmur]]="C", pogoda[[#This Row],[Wielkosc_chmur]]=1),pogoda[[#This Row],[Opad]]+Q18,Q18)</f>
        <v>12</v>
      </c>
    </row>
    <row r="20" spans="1:17" x14ac:dyDescent="0.25">
      <c r="A20">
        <v>19</v>
      </c>
      <c r="B20">
        <v>16.899999999999999</v>
      </c>
      <c r="C20">
        <v>1</v>
      </c>
      <c r="D20" t="s">
        <v>6</v>
      </c>
      <c r="E20">
        <v>1</v>
      </c>
      <c r="F20">
        <f>IF(AND(pogoda[[#This Row],[Temperatura]]&gt;=20, pogoda[[#This Row],[Opad]]&lt;=5),1,0)</f>
        <v>0</v>
      </c>
      <c r="G20">
        <v>2</v>
      </c>
      <c r="H20">
        <f>IF(AND(pogoda[[#This Row],[Kategoria_chmur]]="C", pogoda[[#This Row],[Wielkosc_chmur]]=1),pogoda[[#This Row],[Opad]]+H19,H19)</f>
        <v>13</v>
      </c>
      <c r="I20">
        <f>IF(AND(pogoda[[#This Row],[Kategoria_chmur]]="C", pogoda[[#This Row],[Wielkosc_chmur]]=2),pogoda[[#This Row],[Opad]]+I19,I19)</f>
        <v>28</v>
      </c>
      <c r="J20">
        <f>IF(AND(pogoda[[#This Row],[Kategoria_chmur]]="C", pogoda[[#This Row],[Wielkosc_chmur]]=3),pogoda[[#This Row],[Opad]]+J19,J19)</f>
        <v>40</v>
      </c>
      <c r="K20">
        <f>IF(AND(pogoda[[#This Row],[Kategoria_chmur]]="C", pogoda[[#This Row],[Wielkosc_chmur]]=4),pogoda[[#This Row],[Opad]]+K19,K19)</f>
        <v>43</v>
      </c>
      <c r="L20">
        <f>IF(AND(pogoda[[#This Row],[Kategoria_chmur]]="C", pogoda[[#This Row],[Wielkosc_chmur]]=5),pogoda[[#This Row],[Opad]]+L19,L19)</f>
        <v>37</v>
      </c>
      <c r="M20">
        <f>IF(AND(pogoda[[#This Row],[Kategoria_chmur]]="S", pogoda[[#This Row],[Wielkosc_chmur]]=1),pogoda[[#This Row],[Opad]]+M19,M19)</f>
        <v>0</v>
      </c>
      <c r="N20">
        <f>IF(AND(pogoda[[#This Row],[Kategoria_chmur]]="S", pogoda[[#This Row],[Wielkosc_chmur]]=2),pogoda[[#This Row],[Opad]]+N19,N19)</f>
        <v>0</v>
      </c>
      <c r="O20">
        <f>IF(AND(pogoda[[#This Row],[Kategoria_chmur]]="S", pogoda[[#This Row],[Wielkosc_chmur]]=3),pogoda[[#This Row],[Opad]]+O19,O19)</f>
        <v>0</v>
      </c>
      <c r="P20">
        <f>IF(AND(pogoda[[#This Row],[Kategoria_chmur]]="S", pogoda[[#This Row],[Wielkosc_chmur]]=4),pogoda[[#This Row],[Opad]]+P19,P19)</f>
        <v>0</v>
      </c>
      <c r="Q20">
        <f>IF(AND(pogoda[[#This Row],[Kategoria_chmur]]="C", pogoda[[#This Row],[Wielkosc_chmur]]=1),pogoda[[#This Row],[Opad]]+Q19,Q19)</f>
        <v>13</v>
      </c>
    </row>
    <row r="21" spans="1:17" x14ac:dyDescent="0.25">
      <c r="A21">
        <v>20</v>
      </c>
      <c r="B21">
        <v>16.3</v>
      </c>
      <c r="C21">
        <v>12</v>
      </c>
      <c r="D21" t="s">
        <v>6</v>
      </c>
      <c r="E21">
        <v>2</v>
      </c>
      <c r="F21">
        <f>IF(AND(pogoda[[#This Row],[Temperatura]]&gt;=20, pogoda[[#This Row],[Opad]]&lt;=5),1,0)</f>
        <v>0</v>
      </c>
      <c r="G21">
        <v>2</v>
      </c>
      <c r="H21">
        <f>IF(AND(pogoda[[#This Row],[Kategoria_chmur]]="C", pogoda[[#This Row],[Wielkosc_chmur]]=1),pogoda[[#This Row],[Opad]]+H20,H20)</f>
        <v>13</v>
      </c>
      <c r="I21">
        <f>IF(AND(pogoda[[#This Row],[Kategoria_chmur]]="C", pogoda[[#This Row],[Wielkosc_chmur]]=2),pogoda[[#This Row],[Opad]]+I20,I20)</f>
        <v>40</v>
      </c>
      <c r="J21">
        <f>IF(AND(pogoda[[#This Row],[Kategoria_chmur]]="C", pogoda[[#This Row],[Wielkosc_chmur]]=3),pogoda[[#This Row],[Opad]]+J20,J20)</f>
        <v>40</v>
      </c>
      <c r="K21">
        <f>IF(AND(pogoda[[#This Row],[Kategoria_chmur]]="C", pogoda[[#This Row],[Wielkosc_chmur]]=4),pogoda[[#This Row],[Opad]]+K20,K20)</f>
        <v>43</v>
      </c>
      <c r="L21">
        <f>IF(AND(pogoda[[#This Row],[Kategoria_chmur]]="C", pogoda[[#This Row],[Wielkosc_chmur]]=5),pogoda[[#This Row],[Opad]]+L20,L20)</f>
        <v>37</v>
      </c>
      <c r="M21">
        <f>IF(AND(pogoda[[#This Row],[Kategoria_chmur]]="S", pogoda[[#This Row],[Wielkosc_chmur]]=1),pogoda[[#This Row],[Opad]]+M20,M20)</f>
        <v>0</v>
      </c>
      <c r="N21">
        <f>IF(AND(pogoda[[#This Row],[Kategoria_chmur]]="S", pogoda[[#This Row],[Wielkosc_chmur]]=2),pogoda[[#This Row],[Opad]]+N20,N20)</f>
        <v>0</v>
      </c>
      <c r="O21">
        <f>IF(AND(pogoda[[#This Row],[Kategoria_chmur]]="S", pogoda[[#This Row],[Wielkosc_chmur]]=3),pogoda[[#This Row],[Opad]]+O20,O20)</f>
        <v>0</v>
      </c>
      <c r="P21">
        <f>IF(AND(pogoda[[#This Row],[Kategoria_chmur]]="S", pogoda[[#This Row],[Wielkosc_chmur]]=4),pogoda[[#This Row],[Opad]]+P20,P20)</f>
        <v>0</v>
      </c>
      <c r="Q21">
        <f>IF(AND(pogoda[[#This Row],[Kategoria_chmur]]="C", pogoda[[#This Row],[Wielkosc_chmur]]=1),pogoda[[#This Row],[Opad]]+Q20,Q20)</f>
        <v>13</v>
      </c>
    </row>
    <row r="22" spans="1:17" x14ac:dyDescent="0.25">
      <c r="A22">
        <v>21</v>
      </c>
      <c r="B22">
        <v>17.100000000000001</v>
      </c>
      <c r="C22">
        <v>11</v>
      </c>
      <c r="D22" t="s">
        <v>6</v>
      </c>
      <c r="E22">
        <v>2</v>
      </c>
      <c r="F22">
        <f>IF(AND(pogoda[[#This Row],[Temperatura]]&gt;=20, pogoda[[#This Row],[Opad]]&lt;=5),1,0)</f>
        <v>0</v>
      </c>
      <c r="G22">
        <v>2</v>
      </c>
      <c r="H22">
        <f>IF(AND(pogoda[[#This Row],[Kategoria_chmur]]="C", pogoda[[#This Row],[Wielkosc_chmur]]=1),pogoda[[#This Row],[Opad]]+H21,H21)</f>
        <v>13</v>
      </c>
      <c r="I22">
        <f>IF(AND(pogoda[[#This Row],[Kategoria_chmur]]="C", pogoda[[#This Row],[Wielkosc_chmur]]=2),pogoda[[#This Row],[Opad]]+I21,I21)</f>
        <v>51</v>
      </c>
      <c r="J22">
        <f>IF(AND(pogoda[[#This Row],[Kategoria_chmur]]="C", pogoda[[#This Row],[Wielkosc_chmur]]=3),pogoda[[#This Row],[Opad]]+J21,J21)</f>
        <v>40</v>
      </c>
      <c r="K22">
        <f>IF(AND(pogoda[[#This Row],[Kategoria_chmur]]="C", pogoda[[#This Row],[Wielkosc_chmur]]=4),pogoda[[#This Row],[Opad]]+K21,K21)</f>
        <v>43</v>
      </c>
      <c r="L22">
        <f>IF(AND(pogoda[[#This Row],[Kategoria_chmur]]="C", pogoda[[#This Row],[Wielkosc_chmur]]=5),pogoda[[#This Row],[Opad]]+L21,L21)</f>
        <v>37</v>
      </c>
      <c r="M22">
        <f>IF(AND(pogoda[[#This Row],[Kategoria_chmur]]="S", pogoda[[#This Row],[Wielkosc_chmur]]=1),pogoda[[#This Row],[Opad]]+M21,M21)</f>
        <v>0</v>
      </c>
      <c r="N22">
        <f>IF(AND(pogoda[[#This Row],[Kategoria_chmur]]="S", pogoda[[#This Row],[Wielkosc_chmur]]=2),pogoda[[#This Row],[Opad]]+N21,N21)</f>
        <v>0</v>
      </c>
      <c r="O22">
        <f>IF(AND(pogoda[[#This Row],[Kategoria_chmur]]="S", pogoda[[#This Row],[Wielkosc_chmur]]=3),pogoda[[#This Row],[Opad]]+O21,O21)</f>
        <v>0</v>
      </c>
      <c r="P22">
        <f>IF(AND(pogoda[[#This Row],[Kategoria_chmur]]="S", pogoda[[#This Row],[Wielkosc_chmur]]=4),pogoda[[#This Row],[Opad]]+P21,P21)</f>
        <v>0</v>
      </c>
      <c r="Q22">
        <f>IF(AND(pogoda[[#This Row],[Kategoria_chmur]]="C", pogoda[[#This Row],[Wielkosc_chmur]]=1),pogoda[[#This Row],[Opad]]+Q21,Q21)</f>
        <v>13</v>
      </c>
    </row>
    <row r="23" spans="1:17" x14ac:dyDescent="0.25">
      <c r="A23">
        <v>22</v>
      </c>
      <c r="B23">
        <v>18.7</v>
      </c>
      <c r="C23">
        <v>6</v>
      </c>
      <c r="D23" t="s">
        <v>6</v>
      </c>
      <c r="E23">
        <v>2</v>
      </c>
      <c r="F23">
        <f>IF(AND(pogoda[[#This Row],[Temperatura]]&gt;=20, pogoda[[#This Row],[Opad]]&lt;=5),1,0)</f>
        <v>0</v>
      </c>
      <c r="G23">
        <v>2</v>
      </c>
      <c r="H23">
        <f>IF(AND(pogoda[[#This Row],[Kategoria_chmur]]="C", pogoda[[#This Row],[Wielkosc_chmur]]=1),pogoda[[#This Row],[Opad]]+H22,H22)</f>
        <v>13</v>
      </c>
      <c r="I23">
        <f>IF(AND(pogoda[[#This Row],[Kategoria_chmur]]="C", pogoda[[#This Row],[Wielkosc_chmur]]=2),pogoda[[#This Row],[Opad]]+I22,I22)</f>
        <v>57</v>
      </c>
      <c r="J23">
        <f>IF(AND(pogoda[[#This Row],[Kategoria_chmur]]="C", pogoda[[#This Row],[Wielkosc_chmur]]=3),pogoda[[#This Row],[Opad]]+J22,J22)</f>
        <v>40</v>
      </c>
      <c r="K23">
        <f>IF(AND(pogoda[[#This Row],[Kategoria_chmur]]="C", pogoda[[#This Row],[Wielkosc_chmur]]=4),pogoda[[#This Row],[Opad]]+K22,K22)</f>
        <v>43</v>
      </c>
      <c r="L23">
        <f>IF(AND(pogoda[[#This Row],[Kategoria_chmur]]="C", pogoda[[#This Row],[Wielkosc_chmur]]=5),pogoda[[#This Row],[Opad]]+L22,L22)</f>
        <v>37</v>
      </c>
      <c r="M23">
        <f>IF(AND(pogoda[[#This Row],[Kategoria_chmur]]="S", pogoda[[#This Row],[Wielkosc_chmur]]=1),pogoda[[#This Row],[Opad]]+M22,M22)</f>
        <v>0</v>
      </c>
      <c r="N23">
        <f>IF(AND(pogoda[[#This Row],[Kategoria_chmur]]="S", pogoda[[#This Row],[Wielkosc_chmur]]=2),pogoda[[#This Row],[Opad]]+N22,N22)</f>
        <v>0</v>
      </c>
      <c r="O23">
        <f>IF(AND(pogoda[[#This Row],[Kategoria_chmur]]="S", pogoda[[#This Row],[Wielkosc_chmur]]=3),pogoda[[#This Row],[Opad]]+O22,O22)</f>
        <v>0</v>
      </c>
      <c r="P23">
        <f>IF(AND(pogoda[[#This Row],[Kategoria_chmur]]="S", pogoda[[#This Row],[Wielkosc_chmur]]=4),pogoda[[#This Row],[Opad]]+P22,P22)</f>
        <v>0</v>
      </c>
      <c r="Q23">
        <f>IF(AND(pogoda[[#This Row],[Kategoria_chmur]]="C", pogoda[[#This Row],[Wielkosc_chmur]]=1),pogoda[[#This Row],[Opad]]+Q22,Q22)</f>
        <v>13</v>
      </c>
    </row>
    <row r="24" spans="1:17" x14ac:dyDescent="0.25">
      <c r="A24">
        <v>23</v>
      </c>
      <c r="B24">
        <v>20.2</v>
      </c>
      <c r="C24">
        <v>18</v>
      </c>
      <c r="D24" t="s">
        <v>6</v>
      </c>
      <c r="E24">
        <v>2</v>
      </c>
      <c r="F24">
        <f>IF(AND(pogoda[[#This Row],[Temperatura]]&gt;=20, pogoda[[#This Row],[Opad]]&lt;=5),1,0)</f>
        <v>0</v>
      </c>
      <c r="G24">
        <v>2</v>
      </c>
      <c r="H24">
        <f>IF(AND(pogoda[[#This Row],[Kategoria_chmur]]="C", pogoda[[#This Row],[Wielkosc_chmur]]=1),pogoda[[#This Row],[Opad]]+H23,H23)</f>
        <v>13</v>
      </c>
      <c r="I24">
        <f>IF(AND(pogoda[[#This Row],[Kategoria_chmur]]="C", pogoda[[#This Row],[Wielkosc_chmur]]=2),pogoda[[#This Row],[Opad]]+I23,I23)</f>
        <v>75</v>
      </c>
      <c r="J24">
        <f>IF(AND(pogoda[[#This Row],[Kategoria_chmur]]="C", pogoda[[#This Row],[Wielkosc_chmur]]=3),pogoda[[#This Row],[Opad]]+J23,J23)</f>
        <v>40</v>
      </c>
      <c r="K24">
        <f>IF(AND(pogoda[[#This Row],[Kategoria_chmur]]="C", pogoda[[#This Row],[Wielkosc_chmur]]=4),pogoda[[#This Row],[Opad]]+K23,K23)</f>
        <v>43</v>
      </c>
      <c r="L24">
        <f>IF(AND(pogoda[[#This Row],[Kategoria_chmur]]="C", pogoda[[#This Row],[Wielkosc_chmur]]=5),pogoda[[#This Row],[Opad]]+L23,L23)</f>
        <v>37</v>
      </c>
      <c r="M24">
        <f>IF(AND(pogoda[[#This Row],[Kategoria_chmur]]="S", pogoda[[#This Row],[Wielkosc_chmur]]=1),pogoda[[#This Row],[Opad]]+M23,M23)</f>
        <v>0</v>
      </c>
      <c r="N24">
        <f>IF(AND(pogoda[[#This Row],[Kategoria_chmur]]="S", pogoda[[#This Row],[Wielkosc_chmur]]=2),pogoda[[#This Row],[Opad]]+N23,N23)</f>
        <v>0</v>
      </c>
      <c r="O24">
        <f>IF(AND(pogoda[[#This Row],[Kategoria_chmur]]="S", pogoda[[#This Row],[Wielkosc_chmur]]=3),pogoda[[#This Row],[Opad]]+O23,O23)</f>
        <v>0</v>
      </c>
      <c r="P24">
        <f>IF(AND(pogoda[[#This Row],[Kategoria_chmur]]="S", pogoda[[#This Row],[Wielkosc_chmur]]=4),pogoda[[#This Row],[Opad]]+P23,P23)</f>
        <v>0</v>
      </c>
      <c r="Q24">
        <f>IF(AND(pogoda[[#This Row],[Kategoria_chmur]]="C", pogoda[[#This Row],[Wielkosc_chmur]]=1),pogoda[[#This Row],[Opad]]+Q23,Q23)</f>
        <v>13</v>
      </c>
    </row>
    <row r="25" spans="1:17" x14ac:dyDescent="0.25">
      <c r="A25">
        <v>24</v>
      </c>
      <c r="B25">
        <v>20.8</v>
      </c>
      <c r="C25">
        <v>15</v>
      </c>
      <c r="D25" t="s">
        <v>6</v>
      </c>
      <c r="E25">
        <v>3</v>
      </c>
      <c r="F25">
        <f>IF(AND(pogoda[[#This Row],[Temperatura]]&gt;=20, pogoda[[#This Row],[Opad]]&lt;=5),1,0)</f>
        <v>0</v>
      </c>
      <c r="G25">
        <v>2</v>
      </c>
      <c r="H25">
        <f>IF(AND(pogoda[[#This Row],[Kategoria_chmur]]="C", pogoda[[#This Row],[Wielkosc_chmur]]=1),pogoda[[#This Row],[Opad]]+H24,H24)</f>
        <v>13</v>
      </c>
      <c r="I25">
        <f>IF(AND(pogoda[[#This Row],[Kategoria_chmur]]="C", pogoda[[#This Row],[Wielkosc_chmur]]=2),pogoda[[#This Row],[Opad]]+I24,I24)</f>
        <v>75</v>
      </c>
      <c r="J25">
        <f>IF(AND(pogoda[[#This Row],[Kategoria_chmur]]="C", pogoda[[#This Row],[Wielkosc_chmur]]=3),pogoda[[#This Row],[Opad]]+J24,J24)</f>
        <v>55</v>
      </c>
      <c r="K25">
        <f>IF(AND(pogoda[[#This Row],[Kategoria_chmur]]="C", pogoda[[#This Row],[Wielkosc_chmur]]=4),pogoda[[#This Row],[Opad]]+K24,K24)</f>
        <v>43</v>
      </c>
      <c r="L25">
        <f>IF(AND(pogoda[[#This Row],[Kategoria_chmur]]="C", pogoda[[#This Row],[Wielkosc_chmur]]=5),pogoda[[#This Row],[Opad]]+L24,L24)</f>
        <v>37</v>
      </c>
      <c r="M25">
        <f>IF(AND(pogoda[[#This Row],[Kategoria_chmur]]="S", pogoda[[#This Row],[Wielkosc_chmur]]=1),pogoda[[#This Row],[Opad]]+M24,M24)</f>
        <v>0</v>
      </c>
      <c r="N25">
        <f>IF(AND(pogoda[[#This Row],[Kategoria_chmur]]="S", pogoda[[#This Row],[Wielkosc_chmur]]=2),pogoda[[#This Row],[Opad]]+N24,N24)</f>
        <v>0</v>
      </c>
      <c r="O25">
        <f>IF(AND(pogoda[[#This Row],[Kategoria_chmur]]="S", pogoda[[#This Row],[Wielkosc_chmur]]=3),pogoda[[#This Row],[Opad]]+O24,O24)</f>
        <v>0</v>
      </c>
      <c r="P25">
        <f>IF(AND(pogoda[[#This Row],[Kategoria_chmur]]="S", pogoda[[#This Row],[Wielkosc_chmur]]=4),pogoda[[#This Row],[Opad]]+P24,P24)</f>
        <v>0</v>
      </c>
      <c r="Q25">
        <f>IF(AND(pogoda[[#This Row],[Kategoria_chmur]]="C", pogoda[[#This Row],[Wielkosc_chmur]]=1),pogoda[[#This Row],[Opad]]+Q24,Q24)</f>
        <v>13</v>
      </c>
    </row>
    <row r="26" spans="1:17" x14ac:dyDescent="0.25">
      <c r="A26">
        <v>25</v>
      </c>
      <c r="B26">
        <v>19.899999999999999</v>
      </c>
      <c r="C26">
        <v>5</v>
      </c>
      <c r="D26" t="s">
        <v>6</v>
      </c>
      <c r="E26">
        <v>3</v>
      </c>
      <c r="F26">
        <f>IF(AND(pogoda[[#This Row],[Temperatura]]&gt;=20, pogoda[[#This Row],[Opad]]&lt;=5),1,0)</f>
        <v>0</v>
      </c>
      <c r="G26">
        <v>2</v>
      </c>
      <c r="H26">
        <f>IF(AND(pogoda[[#This Row],[Kategoria_chmur]]="C", pogoda[[#This Row],[Wielkosc_chmur]]=1),pogoda[[#This Row],[Opad]]+H25,H25)</f>
        <v>13</v>
      </c>
      <c r="I26">
        <f>IF(AND(pogoda[[#This Row],[Kategoria_chmur]]="C", pogoda[[#This Row],[Wielkosc_chmur]]=2),pogoda[[#This Row],[Opad]]+I25,I25)</f>
        <v>75</v>
      </c>
      <c r="J26">
        <f>IF(AND(pogoda[[#This Row],[Kategoria_chmur]]="C", pogoda[[#This Row],[Wielkosc_chmur]]=3),pogoda[[#This Row],[Opad]]+J25,J25)</f>
        <v>60</v>
      </c>
      <c r="K26">
        <f>IF(AND(pogoda[[#This Row],[Kategoria_chmur]]="C", pogoda[[#This Row],[Wielkosc_chmur]]=4),pogoda[[#This Row],[Opad]]+K25,K25)</f>
        <v>43</v>
      </c>
      <c r="L26">
        <f>IF(AND(pogoda[[#This Row],[Kategoria_chmur]]="C", pogoda[[#This Row],[Wielkosc_chmur]]=5),pogoda[[#This Row],[Opad]]+L25,L25)</f>
        <v>37</v>
      </c>
      <c r="M26">
        <f>IF(AND(pogoda[[#This Row],[Kategoria_chmur]]="S", pogoda[[#This Row],[Wielkosc_chmur]]=1),pogoda[[#This Row],[Opad]]+M25,M25)</f>
        <v>0</v>
      </c>
      <c r="N26">
        <f>IF(AND(pogoda[[#This Row],[Kategoria_chmur]]="S", pogoda[[#This Row],[Wielkosc_chmur]]=2),pogoda[[#This Row],[Opad]]+N25,N25)</f>
        <v>0</v>
      </c>
      <c r="O26">
        <f>IF(AND(pogoda[[#This Row],[Kategoria_chmur]]="S", pogoda[[#This Row],[Wielkosc_chmur]]=3),pogoda[[#This Row],[Opad]]+O25,O25)</f>
        <v>0</v>
      </c>
      <c r="P26">
        <f>IF(AND(pogoda[[#This Row],[Kategoria_chmur]]="S", pogoda[[#This Row],[Wielkosc_chmur]]=4),pogoda[[#This Row],[Opad]]+P25,P25)</f>
        <v>0</v>
      </c>
      <c r="Q26">
        <f>IF(AND(pogoda[[#This Row],[Kategoria_chmur]]="C", pogoda[[#This Row],[Wielkosc_chmur]]=1),pogoda[[#This Row],[Opad]]+Q25,Q25)</f>
        <v>13</v>
      </c>
    </row>
    <row r="27" spans="1:17" x14ac:dyDescent="0.25">
      <c r="A27">
        <v>26</v>
      </c>
      <c r="B27">
        <v>17.5</v>
      </c>
      <c r="C27">
        <v>19</v>
      </c>
      <c r="D27" t="s">
        <v>6</v>
      </c>
      <c r="E27">
        <v>4</v>
      </c>
      <c r="F27">
        <f>IF(AND(pogoda[[#This Row],[Temperatura]]&gt;=20, pogoda[[#This Row],[Opad]]&lt;=5),1,0)</f>
        <v>0</v>
      </c>
      <c r="G27">
        <v>2</v>
      </c>
      <c r="H27">
        <f>IF(AND(pogoda[[#This Row],[Kategoria_chmur]]="C", pogoda[[#This Row],[Wielkosc_chmur]]=1),pogoda[[#This Row],[Opad]]+H26,H26)</f>
        <v>13</v>
      </c>
      <c r="I27">
        <f>IF(AND(pogoda[[#This Row],[Kategoria_chmur]]="C", pogoda[[#This Row],[Wielkosc_chmur]]=2),pogoda[[#This Row],[Opad]]+I26,I26)</f>
        <v>75</v>
      </c>
      <c r="J27">
        <f>IF(AND(pogoda[[#This Row],[Kategoria_chmur]]="C", pogoda[[#This Row],[Wielkosc_chmur]]=3),pogoda[[#This Row],[Opad]]+J26,J26)</f>
        <v>60</v>
      </c>
      <c r="K27">
        <f>IF(AND(pogoda[[#This Row],[Kategoria_chmur]]="C", pogoda[[#This Row],[Wielkosc_chmur]]=4),pogoda[[#This Row],[Opad]]+K26,K26)</f>
        <v>62</v>
      </c>
      <c r="L27">
        <f>IF(AND(pogoda[[#This Row],[Kategoria_chmur]]="C", pogoda[[#This Row],[Wielkosc_chmur]]=5),pogoda[[#This Row],[Opad]]+L26,L26)</f>
        <v>37</v>
      </c>
      <c r="M27">
        <f>IF(AND(pogoda[[#This Row],[Kategoria_chmur]]="S", pogoda[[#This Row],[Wielkosc_chmur]]=1),pogoda[[#This Row],[Opad]]+M26,M26)</f>
        <v>0</v>
      </c>
      <c r="N27">
        <f>IF(AND(pogoda[[#This Row],[Kategoria_chmur]]="S", pogoda[[#This Row],[Wielkosc_chmur]]=2),pogoda[[#This Row],[Opad]]+N26,N26)</f>
        <v>0</v>
      </c>
      <c r="O27">
        <f>IF(AND(pogoda[[#This Row],[Kategoria_chmur]]="S", pogoda[[#This Row],[Wielkosc_chmur]]=3),pogoda[[#This Row],[Opad]]+O26,O26)</f>
        <v>0</v>
      </c>
      <c r="P27">
        <f>IF(AND(pogoda[[#This Row],[Kategoria_chmur]]="S", pogoda[[#This Row],[Wielkosc_chmur]]=4),pogoda[[#This Row],[Opad]]+P26,P26)</f>
        <v>0</v>
      </c>
      <c r="Q27">
        <f>IF(AND(pogoda[[#This Row],[Kategoria_chmur]]="C", pogoda[[#This Row],[Wielkosc_chmur]]=1),pogoda[[#This Row],[Opad]]+Q26,Q26)</f>
        <v>13</v>
      </c>
    </row>
    <row r="28" spans="1:17" x14ac:dyDescent="0.25">
      <c r="A28">
        <v>27</v>
      </c>
      <c r="B28">
        <v>13.9</v>
      </c>
      <c r="C28">
        <v>18</v>
      </c>
      <c r="D28" t="s">
        <v>6</v>
      </c>
      <c r="E28">
        <v>4</v>
      </c>
      <c r="F28">
        <f>IF(AND(pogoda[[#This Row],[Temperatura]]&gt;=20, pogoda[[#This Row],[Opad]]&lt;=5),1,0)</f>
        <v>0</v>
      </c>
      <c r="G28">
        <v>2</v>
      </c>
      <c r="H28">
        <f>IF(AND(pogoda[[#This Row],[Kategoria_chmur]]="C", pogoda[[#This Row],[Wielkosc_chmur]]=1),pogoda[[#This Row],[Opad]]+H27,H27)</f>
        <v>13</v>
      </c>
      <c r="I28">
        <f>IF(AND(pogoda[[#This Row],[Kategoria_chmur]]="C", pogoda[[#This Row],[Wielkosc_chmur]]=2),pogoda[[#This Row],[Opad]]+I27,I27)</f>
        <v>75</v>
      </c>
      <c r="J28">
        <f>IF(AND(pogoda[[#This Row],[Kategoria_chmur]]="C", pogoda[[#This Row],[Wielkosc_chmur]]=3),pogoda[[#This Row],[Opad]]+J27,J27)</f>
        <v>60</v>
      </c>
      <c r="K28">
        <f>IF(AND(pogoda[[#This Row],[Kategoria_chmur]]="C", pogoda[[#This Row],[Wielkosc_chmur]]=4),pogoda[[#This Row],[Opad]]+K27,K27)</f>
        <v>80</v>
      </c>
      <c r="L28">
        <f>IF(AND(pogoda[[#This Row],[Kategoria_chmur]]="C", pogoda[[#This Row],[Wielkosc_chmur]]=5),pogoda[[#This Row],[Opad]]+L27,L27)</f>
        <v>37</v>
      </c>
      <c r="M28">
        <f>IF(AND(pogoda[[#This Row],[Kategoria_chmur]]="S", pogoda[[#This Row],[Wielkosc_chmur]]=1),pogoda[[#This Row],[Opad]]+M27,M27)</f>
        <v>0</v>
      </c>
      <c r="N28">
        <f>IF(AND(pogoda[[#This Row],[Kategoria_chmur]]="S", pogoda[[#This Row],[Wielkosc_chmur]]=2),pogoda[[#This Row],[Opad]]+N27,N27)</f>
        <v>0</v>
      </c>
      <c r="O28">
        <f>IF(AND(pogoda[[#This Row],[Kategoria_chmur]]="S", pogoda[[#This Row],[Wielkosc_chmur]]=3),pogoda[[#This Row],[Opad]]+O27,O27)</f>
        <v>0</v>
      </c>
      <c r="P28">
        <f>IF(AND(pogoda[[#This Row],[Kategoria_chmur]]="S", pogoda[[#This Row],[Wielkosc_chmur]]=4),pogoda[[#This Row],[Opad]]+P27,P27)</f>
        <v>0</v>
      </c>
      <c r="Q28">
        <f>IF(AND(pogoda[[#This Row],[Kategoria_chmur]]="C", pogoda[[#This Row],[Wielkosc_chmur]]=1),pogoda[[#This Row],[Opad]]+Q27,Q27)</f>
        <v>13</v>
      </c>
    </row>
    <row r="29" spans="1:17" x14ac:dyDescent="0.25">
      <c r="A29">
        <v>28</v>
      </c>
      <c r="B29">
        <v>9.9</v>
      </c>
      <c r="C29">
        <v>4</v>
      </c>
      <c r="D29" t="s">
        <v>6</v>
      </c>
      <c r="E29">
        <v>4</v>
      </c>
      <c r="F29">
        <f>IF(AND(pogoda[[#This Row],[Temperatura]]&gt;=20, pogoda[[#This Row],[Opad]]&lt;=5),1,0)</f>
        <v>0</v>
      </c>
      <c r="G29">
        <v>2</v>
      </c>
      <c r="H29">
        <f>IF(AND(pogoda[[#This Row],[Kategoria_chmur]]="C", pogoda[[#This Row],[Wielkosc_chmur]]=1),pogoda[[#This Row],[Opad]]+H28,H28)</f>
        <v>13</v>
      </c>
      <c r="I29">
        <f>IF(AND(pogoda[[#This Row],[Kategoria_chmur]]="C", pogoda[[#This Row],[Wielkosc_chmur]]=2),pogoda[[#This Row],[Opad]]+I28,I28)</f>
        <v>75</v>
      </c>
      <c r="J29">
        <f>IF(AND(pogoda[[#This Row],[Kategoria_chmur]]="C", pogoda[[#This Row],[Wielkosc_chmur]]=3),pogoda[[#This Row],[Opad]]+J28,J28)</f>
        <v>60</v>
      </c>
      <c r="K29">
        <f>IF(AND(pogoda[[#This Row],[Kategoria_chmur]]="C", pogoda[[#This Row],[Wielkosc_chmur]]=4),pogoda[[#This Row],[Opad]]+K28,K28)</f>
        <v>84</v>
      </c>
      <c r="L29">
        <f>IF(AND(pogoda[[#This Row],[Kategoria_chmur]]="C", pogoda[[#This Row],[Wielkosc_chmur]]=5),pogoda[[#This Row],[Opad]]+L28,L28)</f>
        <v>37</v>
      </c>
      <c r="M29">
        <f>IF(AND(pogoda[[#This Row],[Kategoria_chmur]]="S", pogoda[[#This Row],[Wielkosc_chmur]]=1),pogoda[[#This Row],[Opad]]+M28,M28)</f>
        <v>0</v>
      </c>
      <c r="N29">
        <f>IF(AND(pogoda[[#This Row],[Kategoria_chmur]]="S", pogoda[[#This Row],[Wielkosc_chmur]]=2),pogoda[[#This Row],[Opad]]+N28,N28)</f>
        <v>0</v>
      </c>
      <c r="O29">
        <f>IF(AND(pogoda[[#This Row],[Kategoria_chmur]]="S", pogoda[[#This Row],[Wielkosc_chmur]]=3),pogoda[[#This Row],[Opad]]+O28,O28)</f>
        <v>0</v>
      </c>
      <c r="P29">
        <f>IF(AND(pogoda[[#This Row],[Kategoria_chmur]]="S", pogoda[[#This Row],[Wielkosc_chmur]]=4),pogoda[[#This Row],[Opad]]+P28,P28)</f>
        <v>0</v>
      </c>
      <c r="Q29">
        <f>IF(AND(pogoda[[#This Row],[Kategoria_chmur]]="C", pogoda[[#This Row],[Wielkosc_chmur]]=1),pogoda[[#This Row],[Opad]]+Q28,Q28)</f>
        <v>13</v>
      </c>
    </row>
    <row r="30" spans="1:17" x14ac:dyDescent="0.25">
      <c r="A30">
        <v>29</v>
      </c>
      <c r="B30">
        <v>6.4</v>
      </c>
      <c r="C30">
        <v>17</v>
      </c>
      <c r="D30" t="s">
        <v>6</v>
      </c>
      <c r="E30">
        <v>5</v>
      </c>
      <c r="F30">
        <f>IF(AND(pogoda[[#This Row],[Temperatura]]&gt;=20, pogoda[[#This Row],[Opad]]&lt;=5),1,0)</f>
        <v>0</v>
      </c>
      <c r="G30">
        <v>2</v>
      </c>
      <c r="H30">
        <f>IF(AND(pogoda[[#This Row],[Kategoria_chmur]]="C", pogoda[[#This Row],[Wielkosc_chmur]]=1),pogoda[[#This Row],[Opad]]+H29,H29)</f>
        <v>13</v>
      </c>
      <c r="I30">
        <f>IF(AND(pogoda[[#This Row],[Kategoria_chmur]]="C", pogoda[[#This Row],[Wielkosc_chmur]]=2),pogoda[[#This Row],[Opad]]+I29,I29)</f>
        <v>75</v>
      </c>
      <c r="J30">
        <f>IF(AND(pogoda[[#This Row],[Kategoria_chmur]]="C", pogoda[[#This Row],[Wielkosc_chmur]]=3),pogoda[[#This Row],[Opad]]+J29,J29)</f>
        <v>60</v>
      </c>
      <c r="K30">
        <f>IF(AND(pogoda[[#This Row],[Kategoria_chmur]]="C", pogoda[[#This Row],[Wielkosc_chmur]]=4),pogoda[[#This Row],[Opad]]+K29,K29)</f>
        <v>84</v>
      </c>
      <c r="L30">
        <f>IF(AND(pogoda[[#This Row],[Kategoria_chmur]]="C", pogoda[[#This Row],[Wielkosc_chmur]]=5),pogoda[[#This Row],[Opad]]+L29,L29)</f>
        <v>54</v>
      </c>
      <c r="M30">
        <f>IF(AND(pogoda[[#This Row],[Kategoria_chmur]]="S", pogoda[[#This Row],[Wielkosc_chmur]]=1),pogoda[[#This Row],[Opad]]+M29,M29)</f>
        <v>0</v>
      </c>
      <c r="N30">
        <f>IF(AND(pogoda[[#This Row],[Kategoria_chmur]]="S", pogoda[[#This Row],[Wielkosc_chmur]]=2),pogoda[[#This Row],[Opad]]+N29,N29)</f>
        <v>0</v>
      </c>
      <c r="O30">
        <f>IF(AND(pogoda[[#This Row],[Kategoria_chmur]]="S", pogoda[[#This Row],[Wielkosc_chmur]]=3),pogoda[[#This Row],[Opad]]+O29,O29)</f>
        <v>0</v>
      </c>
      <c r="P30">
        <f>IF(AND(pogoda[[#This Row],[Kategoria_chmur]]="S", pogoda[[#This Row],[Wielkosc_chmur]]=4),pogoda[[#This Row],[Opad]]+P29,P29)</f>
        <v>0</v>
      </c>
      <c r="Q30">
        <f>IF(AND(pogoda[[#This Row],[Kategoria_chmur]]="C", pogoda[[#This Row],[Wielkosc_chmur]]=1),pogoda[[#This Row],[Opad]]+Q29,Q29)</f>
        <v>13</v>
      </c>
    </row>
    <row r="31" spans="1:17" x14ac:dyDescent="0.25">
      <c r="A31">
        <v>30</v>
      </c>
      <c r="B31">
        <v>4.2</v>
      </c>
      <c r="C31">
        <v>14</v>
      </c>
      <c r="D31" t="s">
        <v>6</v>
      </c>
      <c r="E31">
        <v>5</v>
      </c>
      <c r="F31">
        <f>IF(AND(pogoda[[#This Row],[Temperatura]]&gt;=20, pogoda[[#This Row],[Opad]]&lt;=5),1,0)</f>
        <v>0</v>
      </c>
      <c r="G31">
        <v>2</v>
      </c>
      <c r="H31">
        <f>IF(AND(pogoda[[#This Row],[Kategoria_chmur]]="C", pogoda[[#This Row],[Wielkosc_chmur]]=1),pogoda[[#This Row],[Opad]]+H30,H30)</f>
        <v>13</v>
      </c>
      <c r="I31">
        <f>IF(AND(pogoda[[#This Row],[Kategoria_chmur]]="C", pogoda[[#This Row],[Wielkosc_chmur]]=2),pogoda[[#This Row],[Opad]]+I30,I30)</f>
        <v>75</v>
      </c>
      <c r="J31">
        <f>IF(AND(pogoda[[#This Row],[Kategoria_chmur]]="C", pogoda[[#This Row],[Wielkosc_chmur]]=3),pogoda[[#This Row],[Opad]]+J30,J30)</f>
        <v>60</v>
      </c>
      <c r="K31">
        <f>IF(AND(pogoda[[#This Row],[Kategoria_chmur]]="C", pogoda[[#This Row],[Wielkosc_chmur]]=4),pogoda[[#This Row],[Opad]]+K30,K30)</f>
        <v>84</v>
      </c>
      <c r="L31">
        <f>IF(AND(pogoda[[#This Row],[Kategoria_chmur]]="C", pogoda[[#This Row],[Wielkosc_chmur]]=5),pogoda[[#This Row],[Opad]]+L30,L30)</f>
        <v>68</v>
      </c>
      <c r="M31">
        <f>IF(AND(pogoda[[#This Row],[Kategoria_chmur]]="S", pogoda[[#This Row],[Wielkosc_chmur]]=1),pogoda[[#This Row],[Opad]]+M30,M30)</f>
        <v>0</v>
      </c>
      <c r="N31">
        <f>IF(AND(pogoda[[#This Row],[Kategoria_chmur]]="S", pogoda[[#This Row],[Wielkosc_chmur]]=2),pogoda[[#This Row],[Opad]]+N30,N30)</f>
        <v>0</v>
      </c>
      <c r="O31">
        <f>IF(AND(pogoda[[#This Row],[Kategoria_chmur]]="S", pogoda[[#This Row],[Wielkosc_chmur]]=3),pogoda[[#This Row],[Opad]]+O30,O30)</f>
        <v>0</v>
      </c>
      <c r="P31">
        <f>IF(AND(pogoda[[#This Row],[Kategoria_chmur]]="S", pogoda[[#This Row],[Wielkosc_chmur]]=4),pogoda[[#This Row],[Opad]]+P30,P30)</f>
        <v>0</v>
      </c>
      <c r="Q31">
        <f>IF(AND(pogoda[[#This Row],[Kategoria_chmur]]="C", pogoda[[#This Row],[Wielkosc_chmur]]=1),pogoda[[#This Row],[Opad]]+Q30,Q30)</f>
        <v>13</v>
      </c>
    </row>
    <row r="32" spans="1:17" x14ac:dyDescent="0.25">
      <c r="A32">
        <v>31</v>
      </c>
      <c r="B32">
        <v>3.6</v>
      </c>
      <c r="C32">
        <v>12</v>
      </c>
      <c r="D32" t="s">
        <v>6</v>
      </c>
      <c r="E32">
        <v>5</v>
      </c>
      <c r="F32">
        <f>IF(AND(pogoda[[#This Row],[Temperatura]]&gt;=20, pogoda[[#This Row],[Opad]]&lt;=5),1,0)</f>
        <v>0</v>
      </c>
      <c r="G32">
        <v>2</v>
      </c>
      <c r="H32">
        <f>IF(AND(pogoda[[#This Row],[Kategoria_chmur]]="C", pogoda[[#This Row],[Wielkosc_chmur]]=1),pogoda[[#This Row],[Opad]]+H31,H31)</f>
        <v>13</v>
      </c>
      <c r="I32">
        <f>IF(AND(pogoda[[#This Row],[Kategoria_chmur]]="C", pogoda[[#This Row],[Wielkosc_chmur]]=2),pogoda[[#This Row],[Opad]]+I31,I31)</f>
        <v>75</v>
      </c>
      <c r="J32">
        <f>IF(AND(pogoda[[#This Row],[Kategoria_chmur]]="C", pogoda[[#This Row],[Wielkosc_chmur]]=3),pogoda[[#This Row],[Opad]]+J31,J31)</f>
        <v>60</v>
      </c>
      <c r="K32">
        <f>IF(AND(pogoda[[#This Row],[Kategoria_chmur]]="C", pogoda[[#This Row],[Wielkosc_chmur]]=4),pogoda[[#This Row],[Opad]]+K31,K31)</f>
        <v>84</v>
      </c>
      <c r="L32">
        <f>IF(AND(pogoda[[#This Row],[Kategoria_chmur]]="C", pogoda[[#This Row],[Wielkosc_chmur]]=5),pogoda[[#This Row],[Opad]]+L31,L31)</f>
        <v>80</v>
      </c>
      <c r="M32">
        <f>IF(AND(pogoda[[#This Row],[Kategoria_chmur]]="S", pogoda[[#This Row],[Wielkosc_chmur]]=1),pogoda[[#This Row],[Opad]]+M31,M31)</f>
        <v>0</v>
      </c>
      <c r="N32">
        <f>IF(AND(pogoda[[#This Row],[Kategoria_chmur]]="S", pogoda[[#This Row],[Wielkosc_chmur]]=2),pogoda[[#This Row],[Opad]]+N31,N31)</f>
        <v>0</v>
      </c>
      <c r="O32">
        <f>IF(AND(pogoda[[#This Row],[Kategoria_chmur]]="S", pogoda[[#This Row],[Wielkosc_chmur]]=3),pogoda[[#This Row],[Opad]]+O31,O31)</f>
        <v>0</v>
      </c>
      <c r="P32">
        <f>IF(AND(pogoda[[#This Row],[Kategoria_chmur]]="S", pogoda[[#This Row],[Wielkosc_chmur]]=4),pogoda[[#This Row],[Opad]]+P31,P31)</f>
        <v>0</v>
      </c>
      <c r="Q32">
        <f>IF(AND(pogoda[[#This Row],[Kategoria_chmur]]="C", pogoda[[#This Row],[Wielkosc_chmur]]=1),pogoda[[#This Row],[Opad]]+Q31,Q31)</f>
        <v>13</v>
      </c>
    </row>
    <row r="33" spans="1:17" x14ac:dyDescent="0.25">
      <c r="A33">
        <v>32</v>
      </c>
      <c r="B33">
        <v>4.5999999999999996</v>
      </c>
      <c r="C33">
        <v>11</v>
      </c>
      <c r="D33" t="s">
        <v>6</v>
      </c>
      <c r="E33">
        <v>5</v>
      </c>
      <c r="F33">
        <f>IF(AND(pogoda[[#This Row],[Temperatura]]&gt;=20, pogoda[[#This Row],[Opad]]&lt;=5),1,0)</f>
        <v>0</v>
      </c>
      <c r="G33">
        <v>2</v>
      </c>
      <c r="H33">
        <f>IF(AND(pogoda[[#This Row],[Kategoria_chmur]]="C", pogoda[[#This Row],[Wielkosc_chmur]]=1),pogoda[[#This Row],[Opad]]+H32,H32)</f>
        <v>13</v>
      </c>
      <c r="I33">
        <f>IF(AND(pogoda[[#This Row],[Kategoria_chmur]]="C", pogoda[[#This Row],[Wielkosc_chmur]]=2),pogoda[[#This Row],[Opad]]+I32,I32)</f>
        <v>75</v>
      </c>
      <c r="J33">
        <f>IF(AND(pogoda[[#This Row],[Kategoria_chmur]]="C", pogoda[[#This Row],[Wielkosc_chmur]]=3),pogoda[[#This Row],[Opad]]+J32,J32)</f>
        <v>60</v>
      </c>
      <c r="K33">
        <f>IF(AND(pogoda[[#This Row],[Kategoria_chmur]]="C", pogoda[[#This Row],[Wielkosc_chmur]]=4),pogoda[[#This Row],[Opad]]+K32,K32)</f>
        <v>84</v>
      </c>
      <c r="L33">
        <f>IF(AND(pogoda[[#This Row],[Kategoria_chmur]]="C", pogoda[[#This Row],[Wielkosc_chmur]]=5),pogoda[[#This Row],[Opad]]+L32,L32)</f>
        <v>91</v>
      </c>
      <c r="M33">
        <f>IF(AND(pogoda[[#This Row],[Kategoria_chmur]]="S", pogoda[[#This Row],[Wielkosc_chmur]]=1),pogoda[[#This Row],[Opad]]+M32,M32)</f>
        <v>0</v>
      </c>
      <c r="N33">
        <f>IF(AND(pogoda[[#This Row],[Kategoria_chmur]]="S", pogoda[[#This Row],[Wielkosc_chmur]]=2),pogoda[[#This Row],[Opad]]+N32,N32)</f>
        <v>0</v>
      </c>
      <c r="O33">
        <f>IF(AND(pogoda[[#This Row],[Kategoria_chmur]]="S", pogoda[[#This Row],[Wielkosc_chmur]]=3),pogoda[[#This Row],[Opad]]+O32,O32)</f>
        <v>0</v>
      </c>
      <c r="P33">
        <f>IF(AND(pogoda[[#This Row],[Kategoria_chmur]]="S", pogoda[[#This Row],[Wielkosc_chmur]]=4),pogoda[[#This Row],[Opad]]+P32,P32)</f>
        <v>0</v>
      </c>
      <c r="Q33">
        <f>IF(AND(pogoda[[#This Row],[Kategoria_chmur]]="C", pogoda[[#This Row],[Wielkosc_chmur]]=1),pogoda[[#This Row],[Opad]]+Q32,Q32)</f>
        <v>13</v>
      </c>
    </row>
    <row r="34" spans="1:17" x14ac:dyDescent="0.25">
      <c r="A34">
        <v>33</v>
      </c>
      <c r="B34">
        <v>6.6</v>
      </c>
      <c r="C34">
        <v>17</v>
      </c>
      <c r="D34" t="s">
        <v>6</v>
      </c>
      <c r="E34">
        <v>5</v>
      </c>
      <c r="F34">
        <f>IF(AND(pogoda[[#This Row],[Temperatura]]&gt;=20, pogoda[[#This Row],[Opad]]&lt;=5),1,0)</f>
        <v>0</v>
      </c>
      <c r="G34">
        <v>2</v>
      </c>
      <c r="H34">
        <f>IF(AND(pogoda[[#This Row],[Kategoria_chmur]]="C", pogoda[[#This Row],[Wielkosc_chmur]]=1),pogoda[[#This Row],[Opad]]+H33,H33)</f>
        <v>13</v>
      </c>
      <c r="I34">
        <f>IF(AND(pogoda[[#This Row],[Kategoria_chmur]]="C", pogoda[[#This Row],[Wielkosc_chmur]]=2),pogoda[[#This Row],[Opad]]+I33,I33)</f>
        <v>75</v>
      </c>
      <c r="J34">
        <f>IF(AND(pogoda[[#This Row],[Kategoria_chmur]]="C", pogoda[[#This Row],[Wielkosc_chmur]]=3),pogoda[[#This Row],[Opad]]+J33,J33)</f>
        <v>60</v>
      </c>
      <c r="K34">
        <f>IF(AND(pogoda[[#This Row],[Kategoria_chmur]]="C", pogoda[[#This Row],[Wielkosc_chmur]]=4),pogoda[[#This Row],[Opad]]+K33,K33)</f>
        <v>84</v>
      </c>
      <c r="L34">
        <f>IF(AND(pogoda[[#This Row],[Kategoria_chmur]]="C", pogoda[[#This Row],[Wielkosc_chmur]]=5),pogoda[[#This Row],[Opad]]+L33,L33)</f>
        <v>108</v>
      </c>
      <c r="M34">
        <f>IF(AND(pogoda[[#This Row],[Kategoria_chmur]]="S", pogoda[[#This Row],[Wielkosc_chmur]]=1),pogoda[[#This Row],[Opad]]+M33,M33)</f>
        <v>0</v>
      </c>
      <c r="N34">
        <f>IF(AND(pogoda[[#This Row],[Kategoria_chmur]]="S", pogoda[[#This Row],[Wielkosc_chmur]]=2),pogoda[[#This Row],[Opad]]+N33,N33)</f>
        <v>0</v>
      </c>
      <c r="O34">
        <f>IF(AND(pogoda[[#This Row],[Kategoria_chmur]]="S", pogoda[[#This Row],[Wielkosc_chmur]]=3),pogoda[[#This Row],[Opad]]+O33,O33)</f>
        <v>0</v>
      </c>
      <c r="P34">
        <f>IF(AND(pogoda[[#This Row],[Kategoria_chmur]]="S", pogoda[[#This Row],[Wielkosc_chmur]]=4),pogoda[[#This Row],[Opad]]+P33,P33)</f>
        <v>0</v>
      </c>
      <c r="Q34">
        <f>IF(AND(pogoda[[#This Row],[Kategoria_chmur]]="C", pogoda[[#This Row],[Wielkosc_chmur]]=1),pogoda[[#This Row],[Opad]]+Q33,Q33)</f>
        <v>13</v>
      </c>
    </row>
    <row r="35" spans="1:17" x14ac:dyDescent="0.25">
      <c r="A35">
        <v>34</v>
      </c>
      <c r="B35">
        <v>8.6999999999999993</v>
      </c>
      <c r="C35">
        <v>26</v>
      </c>
      <c r="D35" t="s">
        <v>6</v>
      </c>
      <c r="E35">
        <v>5</v>
      </c>
      <c r="F35">
        <f>IF(AND(pogoda[[#This Row],[Temperatura]]&gt;=20, pogoda[[#This Row],[Opad]]&lt;=5),1,0)</f>
        <v>0</v>
      </c>
      <c r="G35">
        <v>2</v>
      </c>
      <c r="H35">
        <f>IF(AND(pogoda[[#This Row],[Kategoria_chmur]]="C", pogoda[[#This Row],[Wielkosc_chmur]]=1),pogoda[[#This Row],[Opad]]+H34,H34)</f>
        <v>13</v>
      </c>
      <c r="I35">
        <f>IF(AND(pogoda[[#This Row],[Kategoria_chmur]]="C", pogoda[[#This Row],[Wielkosc_chmur]]=2),pogoda[[#This Row],[Opad]]+I34,I34)</f>
        <v>75</v>
      </c>
      <c r="J35">
        <f>IF(AND(pogoda[[#This Row],[Kategoria_chmur]]="C", pogoda[[#This Row],[Wielkosc_chmur]]=3),pogoda[[#This Row],[Opad]]+J34,J34)</f>
        <v>60</v>
      </c>
      <c r="K35">
        <f>IF(AND(pogoda[[#This Row],[Kategoria_chmur]]="C", pogoda[[#This Row],[Wielkosc_chmur]]=4),pogoda[[#This Row],[Opad]]+K34,K34)</f>
        <v>84</v>
      </c>
      <c r="L35">
        <f>IF(AND(pogoda[[#This Row],[Kategoria_chmur]]="C", pogoda[[#This Row],[Wielkosc_chmur]]=5),pogoda[[#This Row],[Opad]]+L34,L34)</f>
        <v>134</v>
      </c>
      <c r="M35">
        <f>IF(AND(pogoda[[#This Row],[Kategoria_chmur]]="S", pogoda[[#This Row],[Wielkosc_chmur]]=1),pogoda[[#This Row],[Opad]]+M34,M34)</f>
        <v>0</v>
      </c>
      <c r="N35">
        <f>IF(AND(pogoda[[#This Row],[Kategoria_chmur]]="S", pogoda[[#This Row],[Wielkosc_chmur]]=2),pogoda[[#This Row],[Opad]]+N34,N34)</f>
        <v>0</v>
      </c>
      <c r="O35">
        <f>IF(AND(pogoda[[#This Row],[Kategoria_chmur]]="S", pogoda[[#This Row],[Wielkosc_chmur]]=3),pogoda[[#This Row],[Opad]]+O34,O34)</f>
        <v>0</v>
      </c>
      <c r="P35">
        <f>IF(AND(pogoda[[#This Row],[Kategoria_chmur]]="S", pogoda[[#This Row],[Wielkosc_chmur]]=4),pogoda[[#This Row],[Opad]]+P34,P34)</f>
        <v>0</v>
      </c>
      <c r="Q35">
        <f>IF(AND(pogoda[[#This Row],[Kategoria_chmur]]="C", pogoda[[#This Row],[Wielkosc_chmur]]=1),pogoda[[#This Row],[Opad]]+Q34,Q34)</f>
        <v>13</v>
      </c>
    </row>
    <row r="36" spans="1:17" x14ac:dyDescent="0.25">
      <c r="A36">
        <v>35</v>
      </c>
      <c r="B36">
        <v>10</v>
      </c>
      <c r="C36">
        <v>0</v>
      </c>
      <c r="D36" t="s">
        <v>5</v>
      </c>
      <c r="E36">
        <v>0</v>
      </c>
      <c r="F36">
        <f>IF(AND(pogoda[[#This Row],[Temperatura]]&gt;=20, pogoda[[#This Row],[Opad]]&lt;=5),1,0)</f>
        <v>0</v>
      </c>
      <c r="G36">
        <v>2</v>
      </c>
      <c r="H36">
        <f>IF(AND(pogoda[[#This Row],[Kategoria_chmur]]="C", pogoda[[#This Row],[Wielkosc_chmur]]=1),pogoda[[#This Row],[Opad]]+H35,H35)</f>
        <v>13</v>
      </c>
      <c r="I36">
        <f>IF(AND(pogoda[[#This Row],[Kategoria_chmur]]="C", pogoda[[#This Row],[Wielkosc_chmur]]=2),pogoda[[#This Row],[Opad]]+I35,I35)</f>
        <v>75</v>
      </c>
      <c r="J36">
        <f>IF(AND(pogoda[[#This Row],[Kategoria_chmur]]="C", pogoda[[#This Row],[Wielkosc_chmur]]=3),pogoda[[#This Row],[Opad]]+J35,J35)</f>
        <v>60</v>
      </c>
      <c r="K36">
        <f>IF(AND(pogoda[[#This Row],[Kategoria_chmur]]="C", pogoda[[#This Row],[Wielkosc_chmur]]=4),pogoda[[#This Row],[Opad]]+K35,K35)</f>
        <v>84</v>
      </c>
      <c r="L36">
        <f>IF(AND(pogoda[[#This Row],[Kategoria_chmur]]="C", pogoda[[#This Row],[Wielkosc_chmur]]=5),pogoda[[#This Row],[Opad]]+L35,L35)</f>
        <v>134</v>
      </c>
      <c r="M36">
        <f>IF(AND(pogoda[[#This Row],[Kategoria_chmur]]="S", pogoda[[#This Row],[Wielkosc_chmur]]=1),pogoda[[#This Row],[Opad]]+M35,M35)</f>
        <v>0</v>
      </c>
      <c r="N36">
        <f>IF(AND(pogoda[[#This Row],[Kategoria_chmur]]="S", pogoda[[#This Row],[Wielkosc_chmur]]=2),pogoda[[#This Row],[Opad]]+N35,N35)</f>
        <v>0</v>
      </c>
      <c r="O36">
        <f>IF(AND(pogoda[[#This Row],[Kategoria_chmur]]="S", pogoda[[#This Row],[Wielkosc_chmur]]=3),pogoda[[#This Row],[Opad]]+O35,O35)</f>
        <v>0</v>
      </c>
      <c r="P36">
        <f>IF(AND(pogoda[[#This Row],[Kategoria_chmur]]="S", pogoda[[#This Row],[Wielkosc_chmur]]=4),pogoda[[#This Row],[Opad]]+P35,P35)</f>
        <v>0</v>
      </c>
      <c r="Q36">
        <f>IF(AND(pogoda[[#This Row],[Kategoria_chmur]]="C", pogoda[[#This Row],[Wielkosc_chmur]]=1),pogoda[[#This Row],[Opad]]+Q35,Q35)</f>
        <v>13</v>
      </c>
    </row>
    <row r="37" spans="1:17" x14ac:dyDescent="0.25">
      <c r="A37">
        <v>36</v>
      </c>
      <c r="B37">
        <v>10.1</v>
      </c>
      <c r="C37">
        <v>3</v>
      </c>
      <c r="D37" t="s">
        <v>6</v>
      </c>
      <c r="E37">
        <v>1</v>
      </c>
      <c r="F37">
        <f>IF(AND(pogoda[[#This Row],[Temperatura]]&gt;=20, pogoda[[#This Row],[Opad]]&lt;=5),1,0)</f>
        <v>0</v>
      </c>
      <c r="G37">
        <v>2</v>
      </c>
      <c r="H37">
        <f>IF(AND(pogoda[[#This Row],[Kategoria_chmur]]="C", pogoda[[#This Row],[Wielkosc_chmur]]=1),pogoda[[#This Row],[Opad]]+H36,H36)</f>
        <v>16</v>
      </c>
      <c r="I37">
        <f>IF(AND(pogoda[[#This Row],[Kategoria_chmur]]="C", pogoda[[#This Row],[Wielkosc_chmur]]=2),pogoda[[#This Row],[Opad]]+I36,I36)</f>
        <v>75</v>
      </c>
      <c r="J37">
        <f>IF(AND(pogoda[[#This Row],[Kategoria_chmur]]="C", pogoda[[#This Row],[Wielkosc_chmur]]=3),pogoda[[#This Row],[Opad]]+J36,J36)</f>
        <v>60</v>
      </c>
      <c r="K37">
        <f>IF(AND(pogoda[[#This Row],[Kategoria_chmur]]="C", pogoda[[#This Row],[Wielkosc_chmur]]=4),pogoda[[#This Row],[Opad]]+K36,K36)</f>
        <v>84</v>
      </c>
      <c r="L37">
        <f>IF(AND(pogoda[[#This Row],[Kategoria_chmur]]="C", pogoda[[#This Row],[Wielkosc_chmur]]=5),pogoda[[#This Row],[Opad]]+L36,L36)</f>
        <v>134</v>
      </c>
      <c r="M37">
        <f>IF(AND(pogoda[[#This Row],[Kategoria_chmur]]="S", pogoda[[#This Row],[Wielkosc_chmur]]=1),pogoda[[#This Row],[Opad]]+M36,M36)</f>
        <v>0</v>
      </c>
      <c r="N37">
        <f>IF(AND(pogoda[[#This Row],[Kategoria_chmur]]="S", pogoda[[#This Row],[Wielkosc_chmur]]=2),pogoda[[#This Row],[Opad]]+N36,N36)</f>
        <v>0</v>
      </c>
      <c r="O37">
        <f>IF(AND(pogoda[[#This Row],[Kategoria_chmur]]="S", pogoda[[#This Row],[Wielkosc_chmur]]=3),pogoda[[#This Row],[Opad]]+O36,O36)</f>
        <v>0</v>
      </c>
      <c r="P37">
        <f>IF(AND(pogoda[[#This Row],[Kategoria_chmur]]="S", pogoda[[#This Row],[Wielkosc_chmur]]=4),pogoda[[#This Row],[Opad]]+P36,P36)</f>
        <v>0</v>
      </c>
      <c r="Q37">
        <f>IF(AND(pogoda[[#This Row],[Kategoria_chmur]]="C", pogoda[[#This Row],[Wielkosc_chmur]]=1),pogoda[[#This Row],[Opad]]+Q36,Q36)</f>
        <v>16</v>
      </c>
    </row>
    <row r="38" spans="1:17" x14ac:dyDescent="0.25">
      <c r="A38">
        <v>37</v>
      </c>
      <c r="B38">
        <v>8.8000000000000007</v>
      </c>
      <c r="C38">
        <v>3</v>
      </c>
      <c r="D38" t="s">
        <v>6</v>
      </c>
      <c r="E38">
        <v>1</v>
      </c>
      <c r="F38">
        <f>IF(AND(pogoda[[#This Row],[Temperatura]]&gt;=20, pogoda[[#This Row],[Opad]]&lt;=5),1,0)</f>
        <v>0</v>
      </c>
      <c r="G38">
        <v>2</v>
      </c>
      <c r="H38">
        <f>IF(AND(pogoda[[#This Row],[Kategoria_chmur]]="C", pogoda[[#This Row],[Wielkosc_chmur]]=1),pogoda[[#This Row],[Opad]]+H37,H37)</f>
        <v>19</v>
      </c>
      <c r="I38">
        <f>IF(AND(pogoda[[#This Row],[Kategoria_chmur]]="C", pogoda[[#This Row],[Wielkosc_chmur]]=2),pogoda[[#This Row],[Opad]]+I37,I37)</f>
        <v>75</v>
      </c>
      <c r="J38">
        <f>IF(AND(pogoda[[#This Row],[Kategoria_chmur]]="C", pogoda[[#This Row],[Wielkosc_chmur]]=3),pogoda[[#This Row],[Opad]]+J37,J37)</f>
        <v>60</v>
      </c>
      <c r="K38">
        <f>IF(AND(pogoda[[#This Row],[Kategoria_chmur]]="C", pogoda[[#This Row],[Wielkosc_chmur]]=4),pogoda[[#This Row],[Opad]]+K37,K37)</f>
        <v>84</v>
      </c>
      <c r="L38">
        <f>IF(AND(pogoda[[#This Row],[Kategoria_chmur]]="C", pogoda[[#This Row],[Wielkosc_chmur]]=5),pogoda[[#This Row],[Opad]]+L37,L37)</f>
        <v>134</v>
      </c>
      <c r="M38">
        <f>IF(AND(pogoda[[#This Row],[Kategoria_chmur]]="S", pogoda[[#This Row],[Wielkosc_chmur]]=1),pogoda[[#This Row],[Opad]]+M37,M37)</f>
        <v>0</v>
      </c>
      <c r="N38">
        <f>IF(AND(pogoda[[#This Row],[Kategoria_chmur]]="S", pogoda[[#This Row],[Wielkosc_chmur]]=2),pogoda[[#This Row],[Opad]]+N37,N37)</f>
        <v>0</v>
      </c>
      <c r="O38">
        <f>IF(AND(pogoda[[#This Row],[Kategoria_chmur]]="S", pogoda[[#This Row],[Wielkosc_chmur]]=3),pogoda[[#This Row],[Opad]]+O37,O37)</f>
        <v>0</v>
      </c>
      <c r="P38">
        <f>IF(AND(pogoda[[#This Row],[Kategoria_chmur]]="S", pogoda[[#This Row],[Wielkosc_chmur]]=4),pogoda[[#This Row],[Opad]]+P37,P37)</f>
        <v>0</v>
      </c>
      <c r="Q38">
        <f>IF(AND(pogoda[[#This Row],[Kategoria_chmur]]="C", pogoda[[#This Row],[Wielkosc_chmur]]=1),pogoda[[#This Row],[Opad]]+Q37,Q37)</f>
        <v>19</v>
      </c>
    </row>
    <row r="39" spans="1:17" x14ac:dyDescent="0.25">
      <c r="A39">
        <v>38</v>
      </c>
      <c r="B39">
        <v>6.4</v>
      </c>
      <c r="C39">
        <v>5</v>
      </c>
      <c r="D39" t="s">
        <v>6</v>
      </c>
      <c r="E39">
        <v>1</v>
      </c>
      <c r="F39">
        <f>IF(AND(pogoda[[#This Row],[Temperatura]]&gt;=20, pogoda[[#This Row],[Opad]]&lt;=5),1,0)</f>
        <v>0</v>
      </c>
      <c r="G39">
        <v>2</v>
      </c>
      <c r="H39">
        <f>IF(AND(pogoda[[#This Row],[Kategoria_chmur]]="C", pogoda[[#This Row],[Wielkosc_chmur]]=1),pogoda[[#This Row],[Opad]]+H38,H38)</f>
        <v>24</v>
      </c>
      <c r="I39">
        <f>IF(AND(pogoda[[#This Row],[Kategoria_chmur]]="C", pogoda[[#This Row],[Wielkosc_chmur]]=2),pogoda[[#This Row],[Opad]]+I38,I38)</f>
        <v>75</v>
      </c>
      <c r="J39">
        <f>IF(AND(pogoda[[#This Row],[Kategoria_chmur]]="C", pogoda[[#This Row],[Wielkosc_chmur]]=3),pogoda[[#This Row],[Opad]]+J38,J38)</f>
        <v>60</v>
      </c>
      <c r="K39">
        <f>IF(AND(pogoda[[#This Row],[Kategoria_chmur]]="C", pogoda[[#This Row],[Wielkosc_chmur]]=4),pogoda[[#This Row],[Opad]]+K38,K38)</f>
        <v>84</v>
      </c>
      <c r="L39">
        <f>IF(AND(pogoda[[#This Row],[Kategoria_chmur]]="C", pogoda[[#This Row],[Wielkosc_chmur]]=5),pogoda[[#This Row],[Opad]]+L38,L38)</f>
        <v>134</v>
      </c>
      <c r="M39">
        <f>IF(AND(pogoda[[#This Row],[Kategoria_chmur]]="S", pogoda[[#This Row],[Wielkosc_chmur]]=1),pogoda[[#This Row],[Opad]]+M38,M38)</f>
        <v>0</v>
      </c>
      <c r="N39">
        <f>IF(AND(pogoda[[#This Row],[Kategoria_chmur]]="S", pogoda[[#This Row],[Wielkosc_chmur]]=2),pogoda[[#This Row],[Opad]]+N38,N38)</f>
        <v>0</v>
      </c>
      <c r="O39">
        <f>IF(AND(pogoda[[#This Row],[Kategoria_chmur]]="S", pogoda[[#This Row],[Wielkosc_chmur]]=3),pogoda[[#This Row],[Opad]]+O38,O38)</f>
        <v>0</v>
      </c>
      <c r="P39">
        <f>IF(AND(pogoda[[#This Row],[Kategoria_chmur]]="S", pogoda[[#This Row],[Wielkosc_chmur]]=4),pogoda[[#This Row],[Opad]]+P38,P38)</f>
        <v>0</v>
      </c>
      <c r="Q39">
        <f>IF(AND(pogoda[[#This Row],[Kategoria_chmur]]="C", pogoda[[#This Row],[Wielkosc_chmur]]=1),pogoda[[#This Row],[Opad]]+Q38,Q38)</f>
        <v>24</v>
      </c>
    </row>
    <row r="40" spans="1:17" x14ac:dyDescent="0.25">
      <c r="A40">
        <v>39</v>
      </c>
      <c r="B40">
        <v>3.8</v>
      </c>
      <c r="C40">
        <v>11</v>
      </c>
      <c r="D40" t="s">
        <v>6</v>
      </c>
      <c r="E40">
        <v>2</v>
      </c>
      <c r="F40">
        <f>IF(AND(pogoda[[#This Row],[Temperatura]]&gt;=20, pogoda[[#This Row],[Opad]]&lt;=5),1,0)</f>
        <v>0</v>
      </c>
      <c r="G40">
        <v>2</v>
      </c>
      <c r="H40">
        <f>IF(AND(pogoda[[#This Row],[Kategoria_chmur]]="C", pogoda[[#This Row],[Wielkosc_chmur]]=1),pogoda[[#This Row],[Opad]]+H39,H39)</f>
        <v>24</v>
      </c>
      <c r="I40">
        <f>IF(AND(pogoda[[#This Row],[Kategoria_chmur]]="C", pogoda[[#This Row],[Wielkosc_chmur]]=2),pogoda[[#This Row],[Opad]]+I39,I39)</f>
        <v>86</v>
      </c>
      <c r="J40">
        <f>IF(AND(pogoda[[#This Row],[Kategoria_chmur]]="C", pogoda[[#This Row],[Wielkosc_chmur]]=3),pogoda[[#This Row],[Opad]]+J39,J39)</f>
        <v>60</v>
      </c>
      <c r="K40">
        <f>IF(AND(pogoda[[#This Row],[Kategoria_chmur]]="C", pogoda[[#This Row],[Wielkosc_chmur]]=4),pogoda[[#This Row],[Opad]]+K39,K39)</f>
        <v>84</v>
      </c>
      <c r="L40">
        <f>IF(AND(pogoda[[#This Row],[Kategoria_chmur]]="C", pogoda[[#This Row],[Wielkosc_chmur]]=5),pogoda[[#This Row],[Opad]]+L39,L39)</f>
        <v>134</v>
      </c>
      <c r="M40">
        <f>IF(AND(pogoda[[#This Row],[Kategoria_chmur]]="S", pogoda[[#This Row],[Wielkosc_chmur]]=1),pogoda[[#This Row],[Opad]]+M39,M39)</f>
        <v>0</v>
      </c>
      <c r="N40">
        <f>IF(AND(pogoda[[#This Row],[Kategoria_chmur]]="S", pogoda[[#This Row],[Wielkosc_chmur]]=2),pogoda[[#This Row],[Opad]]+N39,N39)</f>
        <v>0</v>
      </c>
      <c r="O40">
        <f>IF(AND(pogoda[[#This Row],[Kategoria_chmur]]="S", pogoda[[#This Row],[Wielkosc_chmur]]=3),pogoda[[#This Row],[Opad]]+O39,O39)</f>
        <v>0</v>
      </c>
      <c r="P40">
        <f>IF(AND(pogoda[[#This Row],[Kategoria_chmur]]="S", pogoda[[#This Row],[Wielkosc_chmur]]=4),pogoda[[#This Row],[Opad]]+P39,P39)</f>
        <v>0</v>
      </c>
      <c r="Q40">
        <f>IF(AND(pogoda[[#This Row],[Kategoria_chmur]]="C", pogoda[[#This Row],[Wielkosc_chmur]]=1),pogoda[[#This Row],[Opad]]+Q39,Q39)</f>
        <v>24</v>
      </c>
    </row>
    <row r="41" spans="1:17" x14ac:dyDescent="0.25">
      <c r="A41">
        <v>40</v>
      </c>
      <c r="B41">
        <v>1.7</v>
      </c>
      <c r="C41">
        <v>6</v>
      </c>
      <c r="D41" t="s">
        <v>6</v>
      </c>
      <c r="E41">
        <v>2</v>
      </c>
      <c r="F41">
        <f>IF(AND(pogoda[[#This Row],[Temperatura]]&gt;=20, pogoda[[#This Row],[Opad]]&lt;=5),1,0)</f>
        <v>0</v>
      </c>
      <c r="G41">
        <v>2</v>
      </c>
      <c r="H41">
        <f>IF(AND(pogoda[[#This Row],[Kategoria_chmur]]="C", pogoda[[#This Row],[Wielkosc_chmur]]=1),pogoda[[#This Row],[Opad]]+H40,H40)</f>
        <v>24</v>
      </c>
      <c r="I41">
        <f>IF(AND(pogoda[[#This Row],[Kategoria_chmur]]="C", pogoda[[#This Row],[Wielkosc_chmur]]=2),pogoda[[#This Row],[Opad]]+I40,I40)</f>
        <v>92</v>
      </c>
      <c r="J41">
        <f>IF(AND(pogoda[[#This Row],[Kategoria_chmur]]="C", pogoda[[#This Row],[Wielkosc_chmur]]=3),pogoda[[#This Row],[Opad]]+J40,J40)</f>
        <v>60</v>
      </c>
      <c r="K41">
        <f>IF(AND(pogoda[[#This Row],[Kategoria_chmur]]="C", pogoda[[#This Row],[Wielkosc_chmur]]=4),pogoda[[#This Row],[Opad]]+K40,K40)</f>
        <v>84</v>
      </c>
      <c r="L41">
        <f>IF(AND(pogoda[[#This Row],[Kategoria_chmur]]="C", pogoda[[#This Row],[Wielkosc_chmur]]=5),pogoda[[#This Row],[Opad]]+L40,L40)</f>
        <v>134</v>
      </c>
      <c r="M41">
        <f>IF(AND(pogoda[[#This Row],[Kategoria_chmur]]="S", pogoda[[#This Row],[Wielkosc_chmur]]=1),pogoda[[#This Row],[Opad]]+M40,M40)</f>
        <v>0</v>
      </c>
      <c r="N41">
        <f>IF(AND(pogoda[[#This Row],[Kategoria_chmur]]="S", pogoda[[#This Row],[Wielkosc_chmur]]=2),pogoda[[#This Row],[Opad]]+N40,N40)</f>
        <v>0</v>
      </c>
      <c r="O41">
        <f>IF(AND(pogoda[[#This Row],[Kategoria_chmur]]="S", pogoda[[#This Row],[Wielkosc_chmur]]=3),pogoda[[#This Row],[Opad]]+O40,O40)</f>
        <v>0</v>
      </c>
      <c r="P41">
        <f>IF(AND(pogoda[[#This Row],[Kategoria_chmur]]="S", pogoda[[#This Row],[Wielkosc_chmur]]=4),pogoda[[#This Row],[Opad]]+P40,P40)</f>
        <v>0</v>
      </c>
      <c r="Q41">
        <f>IF(AND(pogoda[[#This Row],[Kategoria_chmur]]="C", pogoda[[#This Row],[Wielkosc_chmur]]=1),pogoda[[#This Row],[Opad]]+Q40,Q40)</f>
        <v>24</v>
      </c>
    </row>
    <row r="42" spans="1:17" x14ac:dyDescent="0.25">
      <c r="A42">
        <v>41</v>
      </c>
      <c r="B42">
        <v>1</v>
      </c>
      <c r="C42">
        <v>3</v>
      </c>
      <c r="D42" t="s">
        <v>6</v>
      </c>
      <c r="E42">
        <v>2</v>
      </c>
      <c r="F42">
        <f>IF(AND(pogoda[[#This Row],[Temperatura]]&gt;=20, pogoda[[#This Row],[Opad]]&lt;=5),1,0)</f>
        <v>0</v>
      </c>
      <c r="G42">
        <v>2</v>
      </c>
      <c r="H42">
        <f>IF(AND(pogoda[[#This Row],[Kategoria_chmur]]="C", pogoda[[#This Row],[Wielkosc_chmur]]=1),pogoda[[#This Row],[Opad]]+H41,H41)</f>
        <v>24</v>
      </c>
      <c r="I42">
        <f>IF(AND(pogoda[[#This Row],[Kategoria_chmur]]="C", pogoda[[#This Row],[Wielkosc_chmur]]=2),pogoda[[#This Row],[Opad]]+I41,I41)</f>
        <v>95</v>
      </c>
      <c r="J42">
        <f>IF(AND(pogoda[[#This Row],[Kategoria_chmur]]="C", pogoda[[#This Row],[Wielkosc_chmur]]=3),pogoda[[#This Row],[Opad]]+J41,J41)</f>
        <v>60</v>
      </c>
      <c r="K42">
        <f>IF(AND(pogoda[[#This Row],[Kategoria_chmur]]="C", pogoda[[#This Row],[Wielkosc_chmur]]=4),pogoda[[#This Row],[Opad]]+K41,K41)</f>
        <v>84</v>
      </c>
      <c r="L42">
        <f>IF(AND(pogoda[[#This Row],[Kategoria_chmur]]="C", pogoda[[#This Row],[Wielkosc_chmur]]=5),pogoda[[#This Row],[Opad]]+L41,L41)</f>
        <v>134</v>
      </c>
      <c r="M42">
        <f>IF(AND(pogoda[[#This Row],[Kategoria_chmur]]="S", pogoda[[#This Row],[Wielkosc_chmur]]=1),pogoda[[#This Row],[Opad]]+M41,M41)</f>
        <v>0</v>
      </c>
      <c r="N42">
        <f>IF(AND(pogoda[[#This Row],[Kategoria_chmur]]="S", pogoda[[#This Row],[Wielkosc_chmur]]=2),pogoda[[#This Row],[Opad]]+N41,N41)</f>
        <v>0</v>
      </c>
      <c r="O42">
        <f>IF(AND(pogoda[[#This Row],[Kategoria_chmur]]="S", pogoda[[#This Row],[Wielkosc_chmur]]=3),pogoda[[#This Row],[Opad]]+O41,O41)</f>
        <v>0</v>
      </c>
      <c r="P42">
        <f>IF(AND(pogoda[[#This Row],[Kategoria_chmur]]="S", pogoda[[#This Row],[Wielkosc_chmur]]=4),pogoda[[#This Row],[Opad]]+P41,P41)</f>
        <v>0</v>
      </c>
      <c r="Q42">
        <f>IF(AND(pogoda[[#This Row],[Kategoria_chmur]]="C", pogoda[[#This Row],[Wielkosc_chmur]]=1),pogoda[[#This Row],[Opad]]+Q41,Q41)</f>
        <v>24</v>
      </c>
    </row>
    <row r="43" spans="1:17" x14ac:dyDescent="0.25">
      <c r="A43">
        <v>42</v>
      </c>
      <c r="B43">
        <v>2</v>
      </c>
      <c r="C43">
        <v>17</v>
      </c>
      <c r="D43" t="s">
        <v>6</v>
      </c>
      <c r="E43">
        <v>3</v>
      </c>
      <c r="F43">
        <f>IF(AND(pogoda[[#This Row],[Temperatura]]&gt;=20, pogoda[[#This Row],[Opad]]&lt;=5),1,0)</f>
        <v>0</v>
      </c>
      <c r="G43">
        <v>2</v>
      </c>
      <c r="H43">
        <f>IF(AND(pogoda[[#This Row],[Kategoria_chmur]]="C", pogoda[[#This Row],[Wielkosc_chmur]]=1),pogoda[[#This Row],[Opad]]+H42,H42)</f>
        <v>24</v>
      </c>
      <c r="I43">
        <f>IF(AND(pogoda[[#This Row],[Kategoria_chmur]]="C", pogoda[[#This Row],[Wielkosc_chmur]]=2),pogoda[[#This Row],[Opad]]+I42,I42)</f>
        <v>95</v>
      </c>
      <c r="J43">
        <f>IF(AND(pogoda[[#This Row],[Kategoria_chmur]]="C", pogoda[[#This Row],[Wielkosc_chmur]]=3),pogoda[[#This Row],[Opad]]+J42,J42)</f>
        <v>77</v>
      </c>
      <c r="K43">
        <f>IF(AND(pogoda[[#This Row],[Kategoria_chmur]]="C", pogoda[[#This Row],[Wielkosc_chmur]]=4),pogoda[[#This Row],[Opad]]+K42,K42)</f>
        <v>84</v>
      </c>
      <c r="L43">
        <f>IF(AND(pogoda[[#This Row],[Kategoria_chmur]]="C", pogoda[[#This Row],[Wielkosc_chmur]]=5),pogoda[[#This Row],[Opad]]+L42,L42)</f>
        <v>134</v>
      </c>
      <c r="M43">
        <f>IF(AND(pogoda[[#This Row],[Kategoria_chmur]]="S", pogoda[[#This Row],[Wielkosc_chmur]]=1),pogoda[[#This Row],[Opad]]+M42,M42)</f>
        <v>0</v>
      </c>
      <c r="N43">
        <f>IF(AND(pogoda[[#This Row],[Kategoria_chmur]]="S", pogoda[[#This Row],[Wielkosc_chmur]]=2),pogoda[[#This Row],[Opad]]+N42,N42)</f>
        <v>0</v>
      </c>
      <c r="O43">
        <f>IF(AND(pogoda[[#This Row],[Kategoria_chmur]]="S", pogoda[[#This Row],[Wielkosc_chmur]]=3),pogoda[[#This Row],[Opad]]+O42,O42)</f>
        <v>0</v>
      </c>
      <c r="P43">
        <f>IF(AND(pogoda[[#This Row],[Kategoria_chmur]]="S", pogoda[[#This Row],[Wielkosc_chmur]]=4),pogoda[[#This Row],[Opad]]+P42,P42)</f>
        <v>0</v>
      </c>
      <c r="Q43">
        <f>IF(AND(pogoda[[#This Row],[Kategoria_chmur]]="C", pogoda[[#This Row],[Wielkosc_chmur]]=1),pogoda[[#This Row],[Opad]]+Q42,Q42)</f>
        <v>24</v>
      </c>
    </row>
    <row r="44" spans="1:17" x14ac:dyDescent="0.25">
      <c r="A44">
        <v>43</v>
      </c>
      <c r="B44">
        <v>4.5999999999999996</v>
      </c>
      <c r="C44">
        <v>5</v>
      </c>
      <c r="D44" t="s">
        <v>6</v>
      </c>
      <c r="E44">
        <v>3</v>
      </c>
      <c r="F44">
        <f>IF(AND(pogoda[[#This Row],[Temperatura]]&gt;=20, pogoda[[#This Row],[Opad]]&lt;=5),1,0)</f>
        <v>0</v>
      </c>
      <c r="G44">
        <v>2</v>
      </c>
      <c r="H44">
        <f>IF(AND(pogoda[[#This Row],[Kategoria_chmur]]="C", pogoda[[#This Row],[Wielkosc_chmur]]=1),pogoda[[#This Row],[Opad]]+H43,H43)</f>
        <v>24</v>
      </c>
      <c r="I44">
        <f>IF(AND(pogoda[[#This Row],[Kategoria_chmur]]="C", pogoda[[#This Row],[Wielkosc_chmur]]=2),pogoda[[#This Row],[Opad]]+I43,I43)</f>
        <v>95</v>
      </c>
      <c r="J44">
        <f>IF(AND(pogoda[[#This Row],[Kategoria_chmur]]="C", pogoda[[#This Row],[Wielkosc_chmur]]=3),pogoda[[#This Row],[Opad]]+J43,J43)</f>
        <v>82</v>
      </c>
      <c r="K44">
        <f>IF(AND(pogoda[[#This Row],[Kategoria_chmur]]="C", pogoda[[#This Row],[Wielkosc_chmur]]=4),pogoda[[#This Row],[Opad]]+K43,K43)</f>
        <v>84</v>
      </c>
      <c r="L44">
        <f>IF(AND(pogoda[[#This Row],[Kategoria_chmur]]="C", pogoda[[#This Row],[Wielkosc_chmur]]=5),pogoda[[#This Row],[Opad]]+L43,L43)</f>
        <v>134</v>
      </c>
      <c r="M44">
        <f>IF(AND(pogoda[[#This Row],[Kategoria_chmur]]="S", pogoda[[#This Row],[Wielkosc_chmur]]=1),pogoda[[#This Row],[Opad]]+M43,M43)</f>
        <v>0</v>
      </c>
      <c r="N44">
        <f>IF(AND(pogoda[[#This Row],[Kategoria_chmur]]="S", pogoda[[#This Row],[Wielkosc_chmur]]=2),pogoda[[#This Row],[Opad]]+N43,N43)</f>
        <v>0</v>
      </c>
      <c r="O44">
        <f>IF(AND(pogoda[[#This Row],[Kategoria_chmur]]="S", pogoda[[#This Row],[Wielkosc_chmur]]=3),pogoda[[#This Row],[Opad]]+O43,O43)</f>
        <v>0</v>
      </c>
      <c r="P44">
        <f>IF(AND(pogoda[[#This Row],[Kategoria_chmur]]="S", pogoda[[#This Row],[Wielkosc_chmur]]=4),pogoda[[#This Row],[Opad]]+P43,P43)</f>
        <v>0</v>
      </c>
      <c r="Q44">
        <f>IF(AND(pogoda[[#This Row],[Kategoria_chmur]]="C", pogoda[[#This Row],[Wielkosc_chmur]]=1),pogoda[[#This Row],[Opad]]+Q43,Q43)</f>
        <v>24</v>
      </c>
    </row>
    <row r="45" spans="1:17" x14ac:dyDescent="0.25">
      <c r="A45">
        <v>44</v>
      </c>
      <c r="B45">
        <v>8.1999999999999993</v>
      </c>
      <c r="C45">
        <v>8</v>
      </c>
      <c r="D45" t="s">
        <v>6</v>
      </c>
      <c r="E45">
        <v>3</v>
      </c>
      <c r="F45">
        <f>IF(AND(pogoda[[#This Row],[Temperatura]]&gt;=20, pogoda[[#This Row],[Opad]]&lt;=5),1,0)</f>
        <v>0</v>
      </c>
      <c r="G45">
        <v>2</v>
      </c>
      <c r="H45">
        <f>IF(AND(pogoda[[#This Row],[Kategoria_chmur]]="C", pogoda[[#This Row],[Wielkosc_chmur]]=1),pogoda[[#This Row],[Opad]]+H44,H44)</f>
        <v>24</v>
      </c>
      <c r="I45">
        <f>IF(AND(pogoda[[#This Row],[Kategoria_chmur]]="C", pogoda[[#This Row],[Wielkosc_chmur]]=2),pogoda[[#This Row],[Opad]]+I44,I44)</f>
        <v>95</v>
      </c>
      <c r="J45">
        <f>IF(AND(pogoda[[#This Row],[Kategoria_chmur]]="C", pogoda[[#This Row],[Wielkosc_chmur]]=3),pogoda[[#This Row],[Opad]]+J44,J44)</f>
        <v>90</v>
      </c>
      <c r="K45">
        <f>IF(AND(pogoda[[#This Row],[Kategoria_chmur]]="C", pogoda[[#This Row],[Wielkosc_chmur]]=4),pogoda[[#This Row],[Opad]]+K44,K44)</f>
        <v>84</v>
      </c>
      <c r="L45">
        <f>IF(AND(pogoda[[#This Row],[Kategoria_chmur]]="C", pogoda[[#This Row],[Wielkosc_chmur]]=5),pogoda[[#This Row],[Opad]]+L44,L44)</f>
        <v>134</v>
      </c>
      <c r="M45">
        <f>IF(AND(pogoda[[#This Row],[Kategoria_chmur]]="S", pogoda[[#This Row],[Wielkosc_chmur]]=1),pogoda[[#This Row],[Opad]]+M44,M44)</f>
        <v>0</v>
      </c>
      <c r="N45">
        <f>IF(AND(pogoda[[#This Row],[Kategoria_chmur]]="S", pogoda[[#This Row],[Wielkosc_chmur]]=2),pogoda[[#This Row],[Opad]]+N44,N44)</f>
        <v>0</v>
      </c>
      <c r="O45">
        <f>IF(AND(pogoda[[#This Row],[Kategoria_chmur]]="S", pogoda[[#This Row],[Wielkosc_chmur]]=3),pogoda[[#This Row],[Opad]]+O44,O44)</f>
        <v>0</v>
      </c>
      <c r="P45">
        <f>IF(AND(pogoda[[#This Row],[Kategoria_chmur]]="S", pogoda[[#This Row],[Wielkosc_chmur]]=4),pogoda[[#This Row],[Opad]]+P44,P44)</f>
        <v>0</v>
      </c>
      <c r="Q45">
        <f>IF(AND(pogoda[[#This Row],[Kategoria_chmur]]="C", pogoda[[#This Row],[Wielkosc_chmur]]=1),pogoda[[#This Row],[Opad]]+Q44,Q44)</f>
        <v>24</v>
      </c>
    </row>
    <row r="46" spans="1:17" x14ac:dyDescent="0.25">
      <c r="A46">
        <v>45</v>
      </c>
      <c r="B46">
        <v>11.8</v>
      </c>
      <c r="C46">
        <v>2</v>
      </c>
      <c r="D46" t="s">
        <v>6</v>
      </c>
      <c r="E46">
        <v>4</v>
      </c>
      <c r="F46">
        <f>IF(AND(pogoda[[#This Row],[Temperatura]]&gt;=20, pogoda[[#This Row],[Opad]]&lt;=5),1,0)</f>
        <v>0</v>
      </c>
      <c r="G46">
        <v>2</v>
      </c>
      <c r="H46">
        <f>IF(AND(pogoda[[#This Row],[Kategoria_chmur]]="C", pogoda[[#This Row],[Wielkosc_chmur]]=1),pogoda[[#This Row],[Opad]]+H45,H45)</f>
        <v>24</v>
      </c>
      <c r="I46">
        <f>IF(AND(pogoda[[#This Row],[Kategoria_chmur]]="C", pogoda[[#This Row],[Wielkosc_chmur]]=2),pogoda[[#This Row],[Opad]]+I45,I45)</f>
        <v>95</v>
      </c>
      <c r="J46">
        <f>IF(AND(pogoda[[#This Row],[Kategoria_chmur]]="C", pogoda[[#This Row],[Wielkosc_chmur]]=3),pogoda[[#This Row],[Opad]]+J45,J45)</f>
        <v>90</v>
      </c>
      <c r="K46">
        <f>IF(AND(pogoda[[#This Row],[Kategoria_chmur]]="C", pogoda[[#This Row],[Wielkosc_chmur]]=4),pogoda[[#This Row],[Opad]]+K45,K45)</f>
        <v>86</v>
      </c>
      <c r="L46">
        <f>IF(AND(pogoda[[#This Row],[Kategoria_chmur]]="C", pogoda[[#This Row],[Wielkosc_chmur]]=5),pogoda[[#This Row],[Opad]]+L45,L45)</f>
        <v>134</v>
      </c>
      <c r="M46">
        <f>IF(AND(pogoda[[#This Row],[Kategoria_chmur]]="S", pogoda[[#This Row],[Wielkosc_chmur]]=1),pogoda[[#This Row],[Opad]]+M45,M45)</f>
        <v>0</v>
      </c>
      <c r="N46">
        <f>IF(AND(pogoda[[#This Row],[Kategoria_chmur]]="S", pogoda[[#This Row],[Wielkosc_chmur]]=2),pogoda[[#This Row],[Opad]]+N45,N45)</f>
        <v>0</v>
      </c>
      <c r="O46">
        <f>IF(AND(pogoda[[#This Row],[Kategoria_chmur]]="S", pogoda[[#This Row],[Wielkosc_chmur]]=3),pogoda[[#This Row],[Opad]]+O45,O45)</f>
        <v>0</v>
      </c>
      <c r="P46">
        <f>IF(AND(pogoda[[#This Row],[Kategoria_chmur]]="S", pogoda[[#This Row],[Wielkosc_chmur]]=4),pogoda[[#This Row],[Opad]]+P45,P45)</f>
        <v>0</v>
      </c>
      <c r="Q46">
        <f>IF(AND(pogoda[[#This Row],[Kategoria_chmur]]="C", pogoda[[#This Row],[Wielkosc_chmur]]=1),pogoda[[#This Row],[Opad]]+Q45,Q45)</f>
        <v>24</v>
      </c>
    </row>
    <row r="47" spans="1:17" x14ac:dyDescent="0.25">
      <c r="A47">
        <v>46</v>
      </c>
      <c r="B47">
        <v>14.7</v>
      </c>
      <c r="C47">
        <v>1</v>
      </c>
      <c r="D47" t="s">
        <v>6</v>
      </c>
      <c r="E47">
        <v>4</v>
      </c>
      <c r="F47">
        <f>IF(AND(pogoda[[#This Row],[Temperatura]]&gt;=20, pogoda[[#This Row],[Opad]]&lt;=5),1,0)</f>
        <v>0</v>
      </c>
      <c r="G47">
        <v>2</v>
      </c>
      <c r="H47">
        <f>IF(AND(pogoda[[#This Row],[Kategoria_chmur]]="C", pogoda[[#This Row],[Wielkosc_chmur]]=1),pogoda[[#This Row],[Opad]]+H46,H46)</f>
        <v>24</v>
      </c>
      <c r="I47">
        <f>IF(AND(pogoda[[#This Row],[Kategoria_chmur]]="C", pogoda[[#This Row],[Wielkosc_chmur]]=2),pogoda[[#This Row],[Opad]]+I46,I46)</f>
        <v>95</v>
      </c>
      <c r="J47">
        <f>IF(AND(pogoda[[#This Row],[Kategoria_chmur]]="C", pogoda[[#This Row],[Wielkosc_chmur]]=3),pogoda[[#This Row],[Opad]]+J46,J46)</f>
        <v>90</v>
      </c>
      <c r="K47">
        <f>IF(AND(pogoda[[#This Row],[Kategoria_chmur]]="C", pogoda[[#This Row],[Wielkosc_chmur]]=4),pogoda[[#This Row],[Opad]]+K46,K46)</f>
        <v>87</v>
      </c>
      <c r="L47">
        <f>IF(AND(pogoda[[#This Row],[Kategoria_chmur]]="C", pogoda[[#This Row],[Wielkosc_chmur]]=5),pogoda[[#This Row],[Opad]]+L46,L46)</f>
        <v>134</v>
      </c>
      <c r="M47">
        <f>IF(AND(pogoda[[#This Row],[Kategoria_chmur]]="S", pogoda[[#This Row],[Wielkosc_chmur]]=1),pogoda[[#This Row],[Opad]]+M46,M46)</f>
        <v>0</v>
      </c>
      <c r="N47">
        <f>IF(AND(pogoda[[#This Row],[Kategoria_chmur]]="S", pogoda[[#This Row],[Wielkosc_chmur]]=2),pogoda[[#This Row],[Opad]]+N46,N46)</f>
        <v>0</v>
      </c>
      <c r="O47">
        <f>IF(AND(pogoda[[#This Row],[Kategoria_chmur]]="S", pogoda[[#This Row],[Wielkosc_chmur]]=3),pogoda[[#This Row],[Opad]]+O46,O46)</f>
        <v>0</v>
      </c>
      <c r="P47">
        <f>IF(AND(pogoda[[#This Row],[Kategoria_chmur]]="S", pogoda[[#This Row],[Wielkosc_chmur]]=4),pogoda[[#This Row],[Opad]]+P46,P46)</f>
        <v>0</v>
      </c>
      <c r="Q47">
        <f>IF(AND(pogoda[[#This Row],[Kategoria_chmur]]="C", pogoda[[#This Row],[Wielkosc_chmur]]=1),pogoda[[#This Row],[Opad]]+Q46,Q46)</f>
        <v>24</v>
      </c>
    </row>
    <row r="48" spans="1:17" x14ac:dyDescent="0.25">
      <c r="A48">
        <v>47</v>
      </c>
      <c r="B48">
        <v>16.3</v>
      </c>
      <c r="C48">
        <v>11</v>
      </c>
      <c r="D48" t="s">
        <v>6</v>
      </c>
      <c r="E48">
        <v>4</v>
      </c>
      <c r="F48">
        <f>IF(AND(pogoda[[#This Row],[Temperatura]]&gt;=20, pogoda[[#This Row],[Opad]]&lt;=5),1,0)</f>
        <v>0</v>
      </c>
      <c r="G48">
        <v>2</v>
      </c>
      <c r="H48">
        <f>IF(AND(pogoda[[#This Row],[Kategoria_chmur]]="C", pogoda[[#This Row],[Wielkosc_chmur]]=1),pogoda[[#This Row],[Opad]]+H47,H47)</f>
        <v>24</v>
      </c>
      <c r="I48">
        <f>IF(AND(pogoda[[#This Row],[Kategoria_chmur]]="C", pogoda[[#This Row],[Wielkosc_chmur]]=2),pogoda[[#This Row],[Opad]]+I47,I47)</f>
        <v>95</v>
      </c>
      <c r="J48">
        <f>IF(AND(pogoda[[#This Row],[Kategoria_chmur]]="C", pogoda[[#This Row],[Wielkosc_chmur]]=3),pogoda[[#This Row],[Opad]]+J47,J47)</f>
        <v>90</v>
      </c>
      <c r="K48">
        <f>IF(AND(pogoda[[#This Row],[Kategoria_chmur]]="C", pogoda[[#This Row],[Wielkosc_chmur]]=4),pogoda[[#This Row],[Opad]]+K47,K47)</f>
        <v>98</v>
      </c>
      <c r="L48">
        <f>IF(AND(pogoda[[#This Row],[Kategoria_chmur]]="C", pogoda[[#This Row],[Wielkosc_chmur]]=5),pogoda[[#This Row],[Opad]]+L47,L47)</f>
        <v>134</v>
      </c>
      <c r="M48">
        <f>IF(AND(pogoda[[#This Row],[Kategoria_chmur]]="S", pogoda[[#This Row],[Wielkosc_chmur]]=1),pogoda[[#This Row],[Opad]]+M47,M47)</f>
        <v>0</v>
      </c>
      <c r="N48">
        <f>IF(AND(pogoda[[#This Row],[Kategoria_chmur]]="S", pogoda[[#This Row],[Wielkosc_chmur]]=2),pogoda[[#This Row],[Opad]]+N47,N47)</f>
        <v>0</v>
      </c>
      <c r="O48">
        <f>IF(AND(pogoda[[#This Row],[Kategoria_chmur]]="S", pogoda[[#This Row],[Wielkosc_chmur]]=3),pogoda[[#This Row],[Opad]]+O47,O47)</f>
        <v>0</v>
      </c>
      <c r="P48">
        <f>IF(AND(pogoda[[#This Row],[Kategoria_chmur]]="S", pogoda[[#This Row],[Wielkosc_chmur]]=4),pogoda[[#This Row],[Opad]]+P47,P47)</f>
        <v>0</v>
      </c>
      <c r="Q48">
        <f>IF(AND(pogoda[[#This Row],[Kategoria_chmur]]="C", pogoda[[#This Row],[Wielkosc_chmur]]=1),pogoda[[#This Row],[Opad]]+Q47,Q47)</f>
        <v>24</v>
      </c>
    </row>
    <row r="49" spans="1:17" x14ac:dyDescent="0.25">
      <c r="A49">
        <v>48</v>
      </c>
      <c r="B49">
        <v>16.3</v>
      </c>
      <c r="C49">
        <v>25</v>
      </c>
      <c r="D49" t="s">
        <v>6</v>
      </c>
      <c r="E49">
        <v>5</v>
      </c>
      <c r="F49">
        <f>IF(AND(pogoda[[#This Row],[Temperatura]]&gt;=20, pogoda[[#This Row],[Opad]]&lt;=5),1,0)</f>
        <v>0</v>
      </c>
      <c r="G49">
        <v>2</v>
      </c>
      <c r="H49">
        <f>IF(AND(pogoda[[#This Row],[Kategoria_chmur]]="C", pogoda[[#This Row],[Wielkosc_chmur]]=1),pogoda[[#This Row],[Opad]]+H48,H48)</f>
        <v>24</v>
      </c>
      <c r="I49">
        <f>IF(AND(pogoda[[#This Row],[Kategoria_chmur]]="C", pogoda[[#This Row],[Wielkosc_chmur]]=2),pogoda[[#This Row],[Opad]]+I48,I48)</f>
        <v>95</v>
      </c>
      <c r="J49">
        <f>IF(AND(pogoda[[#This Row],[Kategoria_chmur]]="C", pogoda[[#This Row],[Wielkosc_chmur]]=3),pogoda[[#This Row],[Opad]]+J48,J48)</f>
        <v>90</v>
      </c>
      <c r="K49">
        <f>IF(AND(pogoda[[#This Row],[Kategoria_chmur]]="C", pogoda[[#This Row],[Wielkosc_chmur]]=4),pogoda[[#This Row],[Opad]]+K48,K48)</f>
        <v>98</v>
      </c>
      <c r="L49">
        <f>IF(AND(pogoda[[#This Row],[Kategoria_chmur]]="C", pogoda[[#This Row],[Wielkosc_chmur]]=5),pogoda[[#This Row],[Opad]]+L48,L48)</f>
        <v>159</v>
      </c>
      <c r="M49">
        <f>IF(AND(pogoda[[#This Row],[Kategoria_chmur]]="S", pogoda[[#This Row],[Wielkosc_chmur]]=1),pogoda[[#This Row],[Opad]]+M48,M48)</f>
        <v>0</v>
      </c>
      <c r="N49">
        <f>IF(AND(pogoda[[#This Row],[Kategoria_chmur]]="S", pogoda[[#This Row],[Wielkosc_chmur]]=2),pogoda[[#This Row],[Opad]]+N48,N48)</f>
        <v>0</v>
      </c>
      <c r="O49">
        <f>IF(AND(pogoda[[#This Row],[Kategoria_chmur]]="S", pogoda[[#This Row],[Wielkosc_chmur]]=3),pogoda[[#This Row],[Opad]]+O48,O48)</f>
        <v>0</v>
      </c>
      <c r="P49">
        <f>IF(AND(pogoda[[#This Row],[Kategoria_chmur]]="S", pogoda[[#This Row],[Wielkosc_chmur]]=4),pogoda[[#This Row],[Opad]]+P48,P48)</f>
        <v>0</v>
      </c>
      <c r="Q49">
        <f>IF(AND(pogoda[[#This Row],[Kategoria_chmur]]="C", pogoda[[#This Row],[Wielkosc_chmur]]=1),pogoda[[#This Row],[Opad]]+Q48,Q48)</f>
        <v>24</v>
      </c>
    </row>
    <row r="50" spans="1:17" x14ac:dyDescent="0.25">
      <c r="A50">
        <v>49</v>
      </c>
      <c r="B50">
        <v>15.2</v>
      </c>
      <c r="C50">
        <v>0</v>
      </c>
      <c r="D50" t="s">
        <v>5</v>
      </c>
      <c r="E50">
        <v>0</v>
      </c>
      <c r="F50">
        <f>IF(AND(pogoda[[#This Row],[Temperatura]]&gt;=20, pogoda[[#This Row],[Opad]]&lt;=5),1,0)</f>
        <v>0</v>
      </c>
      <c r="G50">
        <v>2</v>
      </c>
      <c r="H50">
        <f>IF(AND(pogoda[[#This Row],[Kategoria_chmur]]="C", pogoda[[#This Row],[Wielkosc_chmur]]=1),pogoda[[#This Row],[Opad]]+H49,H49)</f>
        <v>24</v>
      </c>
      <c r="I50">
        <f>IF(AND(pogoda[[#This Row],[Kategoria_chmur]]="C", pogoda[[#This Row],[Wielkosc_chmur]]=2),pogoda[[#This Row],[Opad]]+I49,I49)</f>
        <v>95</v>
      </c>
      <c r="J50">
        <f>IF(AND(pogoda[[#This Row],[Kategoria_chmur]]="C", pogoda[[#This Row],[Wielkosc_chmur]]=3),pogoda[[#This Row],[Opad]]+J49,J49)</f>
        <v>90</v>
      </c>
      <c r="K50">
        <f>IF(AND(pogoda[[#This Row],[Kategoria_chmur]]="C", pogoda[[#This Row],[Wielkosc_chmur]]=4),pogoda[[#This Row],[Opad]]+K49,K49)</f>
        <v>98</v>
      </c>
      <c r="L50">
        <f>IF(AND(pogoda[[#This Row],[Kategoria_chmur]]="C", pogoda[[#This Row],[Wielkosc_chmur]]=5),pogoda[[#This Row],[Opad]]+L49,L49)</f>
        <v>159</v>
      </c>
      <c r="M50">
        <f>IF(AND(pogoda[[#This Row],[Kategoria_chmur]]="S", pogoda[[#This Row],[Wielkosc_chmur]]=1),pogoda[[#This Row],[Opad]]+M49,M49)</f>
        <v>0</v>
      </c>
      <c r="N50">
        <f>IF(AND(pogoda[[#This Row],[Kategoria_chmur]]="S", pogoda[[#This Row],[Wielkosc_chmur]]=2),pogoda[[#This Row],[Opad]]+N49,N49)</f>
        <v>0</v>
      </c>
      <c r="O50">
        <f>IF(AND(pogoda[[#This Row],[Kategoria_chmur]]="S", pogoda[[#This Row],[Wielkosc_chmur]]=3),pogoda[[#This Row],[Opad]]+O49,O49)</f>
        <v>0</v>
      </c>
      <c r="P50">
        <f>IF(AND(pogoda[[#This Row],[Kategoria_chmur]]="S", pogoda[[#This Row],[Wielkosc_chmur]]=4),pogoda[[#This Row],[Opad]]+P49,P49)</f>
        <v>0</v>
      </c>
      <c r="Q50">
        <f>IF(AND(pogoda[[#This Row],[Kategoria_chmur]]="C", pogoda[[#This Row],[Wielkosc_chmur]]=1),pogoda[[#This Row],[Opad]]+Q49,Q49)</f>
        <v>24</v>
      </c>
    </row>
    <row r="51" spans="1:17" x14ac:dyDescent="0.25">
      <c r="A51">
        <v>50</v>
      </c>
      <c r="B51">
        <v>13.6</v>
      </c>
      <c r="C51">
        <v>2</v>
      </c>
      <c r="D51" t="s">
        <v>6</v>
      </c>
      <c r="E51">
        <v>1</v>
      </c>
      <c r="F51">
        <f>IF(AND(pogoda[[#This Row],[Temperatura]]&gt;=20, pogoda[[#This Row],[Opad]]&lt;=5),1,0)</f>
        <v>0</v>
      </c>
      <c r="G51">
        <v>2</v>
      </c>
      <c r="H51">
        <f>IF(AND(pogoda[[#This Row],[Kategoria_chmur]]="C", pogoda[[#This Row],[Wielkosc_chmur]]=1),pogoda[[#This Row],[Opad]]+H50,H50)</f>
        <v>26</v>
      </c>
      <c r="I51">
        <f>IF(AND(pogoda[[#This Row],[Kategoria_chmur]]="C", pogoda[[#This Row],[Wielkosc_chmur]]=2),pogoda[[#This Row],[Opad]]+I50,I50)</f>
        <v>95</v>
      </c>
      <c r="J51">
        <f>IF(AND(pogoda[[#This Row],[Kategoria_chmur]]="C", pogoda[[#This Row],[Wielkosc_chmur]]=3),pogoda[[#This Row],[Opad]]+J50,J50)</f>
        <v>90</v>
      </c>
      <c r="K51">
        <f>IF(AND(pogoda[[#This Row],[Kategoria_chmur]]="C", pogoda[[#This Row],[Wielkosc_chmur]]=4),pogoda[[#This Row],[Opad]]+K50,K50)</f>
        <v>98</v>
      </c>
      <c r="L51">
        <f>IF(AND(pogoda[[#This Row],[Kategoria_chmur]]="C", pogoda[[#This Row],[Wielkosc_chmur]]=5),pogoda[[#This Row],[Opad]]+L50,L50)</f>
        <v>159</v>
      </c>
      <c r="M51">
        <f>IF(AND(pogoda[[#This Row],[Kategoria_chmur]]="S", pogoda[[#This Row],[Wielkosc_chmur]]=1),pogoda[[#This Row],[Opad]]+M50,M50)</f>
        <v>0</v>
      </c>
      <c r="N51">
        <f>IF(AND(pogoda[[#This Row],[Kategoria_chmur]]="S", pogoda[[#This Row],[Wielkosc_chmur]]=2),pogoda[[#This Row],[Opad]]+N50,N50)</f>
        <v>0</v>
      </c>
      <c r="O51">
        <f>IF(AND(pogoda[[#This Row],[Kategoria_chmur]]="S", pogoda[[#This Row],[Wielkosc_chmur]]=3),pogoda[[#This Row],[Opad]]+O50,O50)</f>
        <v>0</v>
      </c>
      <c r="P51">
        <f>IF(AND(pogoda[[#This Row],[Kategoria_chmur]]="S", pogoda[[#This Row],[Wielkosc_chmur]]=4),pogoda[[#This Row],[Opad]]+P50,P50)</f>
        <v>0</v>
      </c>
      <c r="Q51">
        <f>IF(AND(pogoda[[#This Row],[Kategoria_chmur]]="C", pogoda[[#This Row],[Wielkosc_chmur]]=1),pogoda[[#This Row],[Opad]]+Q50,Q50)</f>
        <v>26</v>
      </c>
    </row>
    <row r="52" spans="1:17" x14ac:dyDescent="0.25">
      <c r="A52">
        <v>51</v>
      </c>
      <c r="B52">
        <v>12.5</v>
      </c>
      <c r="C52">
        <v>3</v>
      </c>
      <c r="D52" t="s">
        <v>6</v>
      </c>
      <c r="E52">
        <v>1</v>
      </c>
      <c r="F52">
        <f>IF(AND(pogoda[[#This Row],[Temperatura]]&gt;=20, pogoda[[#This Row],[Opad]]&lt;=5),1,0)</f>
        <v>0</v>
      </c>
      <c r="G52">
        <v>2</v>
      </c>
      <c r="H52">
        <f>IF(AND(pogoda[[#This Row],[Kategoria_chmur]]="C", pogoda[[#This Row],[Wielkosc_chmur]]=1),pogoda[[#This Row],[Opad]]+H51,H51)</f>
        <v>29</v>
      </c>
      <c r="I52">
        <f>IF(AND(pogoda[[#This Row],[Kategoria_chmur]]="C", pogoda[[#This Row],[Wielkosc_chmur]]=2),pogoda[[#This Row],[Opad]]+I51,I51)</f>
        <v>95</v>
      </c>
      <c r="J52">
        <f>IF(AND(pogoda[[#This Row],[Kategoria_chmur]]="C", pogoda[[#This Row],[Wielkosc_chmur]]=3),pogoda[[#This Row],[Opad]]+J51,J51)</f>
        <v>90</v>
      </c>
      <c r="K52">
        <f>IF(AND(pogoda[[#This Row],[Kategoria_chmur]]="C", pogoda[[#This Row],[Wielkosc_chmur]]=4),pogoda[[#This Row],[Opad]]+K51,K51)</f>
        <v>98</v>
      </c>
      <c r="L52">
        <f>IF(AND(pogoda[[#This Row],[Kategoria_chmur]]="C", pogoda[[#This Row],[Wielkosc_chmur]]=5),pogoda[[#This Row],[Opad]]+L51,L51)</f>
        <v>159</v>
      </c>
      <c r="M52">
        <f>IF(AND(pogoda[[#This Row],[Kategoria_chmur]]="S", pogoda[[#This Row],[Wielkosc_chmur]]=1),pogoda[[#This Row],[Opad]]+M51,M51)</f>
        <v>0</v>
      </c>
      <c r="N52">
        <f>IF(AND(pogoda[[#This Row],[Kategoria_chmur]]="S", pogoda[[#This Row],[Wielkosc_chmur]]=2),pogoda[[#This Row],[Opad]]+N51,N51)</f>
        <v>0</v>
      </c>
      <c r="O52">
        <f>IF(AND(pogoda[[#This Row],[Kategoria_chmur]]="S", pogoda[[#This Row],[Wielkosc_chmur]]=3),pogoda[[#This Row],[Opad]]+O51,O51)</f>
        <v>0</v>
      </c>
      <c r="P52">
        <f>IF(AND(pogoda[[#This Row],[Kategoria_chmur]]="S", pogoda[[#This Row],[Wielkosc_chmur]]=4),pogoda[[#This Row],[Opad]]+P51,P51)</f>
        <v>0</v>
      </c>
      <c r="Q52">
        <f>IF(AND(pogoda[[#This Row],[Kategoria_chmur]]="C", pogoda[[#This Row],[Wielkosc_chmur]]=1),pogoda[[#This Row],[Opad]]+Q51,Q51)</f>
        <v>29</v>
      </c>
    </row>
    <row r="53" spans="1:17" x14ac:dyDescent="0.25">
      <c r="A53">
        <v>52</v>
      </c>
      <c r="B53">
        <v>12.5</v>
      </c>
      <c r="C53">
        <v>2</v>
      </c>
      <c r="D53" t="s">
        <v>6</v>
      </c>
      <c r="E53">
        <v>1</v>
      </c>
      <c r="F53">
        <f>IF(AND(pogoda[[#This Row],[Temperatura]]&gt;=20, pogoda[[#This Row],[Opad]]&lt;=5),1,0)</f>
        <v>0</v>
      </c>
      <c r="G53">
        <v>2</v>
      </c>
      <c r="H53">
        <f>IF(AND(pogoda[[#This Row],[Kategoria_chmur]]="C", pogoda[[#This Row],[Wielkosc_chmur]]=1),pogoda[[#This Row],[Opad]]+H52,H52)</f>
        <v>31</v>
      </c>
      <c r="I53">
        <f>IF(AND(pogoda[[#This Row],[Kategoria_chmur]]="C", pogoda[[#This Row],[Wielkosc_chmur]]=2),pogoda[[#This Row],[Opad]]+I52,I52)</f>
        <v>95</v>
      </c>
      <c r="J53">
        <f>IF(AND(pogoda[[#This Row],[Kategoria_chmur]]="C", pogoda[[#This Row],[Wielkosc_chmur]]=3),pogoda[[#This Row],[Opad]]+J52,J52)</f>
        <v>90</v>
      </c>
      <c r="K53">
        <f>IF(AND(pogoda[[#This Row],[Kategoria_chmur]]="C", pogoda[[#This Row],[Wielkosc_chmur]]=4),pogoda[[#This Row],[Opad]]+K52,K52)</f>
        <v>98</v>
      </c>
      <c r="L53">
        <f>IF(AND(pogoda[[#This Row],[Kategoria_chmur]]="C", pogoda[[#This Row],[Wielkosc_chmur]]=5),pogoda[[#This Row],[Opad]]+L52,L52)</f>
        <v>159</v>
      </c>
      <c r="M53">
        <f>IF(AND(pogoda[[#This Row],[Kategoria_chmur]]="S", pogoda[[#This Row],[Wielkosc_chmur]]=1),pogoda[[#This Row],[Opad]]+M52,M52)</f>
        <v>0</v>
      </c>
      <c r="N53">
        <f>IF(AND(pogoda[[#This Row],[Kategoria_chmur]]="S", pogoda[[#This Row],[Wielkosc_chmur]]=2),pogoda[[#This Row],[Opad]]+N52,N52)</f>
        <v>0</v>
      </c>
      <c r="O53">
        <f>IF(AND(pogoda[[#This Row],[Kategoria_chmur]]="S", pogoda[[#This Row],[Wielkosc_chmur]]=3),pogoda[[#This Row],[Opad]]+O52,O52)</f>
        <v>0</v>
      </c>
      <c r="P53">
        <f>IF(AND(pogoda[[#This Row],[Kategoria_chmur]]="S", pogoda[[#This Row],[Wielkosc_chmur]]=4),pogoda[[#This Row],[Opad]]+P52,P52)</f>
        <v>0</v>
      </c>
      <c r="Q53">
        <f>IF(AND(pogoda[[#This Row],[Kategoria_chmur]]="C", pogoda[[#This Row],[Wielkosc_chmur]]=1),pogoda[[#This Row],[Opad]]+Q52,Q52)</f>
        <v>31</v>
      </c>
    </row>
    <row r="54" spans="1:17" x14ac:dyDescent="0.25">
      <c r="A54">
        <v>53</v>
      </c>
      <c r="B54">
        <v>14.1</v>
      </c>
      <c r="C54">
        <v>4</v>
      </c>
      <c r="D54" t="s">
        <v>6</v>
      </c>
      <c r="E54">
        <v>2</v>
      </c>
      <c r="F54">
        <f>IF(AND(pogoda[[#This Row],[Temperatura]]&gt;=20, pogoda[[#This Row],[Opad]]&lt;=5),1,0)</f>
        <v>0</v>
      </c>
      <c r="G54">
        <v>2</v>
      </c>
      <c r="H54">
        <f>IF(AND(pogoda[[#This Row],[Kategoria_chmur]]="C", pogoda[[#This Row],[Wielkosc_chmur]]=1),pogoda[[#This Row],[Opad]]+H53,H53)</f>
        <v>31</v>
      </c>
      <c r="I54">
        <f>IF(AND(pogoda[[#This Row],[Kategoria_chmur]]="C", pogoda[[#This Row],[Wielkosc_chmur]]=2),pogoda[[#This Row],[Opad]]+I53,I53)</f>
        <v>99</v>
      </c>
      <c r="J54">
        <f>IF(AND(pogoda[[#This Row],[Kategoria_chmur]]="C", pogoda[[#This Row],[Wielkosc_chmur]]=3),pogoda[[#This Row],[Opad]]+J53,J53)</f>
        <v>90</v>
      </c>
      <c r="K54">
        <f>IF(AND(pogoda[[#This Row],[Kategoria_chmur]]="C", pogoda[[#This Row],[Wielkosc_chmur]]=4),pogoda[[#This Row],[Opad]]+K53,K53)</f>
        <v>98</v>
      </c>
      <c r="L54">
        <f>IF(AND(pogoda[[#This Row],[Kategoria_chmur]]="C", pogoda[[#This Row],[Wielkosc_chmur]]=5),pogoda[[#This Row],[Opad]]+L53,L53)</f>
        <v>159</v>
      </c>
      <c r="M54">
        <f>IF(AND(pogoda[[#This Row],[Kategoria_chmur]]="S", pogoda[[#This Row],[Wielkosc_chmur]]=1),pogoda[[#This Row],[Opad]]+M53,M53)</f>
        <v>0</v>
      </c>
      <c r="N54">
        <f>IF(AND(pogoda[[#This Row],[Kategoria_chmur]]="S", pogoda[[#This Row],[Wielkosc_chmur]]=2),pogoda[[#This Row],[Opad]]+N53,N53)</f>
        <v>0</v>
      </c>
      <c r="O54">
        <f>IF(AND(pogoda[[#This Row],[Kategoria_chmur]]="S", pogoda[[#This Row],[Wielkosc_chmur]]=3),pogoda[[#This Row],[Opad]]+O53,O53)</f>
        <v>0</v>
      </c>
      <c r="P54">
        <f>IF(AND(pogoda[[#This Row],[Kategoria_chmur]]="S", pogoda[[#This Row],[Wielkosc_chmur]]=4),pogoda[[#This Row],[Opad]]+P53,P53)</f>
        <v>0</v>
      </c>
      <c r="Q54">
        <f>IF(AND(pogoda[[#This Row],[Kategoria_chmur]]="C", pogoda[[#This Row],[Wielkosc_chmur]]=1),pogoda[[#This Row],[Opad]]+Q53,Q53)</f>
        <v>31</v>
      </c>
    </row>
    <row r="55" spans="1:17" x14ac:dyDescent="0.25">
      <c r="A55">
        <v>54</v>
      </c>
      <c r="B55">
        <v>17.100000000000001</v>
      </c>
      <c r="C55">
        <v>5</v>
      </c>
      <c r="D55" t="s">
        <v>6</v>
      </c>
      <c r="E55">
        <v>2</v>
      </c>
      <c r="F55">
        <f>IF(AND(pogoda[[#This Row],[Temperatura]]&gt;=20, pogoda[[#This Row],[Opad]]&lt;=5),1,0)</f>
        <v>0</v>
      </c>
      <c r="G55">
        <v>2</v>
      </c>
      <c r="H55">
        <f>IF(AND(pogoda[[#This Row],[Kategoria_chmur]]="C", pogoda[[#This Row],[Wielkosc_chmur]]=1),pogoda[[#This Row],[Opad]]+H54,H54)</f>
        <v>31</v>
      </c>
      <c r="I55">
        <f>IF(AND(pogoda[[#This Row],[Kategoria_chmur]]="C", pogoda[[#This Row],[Wielkosc_chmur]]=2),pogoda[[#This Row],[Opad]]+I54,I54)</f>
        <v>104</v>
      </c>
      <c r="J55">
        <f>IF(AND(pogoda[[#This Row],[Kategoria_chmur]]="C", pogoda[[#This Row],[Wielkosc_chmur]]=3),pogoda[[#This Row],[Opad]]+J54,J54)</f>
        <v>90</v>
      </c>
      <c r="K55">
        <f>IF(AND(pogoda[[#This Row],[Kategoria_chmur]]="C", pogoda[[#This Row],[Wielkosc_chmur]]=4),pogoda[[#This Row],[Opad]]+K54,K54)</f>
        <v>98</v>
      </c>
      <c r="L55">
        <f>IF(AND(pogoda[[#This Row],[Kategoria_chmur]]="C", pogoda[[#This Row],[Wielkosc_chmur]]=5),pogoda[[#This Row],[Opad]]+L54,L54)</f>
        <v>159</v>
      </c>
      <c r="M55">
        <f>IF(AND(pogoda[[#This Row],[Kategoria_chmur]]="S", pogoda[[#This Row],[Wielkosc_chmur]]=1),pogoda[[#This Row],[Opad]]+M54,M54)</f>
        <v>0</v>
      </c>
      <c r="N55">
        <f>IF(AND(pogoda[[#This Row],[Kategoria_chmur]]="S", pogoda[[#This Row],[Wielkosc_chmur]]=2),pogoda[[#This Row],[Opad]]+N54,N54)</f>
        <v>0</v>
      </c>
      <c r="O55">
        <f>IF(AND(pogoda[[#This Row],[Kategoria_chmur]]="S", pogoda[[#This Row],[Wielkosc_chmur]]=3),pogoda[[#This Row],[Opad]]+O54,O54)</f>
        <v>0</v>
      </c>
      <c r="P55">
        <f>IF(AND(pogoda[[#This Row],[Kategoria_chmur]]="S", pogoda[[#This Row],[Wielkosc_chmur]]=4),pogoda[[#This Row],[Opad]]+P54,P54)</f>
        <v>0</v>
      </c>
      <c r="Q55">
        <f>IF(AND(pogoda[[#This Row],[Kategoria_chmur]]="C", pogoda[[#This Row],[Wielkosc_chmur]]=1),pogoda[[#This Row],[Opad]]+Q54,Q54)</f>
        <v>31</v>
      </c>
    </row>
    <row r="56" spans="1:17" x14ac:dyDescent="0.25">
      <c r="A56">
        <v>55</v>
      </c>
      <c r="B56">
        <v>20.9</v>
      </c>
      <c r="C56">
        <v>9</v>
      </c>
      <c r="D56" t="s">
        <v>6</v>
      </c>
      <c r="E56">
        <v>2</v>
      </c>
      <c r="F56">
        <f>IF(AND(pogoda[[#This Row],[Temperatura]]&gt;=20, pogoda[[#This Row],[Opad]]&lt;=5),1,0)</f>
        <v>0</v>
      </c>
      <c r="G56">
        <v>2</v>
      </c>
      <c r="H56">
        <f>IF(AND(pogoda[[#This Row],[Kategoria_chmur]]="C", pogoda[[#This Row],[Wielkosc_chmur]]=1),pogoda[[#This Row],[Opad]]+H55,H55)</f>
        <v>31</v>
      </c>
      <c r="I56">
        <f>IF(AND(pogoda[[#This Row],[Kategoria_chmur]]="C", pogoda[[#This Row],[Wielkosc_chmur]]=2),pogoda[[#This Row],[Opad]]+I55,I55)</f>
        <v>113</v>
      </c>
      <c r="J56">
        <f>IF(AND(pogoda[[#This Row],[Kategoria_chmur]]="C", pogoda[[#This Row],[Wielkosc_chmur]]=3),pogoda[[#This Row],[Opad]]+J55,J55)</f>
        <v>90</v>
      </c>
      <c r="K56">
        <f>IF(AND(pogoda[[#This Row],[Kategoria_chmur]]="C", pogoda[[#This Row],[Wielkosc_chmur]]=4),pogoda[[#This Row],[Opad]]+K55,K55)</f>
        <v>98</v>
      </c>
      <c r="L56">
        <f>IF(AND(pogoda[[#This Row],[Kategoria_chmur]]="C", pogoda[[#This Row],[Wielkosc_chmur]]=5),pogoda[[#This Row],[Opad]]+L55,L55)</f>
        <v>159</v>
      </c>
      <c r="M56">
        <f>IF(AND(pogoda[[#This Row],[Kategoria_chmur]]="S", pogoda[[#This Row],[Wielkosc_chmur]]=1),pogoda[[#This Row],[Opad]]+M55,M55)</f>
        <v>0</v>
      </c>
      <c r="N56">
        <f>IF(AND(pogoda[[#This Row],[Kategoria_chmur]]="S", pogoda[[#This Row],[Wielkosc_chmur]]=2),pogoda[[#This Row],[Opad]]+N55,N55)</f>
        <v>0</v>
      </c>
      <c r="O56">
        <f>IF(AND(pogoda[[#This Row],[Kategoria_chmur]]="S", pogoda[[#This Row],[Wielkosc_chmur]]=3),pogoda[[#This Row],[Opad]]+O55,O55)</f>
        <v>0</v>
      </c>
      <c r="P56">
        <f>IF(AND(pogoda[[#This Row],[Kategoria_chmur]]="S", pogoda[[#This Row],[Wielkosc_chmur]]=4),pogoda[[#This Row],[Opad]]+P55,P55)</f>
        <v>0</v>
      </c>
      <c r="Q56">
        <f>IF(AND(pogoda[[#This Row],[Kategoria_chmur]]="C", pogoda[[#This Row],[Wielkosc_chmur]]=1),pogoda[[#This Row],[Opad]]+Q55,Q55)</f>
        <v>31</v>
      </c>
    </row>
    <row r="57" spans="1:17" x14ac:dyDescent="0.25">
      <c r="A57">
        <v>56</v>
      </c>
      <c r="B57">
        <v>24.5</v>
      </c>
      <c r="C57">
        <v>2</v>
      </c>
      <c r="D57" t="s">
        <v>6</v>
      </c>
      <c r="E57">
        <v>3</v>
      </c>
      <c r="F57">
        <f>IF(AND(pogoda[[#This Row],[Temperatura]]&gt;=20, pogoda[[#This Row],[Opad]]&lt;=5),1,0)</f>
        <v>1</v>
      </c>
      <c r="G57">
        <v>2</v>
      </c>
      <c r="H57">
        <f>IF(AND(pogoda[[#This Row],[Kategoria_chmur]]="C", pogoda[[#This Row],[Wielkosc_chmur]]=1),pogoda[[#This Row],[Opad]]+H56,H56)</f>
        <v>31</v>
      </c>
      <c r="I57">
        <f>IF(AND(pogoda[[#This Row],[Kategoria_chmur]]="C", pogoda[[#This Row],[Wielkosc_chmur]]=2),pogoda[[#This Row],[Opad]]+I56,I56)</f>
        <v>113</v>
      </c>
      <c r="J57">
        <f>IF(AND(pogoda[[#This Row],[Kategoria_chmur]]="C", pogoda[[#This Row],[Wielkosc_chmur]]=3),pogoda[[#This Row],[Opad]]+J56,J56)</f>
        <v>92</v>
      </c>
      <c r="K57">
        <f>IF(AND(pogoda[[#This Row],[Kategoria_chmur]]="C", pogoda[[#This Row],[Wielkosc_chmur]]=4),pogoda[[#This Row],[Opad]]+K56,K56)</f>
        <v>98</v>
      </c>
      <c r="L57">
        <f>IF(AND(pogoda[[#This Row],[Kategoria_chmur]]="C", pogoda[[#This Row],[Wielkosc_chmur]]=5),pogoda[[#This Row],[Opad]]+L56,L56)</f>
        <v>159</v>
      </c>
      <c r="M57">
        <f>IF(AND(pogoda[[#This Row],[Kategoria_chmur]]="S", pogoda[[#This Row],[Wielkosc_chmur]]=1),pogoda[[#This Row],[Opad]]+M56,M56)</f>
        <v>0</v>
      </c>
      <c r="N57">
        <f>IF(AND(pogoda[[#This Row],[Kategoria_chmur]]="S", pogoda[[#This Row],[Wielkosc_chmur]]=2),pogoda[[#This Row],[Opad]]+N56,N56)</f>
        <v>0</v>
      </c>
      <c r="O57">
        <f>IF(AND(pogoda[[#This Row],[Kategoria_chmur]]="S", pogoda[[#This Row],[Wielkosc_chmur]]=3),pogoda[[#This Row],[Opad]]+O56,O56)</f>
        <v>0</v>
      </c>
      <c r="P57">
        <f>IF(AND(pogoda[[#This Row],[Kategoria_chmur]]="S", pogoda[[#This Row],[Wielkosc_chmur]]=4),pogoda[[#This Row],[Opad]]+P56,P56)</f>
        <v>0</v>
      </c>
      <c r="Q57">
        <f>IF(AND(pogoda[[#This Row],[Kategoria_chmur]]="C", pogoda[[#This Row],[Wielkosc_chmur]]=1),pogoda[[#This Row],[Opad]]+Q56,Q56)</f>
        <v>31</v>
      </c>
    </row>
    <row r="58" spans="1:17" x14ac:dyDescent="0.25">
      <c r="A58">
        <v>57</v>
      </c>
      <c r="B58">
        <v>27.3</v>
      </c>
      <c r="C58">
        <v>16</v>
      </c>
      <c r="D58" t="s">
        <v>6</v>
      </c>
      <c r="E58">
        <v>3</v>
      </c>
      <c r="F58">
        <f>IF(AND(pogoda[[#This Row],[Temperatura]]&gt;=20, pogoda[[#This Row],[Opad]]&lt;=5),1,0)</f>
        <v>0</v>
      </c>
      <c r="G58">
        <v>2</v>
      </c>
      <c r="H58">
        <f>IF(AND(pogoda[[#This Row],[Kategoria_chmur]]="C", pogoda[[#This Row],[Wielkosc_chmur]]=1),pogoda[[#This Row],[Opad]]+H57,H57)</f>
        <v>31</v>
      </c>
      <c r="I58">
        <f>IF(AND(pogoda[[#This Row],[Kategoria_chmur]]="C", pogoda[[#This Row],[Wielkosc_chmur]]=2),pogoda[[#This Row],[Opad]]+I57,I57)</f>
        <v>113</v>
      </c>
      <c r="J58">
        <f>IF(AND(pogoda[[#This Row],[Kategoria_chmur]]="C", pogoda[[#This Row],[Wielkosc_chmur]]=3),pogoda[[#This Row],[Opad]]+J57,J57)</f>
        <v>108</v>
      </c>
      <c r="K58">
        <f>IF(AND(pogoda[[#This Row],[Kategoria_chmur]]="C", pogoda[[#This Row],[Wielkosc_chmur]]=4),pogoda[[#This Row],[Opad]]+K57,K57)</f>
        <v>98</v>
      </c>
      <c r="L58">
        <f>IF(AND(pogoda[[#This Row],[Kategoria_chmur]]="C", pogoda[[#This Row],[Wielkosc_chmur]]=5),pogoda[[#This Row],[Opad]]+L57,L57)</f>
        <v>159</v>
      </c>
      <c r="M58">
        <f>IF(AND(pogoda[[#This Row],[Kategoria_chmur]]="S", pogoda[[#This Row],[Wielkosc_chmur]]=1),pogoda[[#This Row],[Opad]]+M57,M57)</f>
        <v>0</v>
      </c>
      <c r="N58">
        <f>IF(AND(pogoda[[#This Row],[Kategoria_chmur]]="S", pogoda[[#This Row],[Wielkosc_chmur]]=2),pogoda[[#This Row],[Opad]]+N57,N57)</f>
        <v>0</v>
      </c>
      <c r="O58">
        <f>IF(AND(pogoda[[#This Row],[Kategoria_chmur]]="S", pogoda[[#This Row],[Wielkosc_chmur]]=3),pogoda[[#This Row],[Opad]]+O57,O57)</f>
        <v>0</v>
      </c>
      <c r="P58">
        <f>IF(AND(pogoda[[#This Row],[Kategoria_chmur]]="S", pogoda[[#This Row],[Wielkosc_chmur]]=4),pogoda[[#This Row],[Opad]]+P57,P57)</f>
        <v>0</v>
      </c>
      <c r="Q58">
        <f>IF(AND(pogoda[[#This Row],[Kategoria_chmur]]="C", pogoda[[#This Row],[Wielkosc_chmur]]=1),pogoda[[#This Row],[Opad]]+Q57,Q57)</f>
        <v>31</v>
      </c>
    </row>
    <row r="59" spans="1:17" x14ac:dyDescent="0.25">
      <c r="A59">
        <v>58</v>
      </c>
      <c r="B59">
        <v>28.4</v>
      </c>
      <c r="C59">
        <v>14</v>
      </c>
      <c r="D59" t="s">
        <v>6</v>
      </c>
      <c r="E59">
        <v>3</v>
      </c>
      <c r="F59">
        <f>IF(AND(pogoda[[#This Row],[Temperatura]]&gt;=20, pogoda[[#This Row],[Opad]]&lt;=5),1,0)</f>
        <v>0</v>
      </c>
      <c r="G59">
        <v>2</v>
      </c>
      <c r="H59">
        <f>IF(AND(pogoda[[#This Row],[Kategoria_chmur]]="C", pogoda[[#This Row],[Wielkosc_chmur]]=1),pogoda[[#This Row],[Opad]]+H58,H58)</f>
        <v>31</v>
      </c>
      <c r="I59">
        <f>IF(AND(pogoda[[#This Row],[Kategoria_chmur]]="C", pogoda[[#This Row],[Wielkosc_chmur]]=2),pogoda[[#This Row],[Opad]]+I58,I58)</f>
        <v>113</v>
      </c>
      <c r="J59">
        <f>IF(AND(pogoda[[#This Row],[Kategoria_chmur]]="C", pogoda[[#This Row],[Wielkosc_chmur]]=3),pogoda[[#This Row],[Opad]]+J58,J58)</f>
        <v>122</v>
      </c>
      <c r="K59">
        <f>IF(AND(pogoda[[#This Row],[Kategoria_chmur]]="C", pogoda[[#This Row],[Wielkosc_chmur]]=4),pogoda[[#This Row],[Opad]]+K58,K58)</f>
        <v>98</v>
      </c>
      <c r="L59">
        <f>IF(AND(pogoda[[#This Row],[Kategoria_chmur]]="C", pogoda[[#This Row],[Wielkosc_chmur]]=5),pogoda[[#This Row],[Opad]]+L58,L58)</f>
        <v>159</v>
      </c>
      <c r="M59">
        <f>IF(AND(pogoda[[#This Row],[Kategoria_chmur]]="S", pogoda[[#This Row],[Wielkosc_chmur]]=1),pogoda[[#This Row],[Opad]]+M58,M58)</f>
        <v>0</v>
      </c>
      <c r="N59">
        <f>IF(AND(pogoda[[#This Row],[Kategoria_chmur]]="S", pogoda[[#This Row],[Wielkosc_chmur]]=2),pogoda[[#This Row],[Opad]]+N58,N58)</f>
        <v>0</v>
      </c>
      <c r="O59">
        <f>IF(AND(pogoda[[#This Row],[Kategoria_chmur]]="S", pogoda[[#This Row],[Wielkosc_chmur]]=3),pogoda[[#This Row],[Opad]]+O58,O58)</f>
        <v>0</v>
      </c>
      <c r="P59">
        <f>IF(AND(pogoda[[#This Row],[Kategoria_chmur]]="S", pogoda[[#This Row],[Wielkosc_chmur]]=4),pogoda[[#This Row],[Opad]]+P58,P58)</f>
        <v>0</v>
      </c>
      <c r="Q59">
        <f>IF(AND(pogoda[[#This Row],[Kategoria_chmur]]="C", pogoda[[#This Row],[Wielkosc_chmur]]=1),pogoda[[#This Row],[Opad]]+Q58,Q58)</f>
        <v>31</v>
      </c>
    </row>
    <row r="60" spans="1:17" x14ac:dyDescent="0.25">
      <c r="A60">
        <v>59</v>
      </c>
      <c r="B60">
        <v>27.8</v>
      </c>
      <c r="C60">
        <v>14</v>
      </c>
      <c r="D60" t="s">
        <v>6</v>
      </c>
      <c r="E60">
        <v>3</v>
      </c>
      <c r="F60">
        <f>IF(AND(pogoda[[#This Row],[Temperatura]]&gt;=20, pogoda[[#This Row],[Opad]]&lt;=5),1,0)</f>
        <v>0</v>
      </c>
      <c r="G60">
        <v>2</v>
      </c>
      <c r="H60">
        <f>IF(AND(pogoda[[#This Row],[Kategoria_chmur]]="C", pogoda[[#This Row],[Wielkosc_chmur]]=1),pogoda[[#This Row],[Opad]]+H59,H59)</f>
        <v>31</v>
      </c>
      <c r="I60">
        <f>IF(AND(pogoda[[#This Row],[Kategoria_chmur]]="C", pogoda[[#This Row],[Wielkosc_chmur]]=2),pogoda[[#This Row],[Opad]]+I59,I59)</f>
        <v>113</v>
      </c>
      <c r="J60">
        <f>IF(AND(pogoda[[#This Row],[Kategoria_chmur]]="C", pogoda[[#This Row],[Wielkosc_chmur]]=3),pogoda[[#This Row],[Opad]]+J59,J59)</f>
        <v>136</v>
      </c>
      <c r="K60">
        <f>IF(AND(pogoda[[#This Row],[Kategoria_chmur]]="C", pogoda[[#This Row],[Wielkosc_chmur]]=4),pogoda[[#This Row],[Opad]]+K59,K59)</f>
        <v>98</v>
      </c>
      <c r="L60">
        <f>IF(AND(pogoda[[#This Row],[Kategoria_chmur]]="C", pogoda[[#This Row],[Wielkosc_chmur]]=5),pogoda[[#This Row],[Opad]]+L59,L59)</f>
        <v>159</v>
      </c>
      <c r="M60">
        <f>IF(AND(pogoda[[#This Row],[Kategoria_chmur]]="S", pogoda[[#This Row],[Wielkosc_chmur]]=1),pogoda[[#This Row],[Opad]]+M59,M59)</f>
        <v>0</v>
      </c>
      <c r="N60">
        <f>IF(AND(pogoda[[#This Row],[Kategoria_chmur]]="S", pogoda[[#This Row],[Wielkosc_chmur]]=2),pogoda[[#This Row],[Opad]]+N59,N59)</f>
        <v>0</v>
      </c>
      <c r="O60">
        <f>IF(AND(pogoda[[#This Row],[Kategoria_chmur]]="S", pogoda[[#This Row],[Wielkosc_chmur]]=3),pogoda[[#This Row],[Opad]]+O59,O59)</f>
        <v>0</v>
      </c>
      <c r="P60">
        <f>IF(AND(pogoda[[#This Row],[Kategoria_chmur]]="S", pogoda[[#This Row],[Wielkosc_chmur]]=4),pogoda[[#This Row],[Opad]]+P59,P59)</f>
        <v>0</v>
      </c>
      <c r="Q60">
        <f>IF(AND(pogoda[[#This Row],[Kategoria_chmur]]="C", pogoda[[#This Row],[Wielkosc_chmur]]=1),pogoda[[#This Row],[Opad]]+Q59,Q59)</f>
        <v>31</v>
      </c>
    </row>
    <row r="61" spans="1:17" x14ac:dyDescent="0.25">
      <c r="A61">
        <v>60</v>
      </c>
      <c r="B61">
        <v>25.9</v>
      </c>
      <c r="C61">
        <v>6</v>
      </c>
      <c r="D61" t="s">
        <v>6</v>
      </c>
      <c r="E61">
        <v>4</v>
      </c>
      <c r="F61">
        <f>IF(AND(pogoda[[#This Row],[Temperatura]]&gt;=20, pogoda[[#This Row],[Opad]]&lt;=5),1,0)</f>
        <v>0</v>
      </c>
      <c r="G61">
        <v>2</v>
      </c>
      <c r="H61">
        <f>IF(AND(pogoda[[#This Row],[Kategoria_chmur]]="C", pogoda[[#This Row],[Wielkosc_chmur]]=1),pogoda[[#This Row],[Opad]]+H60,H60)</f>
        <v>31</v>
      </c>
      <c r="I61">
        <f>IF(AND(pogoda[[#This Row],[Kategoria_chmur]]="C", pogoda[[#This Row],[Wielkosc_chmur]]=2),pogoda[[#This Row],[Opad]]+I60,I60)</f>
        <v>113</v>
      </c>
      <c r="J61">
        <f>IF(AND(pogoda[[#This Row],[Kategoria_chmur]]="C", pogoda[[#This Row],[Wielkosc_chmur]]=3),pogoda[[#This Row],[Opad]]+J60,J60)</f>
        <v>136</v>
      </c>
      <c r="K61">
        <f>IF(AND(pogoda[[#This Row],[Kategoria_chmur]]="C", pogoda[[#This Row],[Wielkosc_chmur]]=4),pogoda[[#This Row],[Opad]]+K60,K60)</f>
        <v>104</v>
      </c>
      <c r="L61">
        <f>IF(AND(pogoda[[#This Row],[Kategoria_chmur]]="C", pogoda[[#This Row],[Wielkosc_chmur]]=5),pogoda[[#This Row],[Opad]]+L60,L60)</f>
        <v>159</v>
      </c>
      <c r="M61">
        <f>IF(AND(pogoda[[#This Row],[Kategoria_chmur]]="S", pogoda[[#This Row],[Wielkosc_chmur]]=1),pogoda[[#This Row],[Opad]]+M60,M60)</f>
        <v>0</v>
      </c>
      <c r="N61">
        <f>IF(AND(pogoda[[#This Row],[Kategoria_chmur]]="S", pogoda[[#This Row],[Wielkosc_chmur]]=2),pogoda[[#This Row],[Opad]]+N60,N60)</f>
        <v>0</v>
      </c>
      <c r="O61">
        <f>IF(AND(pogoda[[#This Row],[Kategoria_chmur]]="S", pogoda[[#This Row],[Wielkosc_chmur]]=3),pogoda[[#This Row],[Opad]]+O60,O60)</f>
        <v>0</v>
      </c>
      <c r="P61">
        <f>IF(AND(pogoda[[#This Row],[Kategoria_chmur]]="S", pogoda[[#This Row],[Wielkosc_chmur]]=4),pogoda[[#This Row],[Opad]]+P60,P60)</f>
        <v>0</v>
      </c>
      <c r="Q61">
        <f>IF(AND(pogoda[[#This Row],[Kategoria_chmur]]="C", pogoda[[#This Row],[Wielkosc_chmur]]=1),pogoda[[#This Row],[Opad]]+Q60,Q60)</f>
        <v>31</v>
      </c>
    </row>
    <row r="62" spans="1:17" x14ac:dyDescent="0.25">
      <c r="A62">
        <v>61</v>
      </c>
      <c r="B62">
        <v>23.4</v>
      </c>
      <c r="C62">
        <v>21</v>
      </c>
      <c r="D62" t="s">
        <v>6</v>
      </c>
      <c r="E62">
        <v>4</v>
      </c>
      <c r="F62">
        <f>IF(AND(pogoda[[#This Row],[Temperatura]]&gt;=20, pogoda[[#This Row],[Opad]]&lt;=5),1,0)</f>
        <v>0</v>
      </c>
      <c r="G62">
        <v>2</v>
      </c>
      <c r="H62">
        <f>IF(AND(pogoda[[#This Row],[Kategoria_chmur]]="C", pogoda[[#This Row],[Wielkosc_chmur]]=1),pogoda[[#This Row],[Opad]]+H61,H61)</f>
        <v>31</v>
      </c>
      <c r="I62">
        <f>IF(AND(pogoda[[#This Row],[Kategoria_chmur]]="C", pogoda[[#This Row],[Wielkosc_chmur]]=2),pogoda[[#This Row],[Opad]]+I61,I61)</f>
        <v>113</v>
      </c>
      <c r="J62">
        <f>IF(AND(pogoda[[#This Row],[Kategoria_chmur]]="C", pogoda[[#This Row],[Wielkosc_chmur]]=3),pogoda[[#This Row],[Opad]]+J61,J61)</f>
        <v>136</v>
      </c>
      <c r="K62">
        <f>IF(AND(pogoda[[#This Row],[Kategoria_chmur]]="C", pogoda[[#This Row],[Wielkosc_chmur]]=4),pogoda[[#This Row],[Opad]]+K61,K61)</f>
        <v>125</v>
      </c>
      <c r="L62">
        <f>IF(AND(pogoda[[#This Row],[Kategoria_chmur]]="C", pogoda[[#This Row],[Wielkosc_chmur]]=5),pogoda[[#This Row],[Opad]]+L61,L61)</f>
        <v>159</v>
      </c>
      <c r="M62">
        <f>IF(AND(pogoda[[#This Row],[Kategoria_chmur]]="S", pogoda[[#This Row],[Wielkosc_chmur]]=1),pogoda[[#This Row],[Opad]]+M61,M61)</f>
        <v>0</v>
      </c>
      <c r="N62">
        <f>IF(AND(pogoda[[#This Row],[Kategoria_chmur]]="S", pogoda[[#This Row],[Wielkosc_chmur]]=2),pogoda[[#This Row],[Opad]]+N61,N61)</f>
        <v>0</v>
      </c>
      <c r="O62">
        <f>IF(AND(pogoda[[#This Row],[Kategoria_chmur]]="S", pogoda[[#This Row],[Wielkosc_chmur]]=3),pogoda[[#This Row],[Opad]]+O61,O61)</f>
        <v>0</v>
      </c>
      <c r="P62">
        <f>IF(AND(pogoda[[#This Row],[Kategoria_chmur]]="S", pogoda[[#This Row],[Wielkosc_chmur]]=4),pogoda[[#This Row],[Opad]]+P61,P61)</f>
        <v>0</v>
      </c>
      <c r="Q62">
        <f>IF(AND(pogoda[[#This Row],[Kategoria_chmur]]="C", pogoda[[#This Row],[Wielkosc_chmur]]=1),pogoda[[#This Row],[Opad]]+Q61,Q61)</f>
        <v>31</v>
      </c>
    </row>
    <row r="63" spans="1:17" x14ac:dyDescent="0.25">
      <c r="A63">
        <v>62</v>
      </c>
      <c r="B63">
        <v>21.2</v>
      </c>
      <c r="C63">
        <v>21</v>
      </c>
      <c r="D63" t="s">
        <v>6</v>
      </c>
      <c r="E63">
        <v>5</v>
      </c>
      <c r="F63">
        <f>IF(AND(pogoda[[#This Row],[Temperatura]]&gt;=20, pogoda[[#This Row],[Opad]]&lt;=5),1,0)</f>
        <v>0</v>
      </c>
      <c r="G63">
        <v>2</v>
      </c>
      <c r="H63">
        <f>IF(AND(pogoda[[#This Row],[Kategoria_chmur]]="C", pogoda[[#This Row],[Wielkosc_chmur]]=1),pogoda[[#This Row],[Opad]]+H62,H62)</f>
        <v>31</v>
      </c>
      <c r="I63">
        <f>IF(AND(pogoda[[#This Row],[Kategoria_chmur]]="C", pogoda[[#This Row],[Wielkosc_chmur]]=2),pogoda[[#This Row],[Opad]]+I62,I62)</f>
        <v>113</v>
      </c>
      <c r="J63">
        <f>IF(AND(pogoda[[#This Row],[Kategoria_chmur]]="C", pogoda[[#This Row],[Wielkosc_chmur]]=3),pogoda[[#This Row],[Opad]]+J62,J62)</f>
        <v>136</v>
      </c>
      <c r="K63">
        <f>IF(AND(pogoda[[#This Row],[Kategoria_chmur]]="C", pogoda[[#This Row],[Wielkosc_chmur]]=4),pogoda[[#This Row],[Opad]]+K62,K62)</f>
        <v>125</v>
      </c>
      <c r="L63">
        <f>IF(AND(pogoda[[#This Row],[Kategoria_chmur]]="C", pogoda[[#This Row],[Wielkosc_chmur]]=5),pogoda[[#This Row],[Opad]]+L62,L62)</f>
        <v>180</v>
      </c>
      <c r="M63">
        <f>IF(AND(pogoda[[#This Row],[Kategoria_chmur]]="S", pogoda[[#This Row],[Wielkosc_chmur]]=1),pogoda[[#This Row],[Opad]]+M62,M62)</f>
        <v>0</v>
      </c>
      <c r="N63">
        <f>IF(AND(pogoda[[#This Row],[Kategoria_chmur]]="S", pogoda[[#This Row],[Wielkosc_chmur]]=2),pogoda[[#This Row],[Opad]]+N62,N62)</f>
        <v>0</v>
      </c>
      <c r="O63">
        <f>IF(AND(pogoda[[#This Row],[Kategoria_chmur]]="S", pogoda[[#This Row],[Wielkosc_chmur]]=3),pogoda[[#This Row],[Opad]]+O62,O62)</f>
        <v>0</v>
      </c>
      <c r="P63">
        <f>IF(AND(pogoda[[#This Row],[Kategoria_chmur]]="S", pogoda[[#This Row],[Wielkosc_chmur]]=4),pogoda[[#This Row],[Opad]]+P62,P62)</f>
        <v>0</v>
      </c>
      <c r="Q63">
        <f>IF(AND(pogoda[[#This Row],[Kategoria_chmur]]="C", pogoda[[#This Row],[Wielkosc_chmur]]=1),pogoda[[#This Row],[Opad]]+Q62,Q62)</f>
        <v>31</v>
      </c>
    </row>
    <row r="64" spans="1:17" x14ac:dyDescent="0.25">
      <c r="A64">
        <v>63</v>
      </c>
      <c r="B64">
        <v>20</v>
      </c>
      <c r="C64">
        <v>0</v>
      </c>
      <c r="D64" t="s">
        <v>5</v>
      </c>
      <c r="E64">
        <v>0</v>
      </c>
      <c r="F64">
        <f>IF(AND(pogoda[[#This Row],[Temperatura]]&gt;=20, pogoda[[#This Row],[Opad]]&lt;=5),1,0)</f>
        <v>1</v>
      </c>
      <c r="G64">
        <v>2</v>
      </c>
      <c r="H64">
        <f>IF(AND(pogoda[[#This Row],[Kategoria_chmur]]="C", pogoda[[#This Row],[Wielkosc_chmur]]=1),pogoda[[#This Row],[Opad]]+H63,H63)</f>
        <v>31</v>
      </c>
      <c r="I64">
        <f>IF(AND(pogoda[[#This Row],[Kategoria_chmur]]="C", pogoda[[#This Row],[Wielkosc_chmur]]=2),pogoda[[#This Row],[Opad]]+I63,I63)</f>
        <v>113</v>
      </c>
      <c r="J64">
        <f>IF(AND(pogoda[[#This Row],[Kategoria_chmur]]="C", pogoda[[#This Row],[Wielkosc_chmur]]=3),pogoda[[#This Row],[Opad]]+J63,J63)</f>
        <v>136</v>
      </c>
      <c r="K64">
        <f>IF(AND(pogoda[[#This Row],[Kategoria_chmur]]="C", pogoda[[#This Row],[Wielkosc_chmur]]=4),pogoda[[#This Row],[Opad]]+K63,K63)</f>
        <v>125</v>
      </c>
      <c r="L64">
        <f>IF(AND(pogoda[[#This Row],[Kategoria_chmur]]="C", pogoda[[#This Row],[Wielkosc_chmur]]=5),pogoda[[#This Row],[Opad]]+L63,L63)</f>
        <v>180</v>
      </c>
      <c r="M64">
        <f>IF(AND(pogoda[[#This Row],[Kategoria_chmur]]="S", pogoda[[#This Row],[Wielkosc_chmur]]=1),pogoda[[#This Row],[Opad]]+M63,M63)</f>
        <v>0</v>
      </c>
      <c r="N64">
        <f>IF(AND(pogoda[[#This Row],[Kategoria_chmur]]="S", pogoda[[#This Row],[Wielkosc_chmur]]=2),pogoda[[#This Row],[Opad]]+N63,N63)</f>
        <v>0</v>
      </c>
      <c r="O64">
        <f>IF(AND(pogoda[[#This Row],[Kategoria_chmur]]="S", pogoda[[#This Row],[Wielkosc_chmur]]=3),pogoda[[#This Row],[Opad]]+O63,O63)</f>
        <v>0</v>
      </c>
      <c r="P64">
        <f>IF(AND(pogoda[[#This Row],[Kategoria_chmur]]="S", pogoda[[#This Row],[Wielkosc_chmur]]=4),pogoda[[#This Row],[Opad]]+P63,P63)</f>
        <v>0</v>
      </c>
      <c r="Q64">
        <f>IF(AND(pogoda[[#This Row],[Kategoria_chmur]]="C", pogoda[[#This Row],[Wielkosc_chmur]]=1),pogoda[[#This Row],[Opad]]+Q63,Q63)</f>
        <v>31</v>
      </c>
    </row>
    <row r="65" spans="1:17" x14ac:dyDescent="0.25">
      <c r="A65">
        <v>64</v>
      </c>
      <c r="B65">
        <v>20.3</v>
      </c>
      <c r="C65">
        <v>4</v>
      </c>
      <c r="D65" t="s">
        <v>6</v>
      </c>
      <c r="E65">
        <v>1</v>
      </c>
      <c r="F65">
        <f>IF(AND(pogoda[[#This Row],[Temperatura]]&gt;=20, pogoda[[#This Row],[Opad]]&lt;=5),1,0)</f>
        <v>1</v>
      </c>
      <c r="G65">
        <v>2</v>
      </c>
      <c r="H65">
        <f>IF(AND(pogoda[[#This Row],[Kategoria_chmur]]="C", pogoda[[#This Row],[Wielkosc_chmur]]=1),pogoda[[#This Row],[Opad]]+H64,H64)</f>
        <v>35</v>
      </c>
      <c r="I65">
        <f>IF(AND(pogoda[[#This Row],[Kategoria_chmur]]="C", pogoda[[#This Row],[Wielkosc_chmur]]=2),pogoda[[#This Row],[Opad]]+I64,I64)</f>
        <v>113</v>
      </c>
      <c r="J65">
        <f>IF(AND(pogoda[[#This Row],[Kategoria_chmur]]="C", pogoda[[#This Row],[Wielkosc_chmur]]=3),pogoda[[#This Row],[Opad]]+J64,J64)</f>
        <v>136</v>
      </c>
      <c r="K65">
        <f>IF(AND(pogoda[[#This Row],[Kategoria_chmur]]="C", pogoda[[#This Row],[Wielkosc_chmur]]=4),pogoda[[#This Row],[Opad]]+K64,K64)</f>
        <v>125</v>
      </c>
      <c r="L65">
        <f>IF(AND(pogoda[[#This Row],[Kategoria_chmur]]="C", pogoda[[#This Row],[Wielkosc_chmur]]=5),pogoda[[#This Row],[Opad]]+L64,L64)</f>
        <v>180</v>
      </c>
      <c r="M65">
        <f>IF(AND(pogoda[[#This Row],[Kategoria_chmur]]="S", pogoda[[#This Row],[Wielkosc_chmur]]=1),pogoda[[#This Row],[Opad]]+M64,M64)</f>
        <v>0</v>
      </c>
      <c r="N65">
        <f>IF(AND(pogoda[[#This Row],[Kategoria_chmur]]="S", pogoda[[#This Row],[Wielkosc_chmur]]=2),pogoda[[#This Row],[Opad]]+N64,N64)</f>
        <v>0</v>
      </c>
      <c r="O65">
        <f>IF(AND(pogoda[[#This Row],[Kategoria_chmur]]="S", pogoda[[#This Row],[Wielkosc_chmur]]=3),pogoda[[#This Row],[Opad]]+O64,O64)</f>
        <v>0</v>
      </c>
      <c r="P65">
        <f>IF(AND(pogoda[[#This Row],[Kategoria_chmur]]="S", pogoda[[#This Row],[Wielkosc_chmur]]=4),pogoda[[#This Row],[Opad]]+P64,P64)</f>
        <v>0</v>
      </c>
      <c r="Q65">
        <f>IF(AND(pogoda[[#This Row],[Kategoria_chmur]]="C", pogoda[[#This Row],[Wielkosc_chmur]]=1),pogoda[[#This Row],[Opad]]+Q64,Q64)</f>
        <v>35</v>
      </c>
    </row>
    <row r="66" spans="1:17" x14ac:dyDescent="0.25">
      <c r="A66">
        <v>65</v>
      </c>
      <c r="B66">
        <v>21.8</v>
      </c>
      <c r="C66">
        <v>6</v>
      </c>
      <c r="D66" t="s">
        <v>6</v>
      </c>
      <c r="E66">
        <v>1</v>
      </c>
      <c r="F66">
        <f>IF(AND(pogoda[[#This Row],[Temperatura]]&gt;=20, pogoda[[#This Row],[Opad]]&lt;=5),1,0)</f>
        <v>0</v>
      </c>
      <c r="G66">
        <v>2</v>
      </c>
      <c r="H66">
        <f>IF(AND(pogoda[[#This Row],[Kategoria_chmur]]="C", pogoda[[#This Row],[Wielkosc_chmur]]=1),pogoda[[#This Row],[Opad]]+H65,H65)</f>
        <v>41</v>
      </c>
      <c r="I66">
        <f>IF(AND(pogoda[[#This Row],[Kategoria_chmur]]="C", pogoda[[#This Row],[Wielkosc_chmur]]=2),pogoda[[#This Row],[Opad]]+I65,I65)</f>
        <v>113</v>
      </c>
      <c r="J66">
        <f>IF(AND(pogoda[[#This Row],[Kategoria_chmur]]="C", pogoda[[#This Row],[Wielkosc_chmur]]=3),pogoda[[#This Row],[Opad]]+J65,J65)</f>
        <v>136</v>
      </c>
      <c r="K66">
        <f>IF(AND(pogoda[[#This Row],[Kategoria_chmur]]="C", pogoda[[#This Row],[Wielkosc_chmur]]=4),pogoda[[#This Row],[Opad]]+K65,K65)</f>
        <v>125</v>
      </c>
      <c r="L66">
        <f>IF(AND(pogoda[[#This Row],[Kategoria_chmur]]="C", pogoda[[#This Row],[Wielkosc_chmur]]=5),pogoda[[#This Row],[Opad]]+L65,L65)</f>
        <v>180</v>
      </c>
      <c r="M66">
        <f>IF(AND(pogoda[[#This Row],[Kategoria_chmur]]="S", pogoda[[#This Row],[Wielkosc_chmur]]=1),pogoda[[#This Row],[Opad]]+M65,M65)</f>
        <v>0</v>
      </c>
      <c r="N66">
        <f>IF(AND(pogoda[[#This Row],[Kategoria_chmur]]="S", pogoda[[#This Row],[Wielkosc_chmur]]=2),pogoda[[#This Row],[Opad]]+N65,N65)</f>
        <v>0</v>
      </c>
      <c r="O66">
        <f>IF(AND(pogoda[[#This Row],[Kategoria_chmur]]="S", pogoda[[#This Row],[Wielkosc_chmur]]=3),pogoda[[#This Row],[Opad]]+O65,O65)</f>
        <v>0</v>
      </c>
      <c r="P66">
        <f>IF(AND(pogoda[[#This Row],[Kategoria_chmur]]="S", pogoda[[#This Row],[Wielkosc_chmur]]=4),pogoda[[#This Row],[Opad]]+P65,P65)</f>
        <v>0</v>
      </c>
      <c r="Q66">
        <f>IF(AND(pogoda[[#This Row],[Kategoria_chmur]]="C", pogoda[[#This Row],[Wielkosc_chmur]]=1),pogoda[[#This Row],[Opad]]+Q65,Q65)</f>
        <v>41</v>
      </c>
    </row>
    <row r="67" spans="1:17" x14ac:dyDescent="0.25">
      <c r="A67">
        <v>66</v>
      </c>
      <c r="B67">
        <v>24</v>
      </c>
      <c r="C67">
        <v>3</v>
      </c>
      <c r="D67" t="s">
        <v>6</v>
      </c>
      <c r="E67">
        <v>1</v>
      </c>
      <c r="F67">
        <f>IF(AND(pogoda[[#This Row],[Temperatura]]&gt;=20, pogoda[[#This Row],[Opad]]&lt;=5),1,0)</f>
        <v>1</v>
      </c>
      <c r="G67">
        <v>2</v>
      </c>
      <c r="H67">
        <f>IF(AND(pogoda[[#This Row],[Kategoria_chmur]]="C", pogoda[[#This Row],[Wielkosc_chmur]]=1),pogoda[[#This Row],[Opad]]+H66,H66)</f>
        <v>44</v>
      </c>
      <c r="I67">
        <f>IF(AND(pogoda[[#This Row],[Kategoria_chmur]]="C", pogoda[[#This Row],[Wielkosc_chmur]]=2),pogoda[[#This Row],[Opad]]+I66,I66)</f>
        <v>113</v>
      </c>
      <c r="J67">
        <f>IF(AND(pogoda[[#This Row],[Kategoria_chmur]]="C", pogoda[[#This Row],[Wielkosc_chmur]]=3),pogoda[[#This Row],[Opad]]+J66,J66)</f>
        <v>136</v>
      </c>
      <c r="K67">
        <f>IF(AND(pogoda[[#This Row],[Kategoria_chmur]]="C", pogoda[[#This Row],[Wielkosc_chmur]]=4),pogoda[[#This Row],[Opad]]+K66,K66)</f>
        <v>125</v>
      </c>
      <c r="L67">
        <f>IF(AND(pogoda[[#This Row],[Kategoria_chmur]]="C", pogoda[[#This Row],[Wielkosc_chmur]]=5),pogoda[[#This Row],[Opad]]+L66,L66)</f>
        <v>180</v>
      </c>
      <c r="M67">
        <f>IF(AND(pogoda[[#This Row],[Kategoria_chmur]]="S", pogoda[[#This Row],[Wielkosc_chmur]]=1),pogoda[[#This Row],[Opad]]+M66,M66)</f>
        <v>0</v>
      </c>
      <c r="N67">
        <f>IF(AND(pogoda[[#This Row],[Kategoria_chmur]]="S", pogoda[[#This Row],[Wielkosc_chmur]]=2),pogoda[[#This Row],[Opad]]+N66,N66)</f>
        <v>0</v>
      </c>
      <c r="O67">
        <f>IF(AND(pogoda[[#This Row],[Kategoria_chmur]]="S", pogoda[[#This Row],[Wielkosc_chmur]]=3),pogoda[[#This Row],[Opad]]+O66,O66)</f>
        <v>0</v>
      </c>
      <c r="P67">
        <f>IF(AND(pogoda[[#This Row],[Kategoria_chmur]]="S", pogoda[[#This Row],[Wielkosc_chmur]]=4),pogoda[[#This Row],[Opad]]+P66,P66)</f>
        <v>0</v>
      </c>
      <c r="Q67">
        <f>IF(AND(pogoda[[#This Row],[Kategoria_chmur]]="C", pogoda[[#This Row],[Wielkosc_chmur]]=1),pogoda[[#This Row],[Opad]]+Q66,Q66)</f>
        <v>44</v>
      </c>
    </row>
    <row r="68" spans="1:17" x14ac:dyDescent="0.25">
      <c r="A68">
        <v>67</v>
      </c>
      <c r="B68">
        <v>26.1</v>
      </c>
      <c r="C68">
        <v>7</v>
      </c>
      <c r="D68" t="s">
        <v>6</v>
      </c>
      <c r="E68">
        <v>2</v>
      </c>
      <c r="F68">
        <f>IF(AND(pogoda[[#This Row],[Temperatura]]&gt;=20, pogoda[[#This Row],[Opad]]&lt;=5),1,0)</f>
        <v>0</v>
      </c>
      <c r="G68">
        <v>2</v>
      </c>
      <c r="H68">
        <f>IF(AND(pogoda[[#This Row],[Kategoria_chmur]]="C", pogoda[[#This Row],[Wielkosc_chmur]]=1),pogoda[[#This Row],[Opad]]+H67,H67)</f>
        <v>44</v>
      </c>
      <c r="I68">
        <f>IF(AND(pogoda[[#This Row],[Kategoria_chmur]]="C", pogoda[[#This Row],[Wielkosc_chmur]]=2),pogoda[[#This Row],[Opad]]+I67,I67)</f>
        <v>120</v>
      </c>
      <c r="J68">
        <f>IF(AND(pogoda[[#This Row],[Kategoria_chmur]]="C", pogoda[[#This Row],[Wielkosc_chmur]]=3),pogoda[[#This Row],[Opad]]+J67,J67)</f>
        <v>136</v>
      </c>
      <c r="K68">
        <f>IF(AND(pogoda[[#This Row],[Kategoria_chmur]]="C", pogoda[[#This Row],[Wielkosc_chmur]]=4),pogoda[[#This Row],[Opad]]+K67,K67)</f>
        <v>125</v>
      </c>
      <c r="L68">
        <f>IF(AND(pogoda[[#This Row],[Kategoria_chmur]]="C", pogoda[[#This Row],[Wielkosc_chmur]]=5),pogoda[[#This Row],[Opad]]+L67,L67)</f>
        <v>180</v>
      </c>
      <c r="M68">
        <f>IF(AND(pogoda[[#This Row],[Kategoria_chmur]]="S", pogoda[[#This Row],[Wielkosc_chmur]]=1),pogoda[[#This Row],[Opad]]+M67,M67)</f>
        <v>0</v>
      </c>
      <c r="N68">
        <f>IF(AND(pogoda[[#This Row],[Kategoria_chmur]]="S", pogoda[[#This Row],[Wielkosc_chmur]]=2),pogoda[[#This Row],[Opad]]+N67,N67)</f>
        <v>0</v>
      </c>
      <c r="O68">
        <f>IF(AND(pogoda[[#This Row],[Kategoria_chmur]]="S", pogoda[[#This Row],[Wielkosc_chmur]]=3),pogoda[[#This Row],[Opad]]+O67,O67)</f>
        <v>0</v>
      </c>
      <c r="P68">
        <f>IF(AND(pogoda[[#This Row],[Kategoria_chmur]]="S", pogoda[[#This Row],[Wielkosc_chmur]]=4),pogoda[[#This Row],[Opad]]+P67,P67)</f>
        <v>0</v>
      </c>
      <c r="Q68">
        <f>IF(AND(pogoda[[#This Row],[Kategoria_chmur]]="C", pogoda[[#This Row],[Wielkosc_chmur]]=1),pogoda[[#This Row],[Opad]]+Q67,Q67)</f>
        <v>44</v>
      </c>
    </row>
    <row r="69" spans="1:17" x14ac:dyDescent="0.25">
      <c r="A69">
        <v>68</v>
      </c>
      <c r="B69">
        <v>27.3</v>
      </c>
      <c r="C69">
        <v>6</v>
      </c>
      <c r="D69" t="s">
        <v>6</v>
      </c>
      <c r="E69">
        <v>2</v>
      </c>
      <c r="F69">
        <f>IF(AND(pogoda[[#This Row],[Temperatura]]&gt;=20, pogoda[[#This Row],[Opad]]&lt;=5),1,0)</f>
        <v>0</v>
      </c>
      <c r="G69">
        <v>2</v>
      </c>
      <c r="H69">
        <f>IF(AND(pogoda[[#This Row],[Kategoria_chmur]]="C", pogoda[[#This Row],[Wielkosc_chmur]]=1),pogoda[[#This Row],[Opad]]+H68,H68)</f>
        <v>44</v>
      </c>
      <c r="I69">
        <f>IF(AND(pogoda[[#This Row],[Kategoria_chmur]]="C", pogoda[[#This Row],[Wielkosc_chmur]]=2),pogoda[[#This Row],[Opad]]+I68,I68)</f>
        <v>126</v>
      </c>
      <c r="J69">
        <f>IF(AND(pogoda[[#This Row],[Kategoria_chmur]]="C", pogoda[[#This Row],[Wielkosc_chmur]]=3),pogoda[[#This Row],[Opad]]+J68,J68)</f>
        <v>136</v>
      </c>
      <c r="K69">
        <f>IF(AND(pogoda[[#This Row],[Kategoria_chmur]]="C", pogoda[[#This Row],[Wielkosc_chmur]]=4),pogoda[[#This Row],[Opad]]+K68,K68)</f>
        <v>125</v>
      </c>
      <c r="L69">
        <f>IF(AND(pogoda[[#This Row],[Kategoria_chmur]]="C", pogoda[[#This Row],[Wielkosc_chmur]]=5),pogoda[[#This Row],[Opad]]+L68,L68)</f>
        <v>180</v>
      </c>
      <c r="M69">
        <f>IF(AND(pogoda[[#This Row],[Kategoria_chmur]]="S", pogoda[[#This Row],[Wielkosc_chmur]]=1),pogoda[[#This Row],[Opad]]+M68,M68)</f>
        <v>0</v>
      </c>
      <c r="N69">
        <f>IF(AND(pogoda[[#This Row],[Kategoria_chmur]]="S", pogoda[[#This Row],[Wielkosc_chmur]]=2),pogoda[[#This Row],[Opad]]+N68,N68)</f>
        <v>0</v>
      </c>
      <c r="O69">
        <f>IF(AND(pogoda[[#This Row],[Kategoria_chmur]]="S", pogoda[[#This Row],[Wielkosc_chmur]]=3),pogoda[[#This Row],[Opad]]+O68,O68)</f>
        <v>0</v>
      </c>
      <c r="P69">
        <f>IF(AND(pogoda[[#This Row],[Kategoria_chmur]]="S", pogoda[[#This Row],[Wielkosc_chmur]]=4),pogoda[[#This Row],[Opad]]+P68,P68)</f>
        <v>0</v>
      </c>
      <c r="Q69">
        <f>IF(AND(pogoda[[#This Row],[Kategoria_chmur]]="C", pogoda[[#This Row],[Wielkosc_chmur]]=1),pogoda[[#This Row],[Opad]]+Q68,Q68)</f>
        <v>44</v>
      </c>
    </row>
    <row r="70" spans="1:17" x14ac:dyDescent="0.25">
      <c r="A70">
        <v>69</v>
      </c>
      <c r="B70">
        <v>26.8</v>
      </c>
      <c r="C70">
        <v>8</v>
      </c>
      <c r="D70" t="s">
        <v>6</v>
      </c>
      <c r="E70">
        <v>2</v>
      </c>
      <c r="F70">
        <f>IF(AND(pogoda[[#This Row],[Temperatura]]&gt;=20, pogoda[[#This Row],[Opad]]&lt;=5),1,0)</f>
        <v>0</v>
      </c>
      <c r="G70">
        <v>2</v>
      </c>
      <c r="H70">
        <f>IF(AND(pogoda[[#This Row],[Kategoria_chmur]]="C", pogoda[[#This Row],[Wielkosc_chmur]]=1),pogoda[[#This Row],[Opad]]+H69,H69)</f>
        <v>44</v>
      </c>
      <c r="I70">
        <f>IF(AND(pogoda[[#This Row],[Kategoria_chmur]]="C", pogoda[[#This Row],[Wielkosc_chmur]]=2),pogoda[[#This Row],[Opad]]+I69,I69)</f>
        <v>134</v>
      </c>
      <c r="J70">
        <f>IF(AND(pogoda[[#This Row],[Kategoria_chmur]]="C", pogoda[[#This Row],[Wielkosc_chmur]]=3),pogoda[[#This Row],[Opad]]+J69,J69)</f>
        <v>136</v>
      </c>
      <c r="K70">
        <f>IF(AND(pogoda[[#This Row],[Kategoria_chmur]]="C", pogoda[[#This Row],[Wielkosc_chmur]]=4),pogoda[[#This Row],[Opad]]+K69,K69)</f>
        <v>125</v>
      </c>
      <c r="L70">
        <f>IF(AND(pogoda[[#This Row],[Kategoria_chmur]]="C", pogoda[[#This Row],[Wielkosc_chmur]]=5),pogoda[[#This Row],[Opad]]+L69,L69)</f>
        <v>180</v>
      </c>
      <c r="M70">
        <f>IF(AND(pogoda[[#This Row],[Kategoria_chmur]]="S", pogoda[[#This Row],[Wielkosc_chmur]]=1),pogoda[[#This Row],[Opad]]+M69,M69)</f>
        <v>0</v>
      </c>
      <c r="N70">
        <f>IF(AND(pogoda[[#This Row],[Kategoria_chmur]]="S", pogoda[[#This Row],[Wielkosc_chmur]]=2),pogoda[[#This Row],[Opad]]+N69,N69)</f>
        <v>0</v>
      </c>
      <c r="O70">
        <f>IF(AND(pogoda[[#This Row],[Kategoria_chmur]]="S", pogoda[[#This Row],[Wielkosc_chmur]]=3),pogoda[[#This Row],[Opad]]+O69,O69)</f>
        <v>0</v>
      </c>
      <c r="P70">
        <f>IF(AND(pogoda[[#This Row],[Kategoria_chmur]]="S", pogoda[[#This Row],[Wielkosc_chmur]]=4),pogoda[[#This Row],[Opad]]+P69,P69)</f>
        <v>0</v>
      </c>
      <c r="Q70">
        <f>IF(AND(pogoda[[#This Row],[Kategoria_chmur]]="C", pogoda[[#This Row],[Wielkosc_chmur]]=1),pogoda[[#This Row],[Opad]]+Q69,Q69)</f>
        <v>44</v>
      </c>
    </row>
    <row r="71" spans="1:17" x14ac:dyDescent="0.25">
      <c r="A71">
        <v>70</v>
      </c>
      <c r="B71">
        <v>24.7</v>
      </c>
      <c r="C71">
        <v>3</v>
      </c>
      <c r="D71" t="s">
        <v>6</v>
      </c>
      <c r="E71">
        <v>3</v>
      </c>
      <c r="F71">
        <f>IF(AND(pogoda[[#This Row],[Temperatura]]&gt;=20, pogoda[[#This Row],[Opad]]&lt;=5),1,0)</f>
        <v>1</v>
      </c>
      <c r="G71">
        <v>2</v>
      </c>
      <c r="H71">
        <f>IF(AND(pogoda[[#This Row],[Kategoria_chmur]]="C", pogoda[[#This Row],[Wielkosc_chmur]]=1),pogoda[[#This Row],[Opad]]+H70,H70)</f>
        <v>44</v>
      </c>
      <c r="I71">
        <f>IF(AND(pogoda[[#This Row],[Kategoria_chmur]]="C", pogoda[[#This Row],[Wielkosc_chmur]]=2),pogoda[[#This Row],[Opad]]+I70,I70)</f>
        <v>134</v>
      </c>
      <c r="J71">
        <f>IF(AND(pogoda[[#This Row],[Kategoria_chmur]]="C", pogoda[[#This Row],[Wielkosc_chmur]]=3),pogoda[[#This Row],[Opad]]+J70,J70)</f>
        <v>139</v>
      </c>
      <c r="K71">
        <f>IF(AND(pogoda[[#This Row],[Kategoria_chmur]]="C", pogoda[[#This Row],[Wielkosc_chmur]]=4),pogoda[[#This Row],[Opad]]+K70,K70)</f>
        <v>125</v>
      </c>
      <c r="L71">
        <f>IF(AND(pogoda[[#This Row],[Kategoria_chmur]]="C", pogoda[[#This Row],[Wielkosc_chmur]]=5),pogoda[[#This Row],[Opad]]+L70,L70)</f>
        <v>180</v>
      </c>
      <c r="M71">
        <f>IF(AND(pogoda[[#This Row],[Kategoria_chmur]]="S", pogoda[[#This Row],[Wielkosc_chmur]]=1),pogoda[[#This Row],[Opad]]+M70,M70)</f>
        <v>0</v>
      </c>
      <c r="N71">
        <f>IF(AND(pogoda[[#This Row],[Kategoria_chmur]]="S", pogoda[[#This Row],[Wielkosc_chmur]]=2),pogoda[[#This Row],[Opad]]+N70,N70)</f>
        <v>0</v>
      </c>
      <c r="O71">
        <f>IF(AND(pogoda[[#This Row],[Kategoria_chmur]]="S", pogoda[[#This Row],[Wielkosc_chmur]]=3),pogoda[[#This Row],[Opad]]+O70,O70)</f>
        <v>0</v>
      </c>
      <c r="P71">
        <f>IF(AND(pogoda[[#This Row],[Kategoria_chmur]]="S", pogoda[[#This Row],[Wielkosc_chmur]]=4),pogoda[[#This Row],[Opad]]+P70,P70)</f>
        <v>0</v>
      </c>
      <c r="Q71">
        <f>IF(AND(pogoda[[#This Row],[Kategoria_chmur]]="C", pogoda[[#This Row],[Wielkosc_chmur]]=1),pogoda[[#This Row],[Opad]]+Q70,Q70)</f>
        <v>44</v>
      </c>
    </row>
    <row r="72" spans="1:17" x14ac:dyDescent="0.25">
      <c r="A72">
        <v>71</v>
      </c>
      <c r="B72">
        <v>21.2</v>
      </c>
      <c r="C72">
        <v>16</v>
      </c>
      <c r="D72" t="s">
        <v>6</v>
      </c>
      <c r="E72">
        <v>3</v>
      </c>
      <c r="F72">
        <f>IF(AND(pogoda[[#This Row],[Temperatura]]&gt;=20, pogoda[[#This Row],[Opad]]&lt;=5),1,0)</f>
        <v>0</v>
      </c>
      <c r="G72">
        <v>2</v>
      </c>
      <c r="H72">
        <f>IF(AND(pogoda[[#This Row],[Kategoria_chmur]]="C", pogoda[[#This Row],[Wielkosc_chmur]]=1),pogoda[[#This Row],[Opad]]+H71,H71)</f>
        <v>44</v>
      </c>
      <c r="I72">
        <f>IF(AND(pogoda[[#This Row],[Kategoria_chmur]]="C", pogoda[[#This Row],[Wielkosc_chmur]]=2),pogoda[[#This Row],[Opad]]+I71,I71)</f>
        <v>134</v>
      </c>
      <c r="J72">
        <f>IF(AND(pogoda[[#This Row],[Kategoria_chmur]]="C", pogoda[[#This Row],[Wielkosc_chmur]]=3),pogoda[[#This Row],[Opad]]+J71,J71)</f>
        <v>155</v>
      </c>
      <c r="K72">
        <f>IF(AND(pogoda[[#This Row],[Kategoria_chmur]]="C", pogoda[[#This Row],[Wielkosc_chmur]]=4),pogoda[[#This Row],[Opad]]+K71,K71)</f>
        <v>125</v>
      </c>
      <c r="L72">
        <f>IF(AND(pogoda[[#This Row],[Kategoria_chmur]]="C", pogoda[[#This Row],[Wielkosc_chmur]]=5),pogoda[[#This Row],[Opad]]+L71,L71)</f>
        <v>180</v>
      </c>
      <c r="M72">
        <f>IF(AND(pogoda[[#This Row],[Kategoria_chmur]]="S", pogoda[[#This Row],[Wielkosc_chmur]]=1),pogoda[[#This Row],[Opad]]+M71,M71)</f>
        <v>0</v>
      </c>
      <c r="N72">
        <f>IF(AND(pogoda[[#This Row],[Kategoria_chmur]]="S", pogoda[[#This Row],[Wielkosc_chmur]]=2),pogoda[[#This Row],[Opad]]+N71,N71)</f>
        <v>0</v>
      </c>
      <c r="O72">
        <f>IF(AND(pogoda[[#This Row],[Kategoria_chmur]]="S", pogoda[[#This Row],[Wielkosc_chmur]]=3),pogoda[[#This Row],[Opad]]+O71,O71)</f>
        <v>0</v>
      </c>
      <c r="P72">
        <f>IF(AND(pogoda[[#This Row],[Kategoria_chmur]]="S", pogoda[[#This Row],[Wielkosc_chmur]]=4),pogoda[[#This Row],[Opad]]+P71,P71)</f>
        <v>0</v>
      </c>
      <c r="Q72">
        <f>IF(AND(pogoda[[#This Row],[Kategoria_chmur]]="C", pogoda[[#This Row],[Wielkosc_chmur]]=1),pogoda[[#This Row],[Opad]]+Q71,Q71)</f>
        <v>44</v>
      </c>
    </row>
    <row r="73" spans="1:17" x14ac:dyDescent="0.25">
      <c r="A73">
        <v>72</v>
      </c>
      <c r="B73">
        <v>17.3</v>
      </c>
      <c r="C73">
        <v>8</v>
      </c>
      <c r="D73" t="s">
        <v>6</v>
      </c>
      <c r="E73">
        <v>3</v>
      </c>
      <c r="F73">
        <f>IF(AND(pogoda[[#This Row],[Temperatura]]&gt;=20, pogoda[[#This Row],[Opad]]&lt;=5),1,0)</f>
        <v>0</v>
      </c>
      <c r="G73">
        <v>2</v>
      </c>
      <c r="H73">
        <f>IF(AND(pogoda[[#This Row],[Kategoria_chmur]]="C", pogoda[[#This Row],[Wielkosc_chmur]]=1),pogoda[[#This Row],[Opad]]+H72,H72)</f>
        <v>44</v>
      </c>
      <c r="I73">
        <f>IF(AND(pogoda[[#This Row],[Kategoria_chmur]]="C", pogoda[[#This Row],[Wielkosc_chmur]]=2),pogoda[[#This Row],[Opad]]+I72,I72)</f>
        <v>134</v>
      </c>
      <c r="J73">
        <f>IF(AND(pogoda[[#This Row],[Kategoria_chmur]]="C", pogoda[[#This Row],[Wielkosc_chmur]]=3),pogoda[[#This Row],[Opad]]+J72,J72)</f>
        <v>163</v>
      </c>
      <c r="K73">
        <f>IF(AND(pogoda[[#This Row],[Kategoria_chmur]]="C", pogoda[[#This Row],[Wielkosc_chmur]]=4),pogoda[[#This Row],[Opad]]+K72,K72)</f>
        <v>125</v>
      </c>
      <c r="L73">
        <f>IF(AND(pogoda[[#This Row],[Kategoria_chmur]]="C", pogoda[[#This Row],[Wielkosc_chmur]]=5),pogoda[[#This Row],[Opad]]+L72,L72)</f>
        <v>180</v>
      </c>
      <c r="M73">
        <f>IF(AND(pogoda[[#This Row],[Kategoria_chmur]]="S", pogoda[[#This Row],[Wielkosc_chmur]]=1),pogoda[[#This Row],[Opad]]+M72,M72)</f>
        <v>0</v>
      </c>
      <c r="N73">
        <f>IF(AND(pogoda[[#This Row],[Kategoria_chmur]]="S", pogoda[[#This Row],[Wielkosc_chmur]]=2),pogoda[[#This Row],[Opad]]+N72,N72)</f>
        <v>0</v>
      </c>
      <c r="O73">
        <f>IF(AND(pogoda[[#This Row],[Kategoria_chmur]]="S", pogoda[[#This Row],[Wielkosc_chmur]]=3),pogoda[[#This Row],[Opad]]+O72,O72)</f>
        <v>0</v>
      </c>
      <c r="P73">
        <f>IF(AND(pogoda[[#This Row],[Kategoria_chmur]]="S", pogoda[[#This Row],[Wielkosc_chmur]]=4),pogoda[[#This Row],[Opad]]+P72,P72)</f>
        <v>0</v>
      </c>
      <c r="Q73">
        <f>IF(AND(pogoda[[#This Row],[Kategoria_chmur]]="C", pogoda[[#This Row],[Wielkosc_chmur]]=1),pogoda[[#This Row],[Opad]]+Q72,Q72)</f>
        <v>44</v>
      </c>
    </row>
    <row r="74" spans="1:17" x14ac:dyDescent="0.25">
      <c r="A74">
        <v>73</v>
      </c>
      <c r="B74">
        <v>13.7</v>
      </c>
      <c r="C74">
        <v>19</v>
      </c>
      <c r="D74" t="s">
        <v>6</v>
      </c>
      <c r="E74">
        <v>4</v>
      </c>
      <c r="F74">
        <f>IF(AND(pogoda[[#This Row],[Temperatura]]&gt;=20, pogoda[[#This Row],[Opad]]&lt;=5),1,0)</f>
        <v>0</v>
      </c>
      <c r="G74">
        <v>2</v>
      </c>
      <c r="H74">
        <f>IF(AND(pogoda[[#This Row],[Kategoria_chmur]]="C", pogoda[[#This Row],[Wielkosc_chmur]]=1),pogoda[[#This Row],[Opad]]+H73,H73)</f>
        <v>44</v>
      </c>
      <c r="I74">
        <f>IF(AND(pogoda[[#This Row],[Kategoria_chmur]]="C", pogoda[[#This Row],[Wielkosc_chmur]]=2),pogoda[[#This Row],[Opad]]+I73,I73)</f>
        <v>134</v>
      </c>
      <c r="J74">
        <f>IF(AND(pogoda[[#This Row],[Kategoria_chmur]]="C", pogoda[[#This Row],[Wielkosc_chmur]]=3),pogoda[[#This Row],[Opad]]+J73,J73)</f>
        <v>163</v>
      </c>
      <c r="K74">
        <f>IF(AND(pogoda[[#This Row],[Kategoria_chmur]]="C", pogoda[[#This Row],[Wielkosc_chmur]]=4),pogoda[[#This Row],[Opad]]+K73,K73)</f>
        <v>144</v>
      </c>
      <c r="L74">
        <f>IF(AND(pogoda[[#This Row],[Kategoria_chmur]]="C", pogoda[[#This Row],[Wielkosc_chmur]]=5),pogoda[[#This Row],[Opad]]+L73,L73)</f>
        <v>180</v>
      </c>
      <c r="M74">
        <f>IF(AND(pogoda[[#This Row],[Kategoria_chmur]]="S", pogoda[[#This Row],[Wielkosc_chmur]]=1),pogoda[[#This Row],[Opad]]+M73,M73)</f>
        <v>0</v>
      </c>
      <c r="N74">
        <f>IF(AND(pogoda[[#This Row],[Kategoria_chmur]]="S", pogoda[[#This Row],[Wielkosc_chmur]]=2),pogoda[[#This Row],[Opad]]+N73,N73)</f>
        <v>0</v>
      </c>
      <c r="O74">
        <f>IF(AND(pogoda[[#This Row],[Kategoria_chmur]]="S", pogoda[[#This Row],[Wielkosc_chmur]]=3),pogoda[[#This Row],[Opad]]+O73,O73)</f>
        <v>0</v>
      </c>
      <c r="P74">
        <f>IF(AND(pogoda[[#This Row],[Kategoria_chmur]]="S", pogoda[[#This Row],[Wielkosc_chmur]]=4),pogoda[[#This Row],[Opad]]+P73,P73)</f>
        <v>0</v>
      </c>
      <c r="Q74">
        <f>IF(AND(pogoda[[#This Row],[Kategoria_chmur]]="C", pogoda[[#This Row],[Wielkosc_chmur]]=1),pogoda[[#This Row],[Opad]]+Q73,Q73)</f>
        <v>44</v>
      </c>
    </row>
    <row r="75" spans="1:17" x14ac:dyDescent="0.25">
      <c r="A75">
        <v>74</v>
      </c>
      <c r="B75">
        <v>11.3</v>
      </c>
      <c r="C75">
        <v>5</v>
      </c>
      <c r="D75" t="s">
        <v>6</v>
      </c>
      <c r="E75">
        <v>4</v>
      </c>
      <c r="F75">
        <f>IF(AND(pogoda[[#This Row],[Temperatura]]&gt;=20, pogoda[[#This Row],[Opad]]&lt;=5),1,0)</f>
        <v>0</v>
      </c>
      <c r="G75">
        <v>2</v>
      </c>
      <c r="H75">
        <f>IF(AND(pogoda[[#This Row],[Kategoria_chmur]]="C", pogoda[[#This Row],[Wielkosc_chmur]]=1),pogoda[[#This Row],[Opad]]+H74,H74)</f>
        <v>44</v>
      </c>
      <c r="I75">
        <f>IF(AND(pogoda[[#This Row],[Kategoria_chmur]]="C", pogoda[[#This Row],[Wielkosc_chmur]]=2),pogoda[[#This Row],[Opad]]+I74,I74)</f>
        <v>134</v>
      </c>
      <c r="J75">
        <f>IF(AND(pogoda[[#This Row],[Kategoria_chmur]]="C", pogoda[[#This Row],[Wielkosc_chmur]]=3),pogoda[[#This Row],[Opad]]+J74,J74)</f>
        <v>163</v>
      </c>
      <c r="K75">
        <f>IF(AND(pogoda[[#This Row],[Kategoria_chmur]]="C", pogoda[[#This Row],[Wielkosc_chmur]]=4),pogoda[[#This Row],[Opad]]+K74,K74)</f>
        <v>149</v>
      </c>
      <c r="L75">
        <f>IF(AND(pogoda[[#This Row],[Kategoria_chmur]]="C", pogoda[[#This Row],[Wielkosc_chmur]]=5),pogoda[[#This Row],[Opad]]+L74,L74)</f>
        <v>180</v>
      </c>
      <c r="M75">
        <f>IF(AND(pogoda[[#This Row],[Kategoria_chmur]]="S", pogoda[[#This Row],[Wielkosc_chmur]]=1),pogoda[[#This Row],[Opad]]+M74,M74)</f>
        <v>0</v>
      </c>
      <c r="N75">
        <f>IF(AND(pogoda[[#This Row],[Kategoria_chmur]]="S", pogoda[[#This Row],[Wielkosc_chmur]]=2),pogoda[[#This Row],[Opad]]+N74,N74)</f>
        <v>0</v>
      </c>
      <c r="O75">
        <f>IF(AND(pogoda[[#This Row],[Kategoria_chmur]]="S", pogoda[[#This Row],[Wielkosc_chmur]]=3),pogoda[[#This Row],[Opad]]+O74,O74)</f>
        <v>0</v>
      </c>
      <c r="P75">
        <f>IF(AND(pogoda[[#This Row],[Kategoria_chmur]]="S", pogoda[[#This Row],[Wielkosc_chmur]]=4),pogoda[[#This Row],[Opad]]+P74,P74)</f>
        <v>0</v>
      </c>
      <c r="Q75">
        <f>IF(AND(pogoda[[#This Row],[Kategoria_chmur]]="C", pogoda[[#This Row],[Wielkosc_chmur]]=1),pogoda[[#This Row],[Opad]]+Q74,Q74)</f>
        <v>44</v>
      </c>
    </row>
    <row r="76" spans="1:17" x14ac:dyDescent="0.25">
      <c r="A76">
        <v>75</v>
      </c>
      <c r="B76">
        <v>10.5</v>
      </c>
      <c r="C76">
        <v>2</v>
      </c>
      <c r="D76" t="s">
        <v>6</v>
      </c>
      <c r="E76">
        <v>4</v>
      </c>
      <c r="F76">
        <f>IF(AND(pogoda[[#This Row],[Temperatura]]&gt;=20, pogoda[[#This Row],[Opad]]&lt;=5),1,0)</f>
        <v>0</v>
      </c>
      <c r="G76">
        <v>2</v>
      </c>
      <c r="H76">
        <f>IF(AND(pogoda[[#This Row],[Kategoria_chmur]]="C", pogoda[[#This Row],[Wielkosc_chmur]]=1),pogoda[[#This Row],[Opad]]+H75,H75)</f>
        <v>44</v>
      </c>
      <c r="I76">
        <f>IF(AND(pogoda[[#This Row],[Kategoria_chmur]]="C", pogoda[[#This Row],[Wielkosc_chmur]]=2),pogoda[[#This Row],[Opad]]+I75,I75)</f>
        <v>134</v>
      </c>
      <c r="J76">
        <f>IF(AND(pogoda[[#This Row],[Kategoria_chmur]]="C", pogoda[[#This Row],[Wielkosc_chmur]]=3),pogoda[[#This Row],[Opad]]+J75,J75)</f>
        <v>163</v>
      </c>
      <c r="K76">
        <f>IF(AND(pogoda[[#This Row],[Kategoria_chmur]]="C", pogoda[[#This Row],[Wielkosc_chmur]]=4),pogoda[[#This Row],[Opad]]+K75,K75)</f>
        <v>151</v>
      </c>
      <c r="L76">
        <f>IF(AND(pogoda[[#This Row],[Kategoria_chmur]]="C", pogoda[[#This Row],[Wielkosc_chmur]]=5),pogoda[[#This Row],[Opad]]+L75,L75)</f>
        <v>180</v>
      </c>
      <c r="M76">
        <f>IF(AND(pogoda[[#This Row],[Kategoria_chmur]]="S", pogoda[[#This Row],[Wielkosc_chmur]]=1),pogoda[[#This Row],[Opad]]+M75,M75)</f>
        <v>0</v>
      </c>
      <c r="N76">
        <f>IF(AND(pogoda[[#This Row],[Kategoria_chmur]]="S", pogoda[[#This Row],[Wielkosc_chmur]]=2),pogoda[[#This Row],[Opad]]+N75,N75)</f>
        <v>0</v>
      </c>
      <c r="O76">
        <f>IF(AND(pogoda[[#This Row],[Kategoria_chmur]]="S", pogoda[[#This Row],[Wielkosc_chmur]]=3),pogoda[[#This Row],[Opad]]+O75,O75)</f>
        <v>0</v>
      </c>
      <c r="P76">
        <f>IF(AND(pogoda[[#This Row],[Kategoria_chmur]]="S", pogoda[[#This Row],[Wielkosc_chmur]]=4),pogoda[[#This Row],[Opad]]+P75,P75)</f>
        <v>0</v>
      </c>
      <c r="Q76">
        <f>IF(AND(pogoda[[#This Row],[Kategoria_chmur]]="C", pogoda[[#This Row],[Wielkosc_chmur]]=1),pogoda[[#This Row],[Opad]]+Q75,Q75)</f>
        <v>44</v>
      </c>
    </row>
    <row r="77" spans="1:17" x14ac:dyDescent="0.25">
      <c r="A77">
        <v>76</v>
      </c>
      <c r="B77">
        <v>11</v>
      </c>
      <c r="C77">
        <v>22</v>
      </c>
      <c r="D77" t="s">
        <v>6</v>
      </c>
      <c r="E77">
        <v>5</v>
      </c>
      <c r="F77">
        <f>IF(AND(pogoda[[#This Row],[Temperatura]]&gt;=20, pogoda[[#This Row],[Opad]]&lt;=5),1,0)</f>
        <v>0</v>
      </c>
      <c r="G77">
        <v>2</v>
      </c>
      <c r="H77">
        <f>IF(AND(pogoda[[#This Row],[Kategoria_chmur]]="C", pogoda[[#This Row],[Wielkosc_chmur]]=1),pogoda[[#This Row],[Opad]]+H76,H76)</f>
        <v>44</v>
      </c>
      <c r="I77">
        <f>IF(AND(pogoda[[#This Row],[Kategoria_chmur]]="C", pogoda[[#This Row],[Wielkosc_chmur]]=2),pogoda[[#This Row],[Opad]]+I76,I76)</f>
        <v>134</v>
      </c>
      <c r="J77">
        <f>IF(AND(pogoda[[#This Row],[Kategoria_chmur]]="C", pogoda[[#This Row],[Wielkosc_chmur]]=3),pogoda[[#This Row],[Opad]]+J76,J76)</f>
        <v>163</v>
      </c>
      <c r="K77">
        <f>IF(AND(pogoda[[#This Row],[Kategoria_chmur]]="C", pogoda[[#This Row],[Wielkosc_chmur]]=4),pogoda[[#This Row],[Opad]]+K76,K76)</f>
        <v>151</v>
      </c>
      <c r="L77">
        <f>IF(AND(pogoda[[#This Row],[Kategoria_chmur]]="C", pogoda[[#This Row],[Wielkosc_chmur]]=5),pogoda[[#This Row],[Opad]]+L76,L76)</f>
        <v>202</v>
      </c>
      <c r="M77">
        <f>IF(AND(pogoda[[#This Row],[Kategoria_chmur]]="S", pogoda[[#This Row],[Wielkosc_chmur]]=1),pogoda[[#This Row],[Opad]]+M76,M76)</f>
        <v>0</v>
      </c>
      <c r="N77">
        <f>IF(AND(pogoda[[#This Row],[Kategoria_chmur]]="S", pogoda[[#This Row],[Wielkosc_chmur]]=2),pogoda[[#This Row],[Opad]]+N76,N76)</f>
        <v>0</v>
      </c>
      <c r="O77">
        <f>IF(AND(pogoda[[#This Row],[Kategoria_chmur]]="S", pogoda[[#This Row],[Wielkosc_chmur]]=3),pogoda[[#This Row],[Opad]]+O76,O76)</f>
        <v>0</v>
      </c>
      <c r="P77">
        <f>IF(AND(pogoda[[#This Row],[Kategoria_chmur]]="S", pogoda[[#This Row],[Wielkosc_chmur]]=4),pogoda[[#This Row],[Opad]]+P76,P76)</f>
        <v>0</v>
      </c>
      <c r="Q77">
        <f>IF(AND(pogoda[[#This Row],[Kategoria_chmur]]="C", pogoda[[#This Row],[Wielkosc_chmur]]=1),pogoda[[#This Row],[Opad]]+Q76,Q76)</f>
        <v>44</v>
      </c>
    </row>
    <row r="78" spans="1:17" x14ac:dyDescent="0.25">
      <c r="A78">
        <v>77</v>
      </c>
      <c r="B78">
        <v>12.5</v>
      </c>
      <c r="C78">
        <v>0</v>
      </c>
      <c r="D78" t="s">
        <v>5</v>
      </c>
      <c r="E78">
        <v>0</v>
      </c>
      <c r="F78">
        <f>IF(AND(pogoda[[#This Row],[Temperatura]]&gt;=20, pogoda[[#This Row],[Opad]]&lt;=5),1,0)</f>
        <v>0</v>
      </c>
      <c r="G78">
        <v>2</v>
      </c>
      <c r="H78">
        <f>IF(AND(pogoda[[#This Row],[Kategoria_chmur]]="C", pogoda[[#This Row],[Wielkosc_chmur]]=1),pogoda[[#This Row],[Opad]]+H77,H77)</f>
        <v>44</v>
      </c>
      <c r="I78">
        <f>IF(AND(pogoda[[#This Row],[Kategoria_chmur]]="C", pogoda[[#This Row],[Wielkosc_chmur]]=2),pogoda[[#This Row],[Opad]]+I77,I77)</f>
        <v>134</v>
      </c>
      <c r="J78">
        <f>IF(AND(pogoda[[#This Row],[Kategoria_chmur]]="C", pogoda[[#This Row],[Wielkosc_chmur]]=3),pogoda[[#This Row],[Opad]]+J77,J77)</f>
        <v>163</v>
      </c>
      <c r="K78">
        <f>IF(AND(pogoda[[#This Row],[Kategoria_chmur]]="C", pogoda[[#This Row],[Wielkosc_chmur]]=4),pogoda[[#This Row],[Opad]]+K77,K77)</f>
        <v>151</v>
      </c>
      <c r="L78">
        <f>IF(AND(pogoda[[#This Row],[Kategoria_chmur]]="C", pogoda[[#This Row],[Wielkosc_chmur]]=5),pogoda[[#This Row],[Opad]]+L77,L77)</f>
        <v>202</v>
      </c>
      <c r="M78">
        <f>IF(AND(pogoda[[#This Row],[Kategoria_chmur]]="S", pogoda[[#This Row],[Wielkosc_chmur]]=1),pogoda[[#This Row],[Opad]]+M77,M77)</f>
        <v>0</v>
      </c>
      <c r="N78">
        <f>IF(AND(pogoda[[#This Row],[Kategoria_chmur]]="S", pogoda[[#This Row],[Wielkosc_chmur]]=2),pogoda[[#This Row],[Opad]]+N77,N77)</f>
        <v>0</v>
      </c>
      <c r="O78">
        <f>IF(AND(pogoda[[#This Row],[Kategoria_chmur]]="S", pogoda[[#This Row],[Wielkosc_chmur]]=3),pogoda[[#This Row],[Opad]]+O77,O77)</f>
        <v>0</v>
      </c>
      <c r="P78">
        <f>IF(AND(pogoda[[#This Row],[Kategoria_chmur]]="S", pogoda[[#This Row],[Wielkosc_chmur]]=4),pogoda[[#This Row],[Opad]]+P77,P77)</f>
        <v>0</v>
      </c>
      <c r="Q78">
        <f>IF(AND(pogoda[[#This Row],[Kategoria_chmur]]="C", pogoda[[#This Row],[Wielkosc_chmur]]=1),pogoda[[#This Row],[Opad]]+Q77,Q77)</f>
        <v>44</v>
      </c>
    </row>
    <row r="79" spans="1:17" x14ac:dyDescent="0.25">
      <c r="A79">
        <v>78</v>
      </c>
      <c r="B79">
        <v>14</v>
      </c>
      <c r="C79">
        <v>2</v>
      </c>
      <c r="D79" t="s">
        <v>6</v>
      </c>
      <c r="E79">
        <v>1</v>
      </c>
      <c r="F79">
        <f>IF(AND(pogoda[[#This Row],[Temperatura]]&gt;=20, pogoda[[#This Row],[Opad]]&lt;=5),1,0)</f>
        <v>0</v>
      </c>
      <c r="G79">
        <v>2</v>
      </c>
      <c r="H79">
        <f>IF(AND(pogoda[[#This Row],[Kategoria_chmur]]="C", pogoda[[#This Row],[Wielkosc_chmur]]=1),pogoda[[#This Row],[Opad]]+H78,H78)</f>
        <v>46</v>
      </c>
      <c r="I79">
        <f>IF(AND(pogoda[[#This Row],[Kategoria_chmur]]="C", pogoda[[#This Row],[Wielkosc_chmur]]=2),pogoda[[#This Row],[Opad]]+I78,I78)</f>
        <v>134</v>
      </c>
      <c r="J79">
        <f>IF(AND(pogoda[[#This Row],[Kategoria_chmur]]="C", pogoda[[#This Row],[Wielkosc_chmur]]=3),pogoda[[#This Row],[Opad]]+J78,J78)</f>
        <v>163</v>
      </c>
      <c r="K79">
        <f>IF(AND(pogoda[[#This Row],[Kategoria_chmur]]="C", pogoda[[#This Row],[Wielkosc_chmur]]=4),pogoda[[#This Row],[Opad]]+K78,K78)</f>
        <v>151</v>
      </c>
      <c r="L79">
        <f>IF(AND(pogoda[[#This Row],[Kategoria_chmur]]="C", pogoda[[#This Row],[Wielkosc_chmur]]=5),pogoda[[#This Row],[Opad]]+L78,L78)</f>
        <v>202</v>
      </c>
      <c r="M79">
        <f>IF(AND(pogoda[[#This Row],[Kategoria_chmur]]="S", pogoda[[#This Row],[Wielkosc_chmur]]=1),pogoda[[#This Row],[Opad]]+M78,M78)</f>
        <v>0</v>
      </c>
      <c r="N79">
        <f>IF(AND(pogoda[[#This Row],[Kategoria_chmur]]="S", pogoda[[#This Row],[Wielkosc_chmur]]=2),pogoda[[#This Row],[Opad]]+N78,N78)</f>
        <v>0</v>
      </c>
      <c r="O79">
        <f>IF(AND(pogoda[[#This Row],[Kategoria_chmur]]="S", pogoda[[#This Row],[Wielkosc_chmur]]=3),pogoda[[#This Row],[Opad]]+O78,O78)</f>
        <v>0</v>
      </c>
      <c r="P79">
        <f>IF(AND(pogoda[[#This Row],[Kategoria_chmur]]="S", pogoda[[#This Row],[Wielkosc_chmur]]=4),pogoda[[#This Row],[Opad]]+P78,P78)</f>
        <v>0</v>
      </c>
      <c r="Q79">
        <f>IF(AND(pogoda[[#This Row],[Kategoria_chmur]]="C", pogoda[[#This Row],[Wielkosc_chmur]]=1),pogoda[[#This Row],[Opad]]+Q78,Q78)</f>
        <v>46</v>
      </c>
    </row>
    <row r="80" spans="1:17" x14ac:dyDescent="0.25">
      <c r="A80">
        <v>79</v>
      </c>
      <c r="B80">
        <v>14.7</v>
      </c>
      <c r="C80">
        <v>4</v>
      </c>
      <c r="D80" t="s">
        <v>6</v>
      </c>
      <c r="E80">
        <v>1</v>
      </c>
      <c r="F80">
        <f>IF(AND(pogoda[[#This Row],[Temperatura]]&gt;=20, pogoda[[#This Row],[Opad]]&lt;=5),1,0)</f>
        <v>0</v>
      </c>
      <c r="G80">
        <v>2</v>
      </c>
      <c r="H80">
        <f>IF(AND(pogoda[[#This Row],[Kategoria_chmur]]="C", pogoda[[#This Row],[Wielkosc_chmur]]=1),pogoda[[#This Row],[Opad]]+H79,H79)</f>
        <v>50</v>
      </c>
      <c r="I80">
        <f>IF(AND(pogoda[[#This Row],[Kategoria_chmur]]="C", pogoda[[#This Row],[Wielkosc_chmur]]=2),pogoda[[#This Row],[Opad]]+I79,I79)</f>
        <v>134</v>
      </c>
      <c r="J80">
        <f>IF(AND(pogoda[[#This Row],[Kategoria_chmur]]="C", pogoda[[#This Row],[Wielkosc_chmur]]=3),pogoda[[#This Row],[Opad]]+J79,J79)</f>
        <v>163</v>
      </c>
      <c r="K80">
        <f>IF(AND(pogoda[[#This Row],[Kategoria_chmur]]="C", pogoda[[#This Row],[Wielkosc_chmur]]=4),pogoda[[#This Row],[Opad]]+K79,K79)</f>
        <v>151</v>
      </c>
      <c r="L80">
        <f>IF(AND(pogoda[[#This Row],[Kategoria_chmur]]="C", pogoda[[#This Row],[Wielkosc_chmur]]=5),pogoda[[#This Row],[Opad]]+L79,L79)</f>
        <v>202</v>
      </c>
      <c r="M80">
        <f>IF(AND(pogoda[[#This Row],[Kategoria_chmur]]="S", pogoda[[#This Row],[Wielkosc_chmur]]=1),pogoda[[#This Row],[Opad]]+M79,M79)</f>
        <v>0</v>
      </c>
      <c r="N80">
        <f>IF(AND(pogoda[[#This Row],[Kategoria_chmur]]="S", pogoda[[#This Row],[Wielkosc_chmur]]=2),pogoda[[#This Row],[Opad]]+N79,N79)</f>
        <v>0</v>
      </c>
      <c r="O80">
        <f>IF(AND(pogoda[[#This Row],[Kategoria_chmur]]="S", pogoda[[#This Row],[Wielkosc_chmur]]=3),pogoda[[#This Row],[Opad]]+O79,O79)</f>
        <v>0</v>
      </c>
      <c r="P80">
        <f>IF(AND(pogoda[[#This Row],[Kategoria_chmur]]="S", pogoda[[#This Row],[Wielkosc_chmur]]=4),pogoda[[#This Row],[Opad]]+P79,P79)</f>
        <v>0</v>
      </c>
      <c r="Q80">
        <f>IF(AND(pogoda[[#This Row],[Kategoria_chmur]]="C", pogoda[[#This Row],[Wielkosc_chmur]]=1),pogoda[[#This Row],[Opad]]+Q79,Q79)</f>
        <v>50</v>
      </c>
    </row>
    <row r="81" spans="1:17" x14ac:dyDescent="0.25">
      <c r="A81">
        <v>80</v>
      </c>
      <c r="B81">
        <v>14.1</v>
      </c>
      <c r="C81">
        <v>5</v>
      </c>
      <c r="D81" t="s">
        <v>7</v>
      </c>
      <c r="E81">
        <v>1</v>
      </c>
      <c r="F81">
        <f>IF(AND(pogoda[[#This Row],[Temperatura]]&gt;=20, pogoda[[#This Row],[Opad]]&lt;=5),1,0)</f>
        <v>0</v>
      </c>
      <c r="G81">
        <v>2</v>
      </c>
      <c r="H81">
        <f>IF(AND(pogoda[[#This Row],[Kategoria_chmur]]="C", pogoda[[#This Row],[Wielkosc_chmur]]=1),pogoda[[#This Row],[Opad]]+H80,H80)</f>
        <v>50</v>
      </c>
      <c r="I81">
        <f>IF(AND(pogoda[[#This Row],[Kategoria_chmur]]="C", pogoda[[#This Row],[Wielkosc_chmur]]=2),pogoda[[#This Row],[Opad]]+I80,I80)</f>
        <v>134</v>
      </c>
      <c r="J81">
        <f>IF(AND(pogoda[[#This Row],[Kategoria_chmur]]="C", pogoda[[#This Row],[Wielkosc_chmur]]=3),pogoda[[#This Row],[Opad]]+J80,J80)</f>
        <v>163</v>
      </c>
      <c r="K81">
        <f>IF(AND(pogoda[[#This Row],[Kategoria_chmur]]="C", pogoda[[#This Row],[Wielkosc_chmur]]=4),pogoda[[#This Row],[Opad]]+K80,K80)</f>
        <v>151</v>
      </c>
      <c r="L81">
        <f>IF(AND(pogoda[[#This Row],[Kategoria_chmur]]="C", pogoda[[#This Row],[Wielkosc_chmur]]=5),pogoda[[#This Row],[Opad]]+L80,L80)</f>
        <v>202</v>
      </c>
      <c r="M81">
        <f>IF(AND(pogoda[[#This Row],[Kategoria_chmur]]="S", pogoda[[#This Row],[Wielkosc_chmur]]=1),pogoda[[#This Row],[Opad]]+M80,M80)</f>
        <v>5</v>
      </c>
      <c r="N81">
        <f>IF(AND(pogoda[[#This Row],[Kategoria_chmur]]="S", pogoda[[#This Row],[Wielkosc_chmur]]=2),pogoda[[#This Row],[Opad]]+N80,N80)</f>
        <v>0</v>
      </c>
      <c r="O81">
        <f>IF(AND(pogoda[[#This Row],[Kategoria_chmur]]="S", pogoda[[#This Row],[Wielkosc_chmur]]=3),pogoda[[#This Row],[Opad]]+O80,O80)</f>
        <v>0</v>
      </c>
      <c r="P81">
        <f>IF(AND(pogoda[[#This Row],[Kategoria_chmur]]="S", pogoda[[#This Row],[Wielkosc_chmur]]=4),pogoda[[#This Row],[Opad]]+P80,P80)</f>
        <v>0</v>
      </c>
      <c r="Q81">
        <f>IF(AND(pogoda[[#This Row],[Kategoria_chmur]]="C", pogoda[[#This Row],[Wielkosc_chmur]]=1),pogoda[[#This Row],[Opad]]+Q80,Q80)</f>
        <v>50</v>
      </c>
    </row>
    <row r="82" spans="1:17" x14ac:dyDescent="0.25">
      <c r="A82">
        <v>81</v>
      </c>
      <c r="B82">
        <v>11.9</v>
      </c>
      <c r="C82">
        <v>8</v>
      </c>
      <c r="D82" t="s">
        <v>6</v>
      </c>
      <c r="E82">
        <v>2</v>
      </c>
      <c r="F82">
        <f>IF(AND(pogoda[[#This Row],[Temperatura]]&gt;=20, pogoda[[#This Row],[Opad]]&lt;=5),1,0)</f>
        <v>0</v>
      </c>
      <c r="G82">
        <v>2</v>
      </c>
      <c r="H82">
        <f>IF(AND(pogoda[[#This Row],[Kategoria_chmur]]="C", pogoda[[#This Row],[Wielkosc_chmur]]=1),pogoda[[#This Row],[Opad]]+H81,H81)</f>
        <v>50</v>
      </c>
      <c r="I82">
        <f>IF(AND(pogoda[[#This Row],[Kategoria_chmur]]="C", pogoda[[#This Row],[Wielkosc_chmur]]=2),pogoda[[#This Row],[Opad]]+I81,I81)</f>
        <v>142</v>
      </c>
      <c r="J82">
        <f>IF(AND(pogoda[[#This Row],[Kategoria_chmur]]="C", pogoda[[#This Row],[Wielkosc_chmur]]=3),pogoda[[#This Row],[Opad]]+J81,J81)</f>
        <v>163</v>
      </c>
      <c r="K82">
        <f>IF(AND(pogoda[[#This Row],[Kategoria_chmur]]="C", pogoda[[#This Row],[Wielkosc_chmur]]=4),pogoda[[#This Row],[Opad]]+K81,K81)</f>
        <v>151</v>
      </c>
      <c r="L82">
        <f>IF(AND(pogoda[[#This Row],[Kategoria_chmur]]="C", pogoda[[#This Row],[Wielkosc_chmur]]=5),pogoda[[#This Row],[Opad]]+L81,L81)</f>
        <v>202</v>
      </c>
      <c r="M82">
        <f>IF(AND(pogoda[[#This Row],[Kategoria_chmur]]="S", pogoda[[#This Row],[Wielkosc_chmur]]=1),pogoda[[#This Row],[Opad]]+M81,M81)</f>
        <v>5</v>
      </c>
      <c r="N82">
        <f>IF(AND(pogoda[[#This Row],[Kategoria_chmur]]="S", pogoda[[#This Row],[Wielkosc_chmur]]=2),pogoda[[#This Row],[Opad]]+N81,N81)</f>
        <v>0</v>
      </c>
      <c r="O82">
        <f>IF(AND(pogoda[[#This Row],[Kategoria_chmur]]="S", pogoda[[#This Row],[Wielkosc_chmur]]=3),pogoda[[#This Row],[Opad]]+O81,O81)</f>
        <v>0</v>
      </c>
      <c r="P82">
        <f>IF(AND(pogoda[[#This Row],[Kategoria_chmur]]="S", pogoda[[#This Row],[Wielkosc_chmur]]=4),pogoda[[#This Row],[Opad]]+P81,P81)</f>
        <v>0</v>
      </c>
      <c r="Q82">
        <f>IF(AND(pogoda[[#This Row],[Kategoria_chmur]]="C", pogoda[[#This Row],[Wielkosc_chmur]]=1),pogoda[[#This Row],[Opad]]+Q81,Q81)</f>
        <v>50</v>
      </c>
    </row>
    <row r="83" spans="1:17" x14ac:dyDescent="0.25">
      <c r="A83">
        <v>82</v>
      </c>
      <c r="B83">
        <v>8.6999999999999993</v>
      </c>
      <c r="C83">
        <v>6</v>
      </c>
      <c r="D83" t="s">
        <v>6</v>
      </c>
      <c r="E83">
        <v>2</v>
      </c>
      <c r="F83">
        <f>IF(AND(pogoda[[#This Row],[Temperatura]]&gt;=20, pogoda[[#This Row],[Opad]]&lt;=5),1,0)</f>
        <v>0</v>
      </c>
      <c r="G83">
        <v>2</v>
      </c>
      <c r="H83">
        <f>IF(AND(pogoda[[#This Row],[Kategoria_chmur]]="C", pogoda[[#This Row],[Wielkosc_chmur]]=1),pogoda[[#This Row],[Opad]]+H82,H82)</f>
        <v>50</v>
      </c>
      <c r="I83">
        <f>IF(AND(pogoda[[#This Row],[Kategoria_chmur]]="C", pogoda[[#This Row],[Wielkosc_chmur]]=2),pogoda[[#This Row],[Opad]]+I82,I82)</f>
        <v>148</v>
      </c>
      <c r="J83">
        <f>IF(AND(pogoda[[#This Row],[Kategoria_chmur]]="C", pogoda[[#This Row],[Wielkosc_chmur]]=3),pogoda[[#This Row],[Opad]]+J82,J82)</f>
        <v>163</v>
      </c>
      <c r="K83">
        <f>IF(AND(pogoda[[#This Row],[Kategoria_chmur]]="C", pogoda[[#This Row],[Wielkosc_chmur]]=4),pogoda[[#This Row],[Opad]]+K82,K82)</f>
        <v>151</v>
      </c>
      <c r="L83">
        <f>IF(AND(pogoda[[#This Row],[Kategoria_chmur]]="C", pogoda[[#This Row],[Wielkosc_chmur]]=5),pogoda[[#This Row],[Opad]]+L82,L82)</f>
        <v>202</v>
      </c>
      <c r="M83">
        <f>IF(AND(pogoda[[#This Row],[Kategoria_chmur]]="S", pogoda[[#This Row],[Wielkosc_chmur]]=1),pogoda[[#This Row],[Opad]]+M82,M82)</f>
        <v>5</v>
      </c>
      <c r="N83">
        <f>IF(AND(pogoda[[#This Row],[Kategoria_chmur]]="S", pogoda[[#This Row],[Wielkosc_chmur]]=2),pogoda[[#This Row],[Opad]]+N82,N82)</f>
        <v>0</v>
      </c>
      <c r="O83">
        <f>IF(AND(pogoda[[#This Row],[Kategoria_chmur]]="S", pogoda[[#This Row],[Wielkosc_chmur]]=3),pogoda[[#This Row],[Opad]]+O82,O82)</f>
        <v>0</v>
      </c>
      <c r="P83">
        <f>IF(AND(pogoda[[#This Row],[Kategoria_chmur]]="S", pogoda[[#This Row],[Wielkosc_chmur]]=4),pogoda[[#This Row],[Opad]]+P82,P82)</f>
        <v>0</v>
      </c>
      <c r="Q83">
        <f>IF(AND(pogoda[[#This Row],[Kategoria_chmur]]="C", pogoda[[#This Row],[Wielkosc_chmur]]=1),pogoda[[#This Row],[Opad]]+Q82,Q82)</f>
        <v>50</v>
      </c>
    </row>
    <row r="84" spans="1:17" x14ac:dyDescent="0.25">
      <c r="A84">
        <v>83</v>
      </c>
      <c r="B84">
        <v>5.0999999999999996</v>
      </c>
      <c r="C84">
        <v>3</v>
      </c>
      <c r="D84" t="s">
        <v>6</v>
      </c>
      <c r="E84">
        <v>2</v>
      </c>
      <c r="F84">
        <f>IF(AND(pogoda[[#This Row],[Temperatura]]&gt;=20, pogoda[[#This Row],[Opad]]&lt;=5),1,0)</f>
        <v>0</v>
      </c>
      <c r="G84">
        <v>2</v>
      </c>
      <c r="H84">
        <f>IF(AND(pogoda[[#This Row],[Kategoria_chmur]]="C", pogoda[[#This Row],[Wielkosc_chmur]]=1),pogoda[[#This Row],[Opad]]+H83,H83)</f>
        <v>50</v>
      </c>
      <c r="I84">
        <f>IF(AND(pogoda[[#This Row],[Kategoria_chmur]]="C", pogoda[[#This Row],[Wielkosc_chmur]]=2),pogoda[[#This Row],[Opad]]+I83,I83)</f>
        <v>151</v>
      </c>
      <c r="J84">
        <f>IF(AND(pogoda[[#This Row],[Kategoria_chmur]]="C", pogoda[[#This Row],[Wielkosc_chmur]]=3),pogoda[[#This Row],[Opad]]+J83,J83)</f>
        <v>163</v>
      </c>
      <c r="K84">
        <f>IF(AND(pogoda[[#This Row],[Kategoria_chmur]]="C", pogoda[[#This Row],[Wielkosc_chmur]]=4),pogoda[[#This Row],[Opad]]+K83,K83)</f>
        <v>151</v>
      </c>
      <c r="L84">
        <f>IF(AND(pogoda[[#This Row],[Kategoria_chmur]]="C", pogoda[[#This Row],[Wielkosc_chmur]]=5),pogoda[[#This Row],[Opad]]+L83,L83)</f>
        <v>202</v>
      </c>
      <c r="M84">
        <f>IF(AND(pogoda[[#This Row],[Kategoria_chmur]]="S", pogoda[[#This Row],[Wielkosc_chmur]]=1),pogoda[[#This Row],[Opad]]+M83,M83)</f>
        <v>5</v>
      </c>
      <c r="N84">
        <f>IF(AND(pogoda[[#This Row],[Kategoria_chmur]]="S", pogoda[[#This Row],[Wielkosc_chmur]]=2),pogoda[[#This Row],[Opad]]+N83,N83)</f>
        <v>0</v>
      </c>
      <c r="O84">
        <f>IF(AND(pogoda[[#This Row],[Kategoria_chmur]]="S", pogoda[[#This Row],[Wielkosc_chmur]]=3),pogoda[[#This Row],[Opad]]+O83,O83)</f>
        <v>0</v>
      </c>
      <c r="P84">
        <f>IF(AND(pogoda[[#This Row],[Kategoria_chmur]]="S", pogoda[[#This Row],[Wielkosc_chmur]]=4),pogoda[[#This Row],[Opad]]+P83,P83)</f>
        <v>0</v>
      </c>
      <c r="Q84">
        <f>IF(AND(pogoda[[#This Row],[Kategoria_chmur]]="C", pogoda[[#This Row],[Wielkosc_chmur]]=1),pogoda[[#This Row],[Opad]]+Q83,Q83)</f>
        <v>50</v>
      </c>
    </row>
    <row r="85" spans="1:17" x14ac:dyDescent="0.25">
      <c r="A85">
        <v>84</v>
      </c>
      <c r="B85">
        <v>2.2000000000000002</v>
      </c>
      <c r="C85">
        <v>1</v>
      </c>
      <c r="D85" t="s">
        <v>6</v>
      </c>
      <c r="E85">
        <v>3</v>
      </c>
      <c r="F85">
        <f>IF(AND(pogoda[[#This Row],[Temperatura]]&gt;=20, pogoda[[#This Row],[Opad]]&lt;=5),1,0)</f>
        <v>0</v>
      </c>
      <c r="G85">
        <v>2</v>
      </c>
      <c r="H85">
        <f>IF(AND(pogoda[[#This Row],[Kategoria_chmur]]="C", pogoda[[#This Row],[Wielkosc_chmur]]=1),pogoda[[#This Row],[Opad]]+H84,H84)</f>
        <v>50</v>
      </c>
      <c r="I85">
        <f>IF(AND(pogoda[[#This Row],[Kategoria_chmur]]="C", pogoda[[#This Row],[Wielkosc_chmur]]=2),pogoda[[#This Row],[Opad]]+I84,I84)</f>
        <v>151</v>
      </c>
      <c r="J85">
        <f>IF(AND(pogoda[[#This Row],[Kategoria_chmur]]="C", pogoda[[#This Row],[Wielkosc_chmur]]=3),pogoda[[#This Row],[Opad]]+J84,J84)</f>
        <v>164</v>
      </c>
      <c r="K85">
        <f>IF(AND(pogoda[[#This Row],[Kategoria_chmur]]="C", pogoda[[#This Row],[Wielkosc_chmur]]=4),pogoda[[#This Row],[Opad]]+K84,K84)</f>
        <v>151</v>
      </c>
      <c r="L85">
        <f>IF(AND(pogoda[[#This Row],[Kategoria_chmur]]="C", pogoda[[#This Row],[Wielkosc_chmur]]=5),pogoda[[#This Row],[Opad]]+L84,L84)</f>
        <v>202</v>
      </c>
      <c r="M85">
        <f>IF(AND(pogoda[[#This Row],[Kategoria_chmur]]="S", pogoda[[#This Row],[Wielkosc_chmur]]=1),pogoda[[#This Row],[Opad]]+M84,M84)</f>
        <v>5</v>
      </c>
      <c r="N85">
        <f>IF(AND(pogoda[[#This Row],[Kategoria_chmur]]="S", pogoda[[#This Row],[Wielkosc_chmur]]=2),pogoda[[#This Row],[Opad]]+N84,N84)</f>
        <v>0</v>
      </c>
      <c r="O85">
        <f>IF(AND(pogoda[[#This Row],[Kategoria_chmur]]="S", pogoda[[#This Row],[Wielkosc_chmur]]=3),pogoda[[#This Row],[Opad]]+O84,O84)</f>
        <v>0</v>
      </c>
      <c r="P85">
        <f>IF(AND(pogoda[[#This Row],[Kategoria_chmur]]="S", pogoda[[#This Row],[Wielkosc_chmur]]=4),pogoda[[#This Row],[Opad]]+P84,P84)</f>
        <v>0</v>
      </c>
      <c r="Q85">
        <f>IF(AND(pogoda[[#This Row],[Kategoria_chmur]]="C", pogoda[[#This Row],[Wielkosc_chmur]]=1),pogoda[[#This Row],[Opad]]+Q84,Q84)</f>
        <v>50</v>
      </c>
    </row>
    <row r="86" spans="1:17" x14ac:dyDescent="0.25">
      <c r="A86">
        <v>85</v>
      </c>
      <c r="B86">
        <v>0.5</v>
      </c>
      <c r="C86">
        <v>5</v>
      </c>
      <c r="D86" t="s">
        <v>6</v>
      </c>
      <c r="E86">
        <v>3</v>
      </c>
      <c r="F86">
        <f>IF(AND(pogoda[[#This Row],[Temperatura]]&gt;=20, pogoda[[#This Row],[Opad]]&lt;=5),1,0)</f>
        <v>0</v>
      </c>
      <c r="G86">
        <v>2</v>
      </c>
      <c r="H86">
        <f>IF(AND(pogoda[[#This Row],[Kategoria_chmur]]="C", pogoda[[#This Row],[Wielkosc_chmur]]=1),pogoda[[#This Row],[Opad]]+H85,H85)</f>
        <v>50</v>
      </c>
      <c r="I86">
        <f>IF(AND(pogoda[[#This Row],[Kategoria_chmur]]="C", pogoda[[#This Row],[Wielkosc_chmur]]=2),pogoda[[#This Row],[Opad]]+I85,I85)</f>
        <v>151</v>
      </c>
      <c r="J86">
        <f>IF(AND(pogoda[[#This Row],[Kategoria_chmur]]="C", pogoda[[#This Row],[Wielkosc_chmur]]=3),pogoda[[#This Row],[Opad]]+J85,J85)</f>
        <v>169</v>
      </c>
      <c r="K86">
        <f>IF(AND(pogoda[[#This Row],[Kategoria_chmur]]="C", pogoda[[#This Row],[Wielkosc_chmur]]=4),pogoda[[#This Row],[Opad]]+K85,K85)</f>
        <v>151</v>
      </c>
      <c r="L86">
        <f>IF(AND(pogoda[[#This Row],[Kategoria_chmur]]="C", pogoda[[#This Row],[Wielkosc_chmur]]=5),pogoda[[#This Row],[Opad]]+L85,L85)</f>
        <v>202</v>
      </c>
      <c r="M86">
        <f>IF(AND(pogoda[[#This Row],[Kategoria_chmur]]="S", pogoda[[#This Row],[Wielkosc_chmur]]=1),pogoda[[#This Row],[Opad]]+M85,M85)</f>
        <v>5</v>
      </c>
      <c r="N86">
        <f>IF(AND(pogoda[[#This Row],[Kategoria_chmur]]="S", pogoda[[#This Row],[Wielkosc_chmur]]=2),pogoda[[#This Row],[Opad]]+N85,N85)</f>
        <v>0</v>
      </c>
      <c r="O86">
        <f>IF(AND(pogoda[[#This Row],[Kategoria_chmur]]="S", pogoda[[#This Row],[Wielkosc_chmur]]=3),pogoda[[#This Row],[Opad]]+O85,O85)</f>
        <v>0</v>
      </c>
      <c r="P86">
        <f>IF(AND(pogoda[[#This Row],[Kategoria_chmur]]="S", pogoda[[#This Row],[Wielkosc_chmur]]=4),pogoda[[#This Row],[Opad]]+P85,P85)</f>
        <v>0</v>
      </c>
      <c r="Q86">
        <f>IF(AND(pogoda[[#This Row],[Kategoria_chmur]]="C", pogoda[[#This Row],[Wielkosc_chmur]]=1),pogoda[[#This Row],[Opad]]+Q85,Q85)</f>
        <v>50</v>
      </c>
    </row>
    <row r="87" spans="1:17" x14ac:dyDescent="0.25">
      <c r="A87">
        <v>86</v>
      </c>
      <c r="B87">
        <v>0.6</v>
      </c>
      <c r="C87">
        <v>13</v>
      </c>
      <c r="D87" t="s">
        <v>6</v>
      </c>
      <c r="E87">
        <v>3</v>
      </c>
      <c r="F87">
        <f>IF(AND(pogoda[[#This Row],[Temperatura]]&gt;=20, pogoda[[#This Row],[Opad]]&lt;=5),1,0)</f>
        <v>0</v>
      </c>
      <c r="G87">
        <v>2</v>
      </c>
      <c r="H87">
        <f>IF(AND(pogoda[[#This Row],[Kategoria_chmur]]="C", pogoda[[#This Row],[Wielkosc_chmur]]=1),pogoda[[#This Row],[Opad]]+H86,H86)</f>
        <v>50</v>
      </c>
      <c r="I87">
        <f>IF(AND(pogoda[[#This Row],[Kategoria_chmur]]="C", pogoda[[#This Row],[Wielkosc_chmur]]=2),pogoda[[#This Row],[Opad]]+I86,I86)</f>
        <v>151</v>
      </c>
      <c r="J87">
        <f>IF(AND(pogoda[[#This Row],[Kategoria_chmur]]="C", pogoda[[#This Row],[Wielkosc_chmur]]=3),pogoda[[#This Row],[Opad]]+J86,J86)</f>
        <v>182</v>
      </c>
      <c r="K87">
        <f>IF(AND(pogoda[[#This Row],[Kategoria_chmur]]="C", pogoda[[#This Row],[Wielkosc_chmur]]=4),pogoda[[#This Row],[Opad]]+K86,K86)</f>
        <v>151</v>
      </c>
      <c r="L87">
        <f>IF(AND(pogoda[[#This Row],[Kategoria_chmur]]="C", pogoda[[#This Row],[Wielkosc_chmur]]=5),pogoda[[#This Row],[Opad]]+L86,L86)</f>
        <v>202</v>
      </c>
      <c r="M87">
        <f>IF(AND(pogoda[[#This Row],[Kategoria_chmur]]="S", pogoda[[#This Row],[Wielkosc_chmur]]=1),pogoda[[#This Row],[Opad]]+M86,M86)</f>
        <v>5</v>
      </c>
      <c r="N87">
        <f>IF(AND(pogoda[[#This Row],[Kategoria_chmur]]="S", pogoda[[#This Row],[Wielkosc_chmur]]=2),pogoda[[#This Row],[Opad]]+N86,N86)</f>
        <v>0</v>
      </c>
      <c r="O87">
        <f>IF(AND(pogoda[[#This Row],[Kategoria_chmur]]="S", pogoda[[#This Row],[Wielkosc_chmur]]=3),pogoda[[#This Row],[Opad]]+O86,O86)</f>
        <v>0</v>
      </c>
      <c r="P87">
        <f>IF(AND(pogoda[[#This Row],[Kategoria_chmur]]="S", pogoda[[#This Row],[Wielkosc_chmur]]=4),pogoda[[#This Row],[Opad]]+P86,P86)</f>
        <v>0</v>
      </c>
      <c r="Q87">
        <f>IF(AND(pogoda[[#This Row],[Kategoria_chmur]]="C", pogoda[[#This Row],[Wielkosc_chmur]]=1),pogoda[[#This Row],[Opad]]+Q86,Q86)</f>
        <v>50</v>
      </c>
    </row>
    <row r="88" spans="1:17" x14ac:dyDescent="0.25">
      <c r="A88">
        <v>87</v>
      </c>
      <c r="B88">
        <v>2.2999999999999998</v>
      </c>
      <c r="C88">
        <v>4</v>
      </c>
      <c r="D88" t="s">
        <v>6</v>
      </c>
      <c r="E88">
        <v>4</v>
      </c>
      <c r="F88">
        <f>IF(AND(pogoda[[#This Row],[Temperatura]]&gt;=20, pogoda[[#This Row],[Opad]]&lt;=5),1,0)</f>
        <v>0</v>
      </c>
      <c r="G88">
        <v>2</v>
      </c>
      <c r="H88">
        <f>IF(AND(pogoda[[#This Row],[Kategoria_chmur]]="C", pogoda[[#This Row],[Wielkosc_chmur]]=1),pogoda[[#This Row],[Opad]]+H87,H87)</f>
        <v>50</v>
      </c>
      <c r="I88">
        <f>IF(AND(pogoda[[#This Row],[Kategoria_chmur]]="C", pogoda[[#This Row],[Wielkosc_chmur]]=2),pogoda[[#This Row],[Opad]]+I87,I87)</f>
        <v>151</v>
      </c>
      <c r="J88">
        <f>IF(AND(pogoda[[#This Row],[Kategoria_chmur]]="C", pogoda[[#This Row],[Wielkosc_chmur]]=3),pogoda[[#This Row],[Opad]]+J87,J87)</f>
        <v>182</v>
      </c>
      <c r="K88">
        <f>IF(AND(pogoda[[#This Row],[Kategoria_chmur]]="C", pogoda[[#This Row],[Wielkosc_chmur]]=4),pogoda[[#This Row],[Opad]]+K87,K87)</f>
        <v>155</v>
      </c>
      <c r="L88">
        <f>IF(AND(pogoda[[#This Row],[Kategoria_chmur]]="C", pogoda[[#This Row],[Wielkosc_chmur]]=5),pogoda[[#This Row],[Opad]]+L87,L87)</f>
        <v>202</v>
      </c>
      <c r="M88">
        <f>IF(AND(pogoda[[#This Row],[Kategoria_chmur]]="S", pogoda[[#This Row],[Wielkosc_chmur]]=1),pogoda[[#This Row],[Opad]]+M87,M87)</f>
        <v>5</v>
      </c>
      <c r="N88">
        <f>IF(AND(pogoda[[#This Row],[Kategoria_chmur]]="S", pogoda[[#This Row],[Wielkosc_chmur]]=2),pogoda[[#This Row],[Opad]]+N87,N87)</f>
        <v>0</v>
      </c>
      <c r="O88">
        <f>IF(AND(pogoda[[#This Row],[Kategoria_chmur]]="S", pogoda[[#This Row],[Wielkosc_chmur]]=3),pogoda[[#This Row],[Opad]]+O87,O87)</f>
        <v>0</v>
      </c>
      <c r="P88">
        <f>IF(AND(pogoda[[#This Row],[Kategoria_chmur]]="S", pogoda[[#This Row],[Wielkosc_chmur]]=4),pogoda[[#This Row],[Opad]]+P87,P87)</f>
        <v>0</v>
      </c>
      <c r="Q88">
        <f>IF(AND(pogoda[[#This Row],[Kategoria_chmur]]="C", pogoda[[#This Row],[Wielkosc_chmur]]=1),pogoda[[#This Row],[Opad]]+Q87,Q87)</f>
        <v>50</v>
      </c>
    </row>
    <row r="89" spans="1:17" x14ac:dyDescent="0.25">
      <c r="A89">
        <v>88</v>
      </c>
      <c r="B89">
        <v>5</v>
      </c>
      <c r="C89">
        <v>9</v>
      </c>
      <c r="D89" t="s">
        <v>6</v>
      </c>
      <c r="E89">
        <v>4</v>
      </c>
      <c r="F89">
        <f>IF(AND(pogoda[[#This Row],[Temperatura]]&gt;=20, pogoda[[#This Row],[Opad]]&lt;=5),1,0)</f>
        <v>0</v>
      </c>
      <c r="G89">
        <v>2</v>
      </c>
      <c r="H89">
        <f>IF(AND(pogoda[[#This Row],[Kategoria_chmur]]="C", pogoda[[#This Row],[Wielkosc_chmur]]=1),pogoda[[#This Row],[Opad]]+H88,H88)</f>
        <v>50</v>
      </c>
      <c r="I89">
        <f>IF(AND(pogoda[[#This Row],[Kategoria_chmur]]="C", pogoda[[#This Row],[Wielkosc_chmur]]=2),pogoda[[#This Row],[Opad]]+I88,I88)</f>
        <v>151</v>
      </c>
      <c r="J89">
        <f>IF(AND(pogoda[[#This Row],[Kategoria_chmur]]="C", pogoda[[#This Row],[Wielkosc_chmur]]=3),pogoda[[#This Row],[Opad]]+J88,J88)</f>
        <v>182</v>
      </c>
      <c r="K89">
        <f>IF(AND(pogoda[[#This Row],[Kategoria_chmur]]="C", pogoda[[#This Row],[Wielkosc_chmur]]=4),pogoda[[#This Row],[Opad]]+K88,K88)</f>
        <v>164</v>
      </c>
      <c r="L89">
        <f>IF(AND(pogoda[[#This Row],[Kategoria_chmur]]="C", pogoda[[#This Row],[Wielkosc_chmur]]=5),pogoda[[#This Row],[Opad]]+L88,L88)</f>
        <v>202</v>
      </c>
      <c r="M89">
        <f>IF(AND(pogoda[[#This Row],[Kategoria_chmur]]="S", pogoda[[#This Row],[Wielkosc_chmur]]=1),pogoda[[#This Row],[Opad]]+M88,M88)</f>
        <v>5</v>
      </c>
      <c r="N89">
        <f>IF(AND(pogoda[[#This Row],[Kategoria_chmur]]="S", pogoda[[#This Row],[Wielkosc_chmur]]=2),pogoda[[#This Row],[Opad]]+N88,N88)</f>
        <v>0</v>
      </c>
      <c r="O89">
        <f>IF(AND(pogoda[[#This Row],[Kategoria_chmur]]="S", pogoda[[#This Row],[Wielkosc_chmur]]=3),pogoda[[#This Row],[Opad]]+O88,O88)</f>
        <v>0</v>
      </c>
      <c r="P89">
        <f>IF(AND(pogoda[[#This Row],[Kategoria_chmur]]="S", pogoda[[#This Row],[Wielkosc_chmur]]=4),pogoda[[#This Row],[Opad]]+P88,P88)</f>
        <v>0</v>
      </c>
      <c r="Q89">
        <f>IF(AND(pogoda[[#This Row],[Kategoria_chmur]]="C", pogoda[[#This Row],[Wielkosc_chmur]]=1),pogoda[[#This Row],[Opad]]+Q88,Q88)</f>
        <v>50</v>
      </c>
    </row>
    <row r="90" spans="1:17" x14ac:dyDescent="0.25">
      <c r="A90">
        <v>89</v>
      </c>
      <c r="B90">
        <v>7.9</v>
      </c>
      <c r="C90">
        <v>24</v>
      </c>
      <c r="D90" t="s">
        <v>6</v>
      </c>
      <c r="E90">
        <v>4</v>
      </c>
      <c r="F90">
        <f>IF(AND(pogoda[[#This Row],[Temperatura]]&gt;=20, pogoda[[#This Row],[Opad]]&lt;=5),1,0)</f>
        <v>0</v>
      </c>
      <c r="G90">
        <v>2</v>
      </c>
      <c r="H90">
        <f>IF(AND(pogoda[[#This Row],[Kategoria_chmur]]="C", pogoda[[#This Row],[Wielkosc_chmur]]=1),pogoda[[#This Row],[Opad]]+H89,H89)</f>
        <v>50</v>
      </c>
      <c r="I90">
        <f>IF(AND(pogoda[[#This Row],[Kategoria_chmur]]="C", pogoda[[#This Row],[Wielkosc_chmur]]=2),pogoda[[#This Row],[Opad]]+I89,I89)</f>
        <v>151</v>
      </c>
      <c r="J90">
        <f>IF(AND(pogoda[[#This Row],[Kategoria_chmur]]="C", pogoda[[#This Row],[Wielkosc_chmur]]=3),pogoda[[#This Row],[Opad]]+J89,J89)</f>
        <v>182</v>
      </c>
      <c r="K90">
        <f>IF(AND(pogoda[[#This Row],[Kategoria_chmur]]="C", pogoda[[#This Row],[Wielkosc_chmur]]=4),pogoda[[#This Row],[Opad]]+K89,K89)</f>
        <v>188</v>
      </c>
      <c r="L90">
        <f>IF(AND(pogoda[[#This Row],[Kategoria_chmur]]="C", pogoda[[#This Row],[Wielkosc_chmur]]=5),pogoda[[#This Row],[Opad]]+L89,L89)</f>
        <v>202</v>
      </c>
      <c r="M90">
        <f>IF(AND(pogoda[[#This Row],[Kategoria_chmur]]="S", pogoda[[#This Row],[Wielkosc_chmur]]=1),pogoda[[#This Row],[Opad]]+M89,M89)</f>
        <v>5</v>
      </c>
      <c r="N90">
        <f>IF(AND(pogoda[[#This Row],[Kategoria_chmur]]="S", pogoda[[#This Row],[Wielkosc_chmur]]=2),pogoda[[#This Row],[Opad]]+N89,N89)</f>
        <v>0</v>
      </c>
      <c r="O90">
        <f>IF(AND(pogoda[[#This Row],[Kategoria_chmur]]="S", pogoda[[#This Row],[Wielkosc_chmur]]=3),pogoda[[#This Row],[Opad]]+O89,O89)</f>
        <v>0</v>
      </c>
      <c r="P90">
        <f>IF(AND(pogoda[[#This Row],[Kategoria_chmur]]="S", pogoda[[#This Row],[Wielkosc_chmur]]=4),pogoda[[#This Row],[Opad]]+P89,P89)</f>
        <v>0</v>
      </c>
      <c r="Q90">
        <f>IF(AND(pogoda[[#This Row],[Kategoria_chmur]]="C", pogoda[[#This Row],[Wielkosc_chmur]]=1),pogoda[[#This Row],[Opad]]+Q89,Q89)</f>
        <v>50</v>
      </c>
    </row>
    <row r="91" spans="1:17" x14ac:dyDescent="0.25">
      <c r="A91">
        <v>90</v>
      </c>
      <c r="B91">
        <v>10</v>
      </c>
      <c r="C91">
        <v>15</v>
      </c>
      <c r="D91" t="s">
        <v>6</v>
      </c>
      <c r="E91">
        <v>5</v>
      </c>
      <c r="F91">
        <f>IF(AND(pogoda[[#This Row],[Temperatura]]&gt;=20, pogoda[[#This Row],[Opad]]&lt;=5),1,0)</f>
        <v>0</v>
      </c>
      <c r="G91">
        <v>2</v>
      </c>
      <c r="H91">
        <f>IF(AND(pogoda[[#This Row],[Kategoria_chmur]]="C", pogoda[[#This Row],[Wielkosc_chmur]]=1),pogoda[[#This Row],[Opad]]+H90,H90)</f>
        <v>50</v>
      </c>
      <c r="I91">
        <f>IF(AND(pogoda[[#This Row],[Kategoria_chmur]]="C", pogoda[[#This Row],[Wielkosc_chmur]]=2),pogoda[[#This Row],[Opad]]+I90,I90)</f>
        <v>151</v>
      </c>
      <c r="J91">
        <f>IF(AND(pogoda[[#This Row],[Kategoria_chmur]]="C", pogoda[[#This Row],[Wielkosc_chmur]]=3),pogoda[[#This Row],[Opad]]+J90,J90)</f>
        <v>182</v>
      </c>
      <c r="K91">
        <f>IF(AND(pogoda[[#This Row],[Kategoria_chmur]]="C", pogoda[[#This Row],[Wielkosc_chmur]]=4),pogoda[[#This Row],[Opad]]+K90,K90)</f>
        <v>188</v>
      </c>
      <c r="L91">
        <f>IF(AND(pogoda[[#This Row],[Kategoria_chmur]]="C", pogoda[[#This Row],[Wielkosc_chmur]]=5),pogoda[[#This Row],[Opad]]+L90,L90)</f>
        <v>217</v>
      </c>
      <c r="M91">
        <f>IF(AND(pogoda[[#This Row],[Kategoria_chmur]]="S", pogoda[[#This Row],[Wielkosc_chmur]]=1),pogoda[[#This Row],[Opad]]+M90,M90)</f>
        <v>5</v>
      </c>
      <c r="N91">
        <f>IF(AND(pogoda[[#This Row],[Kategoria_chmur]]="S", pogoda[[#This Row],[Wielkosc_chmur]]=2),pogoda[[#This Row],[Opad]]+N90,N90)</f>
        <v>0</v>
      </c>
      <c r="O91">
        <f>IF(AND(pogoda[[#This Row],[Kategoria_chmur]]="S", pogoda[[#This Row],[Wielkosc_chmur]]=3),pogoda[[#This Row],[Opad]]+O90,O90)</f>
        <v>0</v>
      </c>
      <c r="P91">
        <f>IF(AND(pogoda[[#This Row],[Kategoria_chmur]]="S", pogoda[[#This Row],[Wielkosc_chmur]]=4),pogoda[[#This Row],[Opad]]+P90,P90)</f>
        <v>0</v>
      </c>
      <c r="Q91">
        <f>IF(AND(pogoda[[#This Row],[Kategoria_chmur]]="C", pogoda[[#This Row],[Wielkosc_chmur]]=1),pogoda[[#This Row],[Opad]]+Q90,Q90)</f>
        <v>50</v>
      </c>
    </row>
    <row r="92" spans="1:17" x14ac:dyDescent="0.25">
      <c r="A92">
        <v>91</v>
      </c>
      <c r="B92">
        <v>10.9</v>
      </c>
      <c r="C92">
        <v>29</v>
      </c>
      <c r="D92" t="s">
        <v>6</v>
      </c>
      <c r="E92">
        <v>5</v>
      </c>
      <c r="F92">
        <f>IF(AND(pogoda[[#This Row],[Temperatura]]&gt;=20, pogoda[[#This Row],[Opad]]&lt;=5),1,0)</f>
        <v>0</v>
      </c>
      <c r="G92">
        <v>2</v>
      </c>
      <c r="H92">
        <f>IF(AND(pogoda[[#This Row],[Kategoria_chmur]]="C", pogoda[[#This Row],[Wielkosc_chmur]]=1),pogoda[[#This Row],[Opad]]+H91,H91)</f>
        <v>50</v>
      </c>
      <c r="I92">
        <f>IF(AND(pogoda[[#This Row],[Kategoria_chmur]]="C", pogoda[[#This Row],[Wielkosc_chmur]]=2),pogoda[[#This Row],[Opad]]+I91,I91)</f>
        <v>151</v>
      </c>
      <c r="J92">
        <f>IF(AND(pogoda[[#This Row],[Kategoria_chmur]]="C", pogoda[[#This Row],[Wielkosc_chmur]]=3),pogoda[[#This Row],[Opad]]+J91,J91)</f>
        <v>182</v>
      </c>
      <c r="K92">
        <f>IF(AND(pogoda[[#This Row],[Kategoria_chmur]]="C", pogoda[[#This Row],[Wielkosc_chmur]]=4),pogoda[[#This Row],[Opad]]+K91,K91)</f>
        <v>188</v>
      </c>
      <c r="L92">
        <f>IF(AND(pogoda[[#This Row],[Kategoria_chmur]]="C", pogoda[[#This Row],[Wielkosc_chmur]]=5),pogoda[[#This Row],[Opad]]+L91,L91)</f>
        <v>246</v>
      </c>
      <c r="M92">
        <f>IF(AND(pogoda[[#This Row],[Kategoria_chmur]]="S", pogoda[[#This Row],[Wielkosc_chmur]]=1),pogoda[[#This Row],[Opad]]+M91,M91)</f>
        <v>5</v>
      </c>
      <c r="N92">
        <f>IF(AND(pogoda[[#This Row],[Kategoria_chmur]]="S", pogoda[[#This Row],[Wielkosc_chmur]]=2),pogoda[[#This Row],[Opad]]+N91,N91)</f>
        <v>0</v>
      </c>
      <c r="O92">
        <f>IF(AND(pogoda[[#This Row],[Kategoria_chmur]]="S", pogoda[[#This Row],[Wielkosc_chmur]]=3),pogoda[[#This Row],[Opad]]+O91,O91)</f>
        <v>0</v>
      </c>
      <c r="P92">
        <f>IF(AND(pogoda[[#This Row],[Kategoria_chmur]]="S", pogoda[[#This Row],[Wielkosc_chmur]]=4),pogoda[[#This Row],[Opad]]+P91,P91)</f>
        <v>0</v>
      </c>
      <c r="Q92">
        <f>IF(AND(pogoda[[#This Row],[Kategoria_chmur]]="C", pogoda[[#This Row],[Wielkosc_chmur]]=1),pogoda[[#This Row],[Opad]]+Q91,Q91)</f>
        <v>50</v>
      </c>
    </row>
    <row r="93" spans="1:17" x14ac:dyDescent="0.25">
      <c r="A93">
        <v>92</v>
      </c>
      <c r="B93">
        <v>10.3</v>
      </c>
      <c r="C93">
        <v>0</v>
      </c>
      <c r="D93" t="s">
        <v>5</v>
      </c>
      <c r="E93">
        <v>0</v>
      </c>
      <c r="F93">
        <f>IF(AND(pogoda[[#This Row],[Temperatura]]&gt;=20, pogoda[[#This Row],[Opad]]&lt;=5),1,0)</f>
        <v>0</v>
      </c>
      <c r="G93">
        <v>2</v>
      </c>
      <c r="H93">
        <f>IF(AND(pogoda[[#This Row],[Kategoria_chmur]]="C", pogoda[[#This Row],[Wielkosc_chmur]]=1),pogoda[[#This Row],[Opad]]+H92,H92)</f>
        <v>50</v>
      </c>
      <c r="I93">
        <f>IF(AND(pogoda[[#This Row],[Kategoria_chmur]]="C", pogoda[[#This Row],[Wielkosc_chmur]]=2),pogoda[[#This Row],[Opad]]+I92,I92)</f>
        <v>151</v>
      </c>
      <c r="J93">
        <f>IF(AND(pogoda[[#This Row],[Kategoria_chmur]]="C", pogoda[[#This Row],[Wielkosc_chmur]]=3),pogoda[[#This Row],[Opad]]+J92,J92)</f>
        <v>182</v>
      </c>
      <c r="K93">
        <f>IF(AND(pogoda[[#This Row],[Kategoria_chmur]]="C", pogoda[[#This Row],[Wielkosc_chmur]]=4),pogoda[[#This Row],[Opad]]+K92,K92)</f>
        <v>188</v>
      </c>
      <c r="L93">
        <f>IF(AND(pogoda[[#This Row],[Kategoria_chmur]]="C", pogoda[[#This Row],[Wielkosc_chmur]]=5),pogoda[[#This Row],[Opad]]+L92,L92)</f>
        <v>246</v>
      </c>
      <c r="M93">
        <f>IF(AND(pogoda[[#This Row],[Kategoria_chmur]]="S", pogoda[[#This Row],[Wielkosc_chmur]]=1),pogoda[[#This Row],[Opad]]+M92,M92)</f>
        <v>5</v>
      </c>
      <c r="N93">
        <f>IF(AND(pogoda[[#This Row],[Kategoria_chmur]]="S", pogoda[[#This Row],[Wielkosc_chmur]]=2),pogoda[[#This Row],[Opad]]+N92,N92)</f>
        <v>0</v>
      </c>
      <c r="O93">
        <f>IF(AND(pogoda[[#This Row],[Kategoria_chmur]]="S", pogoda[[#This Row],[Wielkosc_chmur]]=3),pogoda[[#This Row],[Opad]]+O92,O92)</f>
        <v>0</v>
      </c>
      <c r="P93">
        <f>IF(AND(pogoda[[#This Row],[Kategoria_chmur]]="S", pogoda[[#This Row],[Wielkosc_chmur]]=4),pogoda[[#This Row],[Opad]]+P92,P92)</f>
        <v>0</v>
      </c>
      <c r="Q93">
        <f>IF(AND(pogoda[[#This Row],[Kategoria_chmur]]="C", pogoda[[#This Row],[Wielkosc_chmur]]=1),pogoda[[#This Row],[Opad]]+Q92,Q92)</f>
        <v>50</v>
      </c>
    </row>
    <row r="94" spans="1:17" x14ac:dyDescent="0.25">
      <c r="A94">
        <v>93</v>
      </c>
      <c r="B94">
        <v>8.6999999999999993</v>
      </c>
      <c r="C94">
        <v>1</v>
      </c>
      <c r="D94" t="s">
        <v>7</v>
      </c>
      <c r="E94">
        <v>1</v>
      </c>
      <c r="F94">
        <f>IF(AND(pogoda[[#This Row],[Temperatura]]&gt;=20, pogoda[[#This Row],[Opad]]&lt;=5),1,0)</f>
        <v>0</v>
      </c>
      <c r="G94">
        <v>2</v>
      </c>
      <c r="H94">
        <f>IF(AND(pogoda[[#This Row],[Kategoria_chmur]]="C", pogoda[[#This Row],[Wielkosc_chmur]]=1),pogoda[[#This Row],[Opad]]+H93,H93)</f>
        <v>50</v>
      </c>
      <c r="I94">
        <f>IF(AND(pogoda[[#This Row],[Kategoria_chmur]]="C", pogoda[[#This Row],[Wielkosc_chmur]]=2),pogoda[[#This Row],[Opad]]+I93,I93)</f>
        <v>151</v>
      </c>
      <c r="J94">
        <f>IF(AND(pogoda[[#This Row],[Kategoria_chmur]]="C", pogoda[[#This Row],[Wielkosc_chmur]]=3),pogoda[[#This Row],[Opad]]+J93,J93)</f>
        <v>182</v>
      </c>
      <c r="K94">
        <f>IF(AND(pogoda[[#This Row],[Kategoria_chmur]]="C", pogoda[[#This Row],[Wielkosc_chmur]]=4),pogoda[[#This Row],[Opad]]+K93,K93)</f>
        <v>188</v>
      </c>
      <c r="L94">
        <f>IF(AND(pogoda[[#This Row],[Kategoria_chmur]]="C", pogoda[[#This Row],[Wielkosc_chmur]]=5),pogoda[[#This Row],[Opad]]+L93,L93)</f>
        <v>246</v>
      </c>
      <c r="M94">
        <f>IF(AND(pogoda[[#This Row],[Kategoria_chmur]]="S", pogoda[[#This Row],[Wielkosc_chmur]]=1),pogoda[[#This Row],[Opad]]+M93,M93)</f>
        <v>6</v>
      </c>
      <c r="N94">
        <f>IF(AND(pogoda[[#This Row],[Kategoria_chmur]]="S", pogoda[[#This Row],[Wielkosc_chmur]]=2),pogoda[[#This Row],[Opad]]+N93,N93)</f>
        <v>0</v>
      </c>
      <c r="O94">
        <f>IF(AND(pogoda[[#This Row],[Kategoria_chmur]]="S", pogoda[[#This Row],[Wielkosc_chmur]]=3),pogoda[[#This Row],[Opad]]+O93,O93)</f>
        <v>0</v>
      </c>
      <c r="P94">
        <f>IF(AND(pogoda[[#This Row],[Kategoria_chmur]]="S", pogoda[[#This Row],[Wielkosc_chmur]]=4),pogoda[[#This Row],[Opad]]+P93,P93)</f>
        <v>0</v>
      </c>
      <c r="Q94">
        <f>IF(AND(pogoda[[#This Row],[Kategoria_chmur]]="C", pogoda[[#This Row],[Wielkosc_chmur]]=1),pogoda[[#This Row],[Opad]]+Q93,Q93)</f>
        <v>50</v>
      </c>
    </row>
    <row r="95" spans="1:17" x14ac:dyDescent="0.25">
      <c r="A95">
        <v>94</v>
      </c>
      <c r="B95">
        <v>6.7</v>
      </c>
      <c r="C95">
        <v>3</v>
      </c>
      <c r="D95" t="s">
        <v>7</v>
      </c>
      <c r="E95">
        <v>1</v>
      </c>
      <c r="F95">
        <f>IF(AND(pogoda[[#This Row],[Temperatura]]&gt;=20, pogoda[[#This Row],[Opad]]&lt;=5),1,0)</f>
        <v>0</v>
      </c>
      <c r="G95">
        <v>2</v>
      </c>
      <c r="H95">
        <f>IF(AND(pogoda[[#This Row],[Kategoria_chmur]]="C", pogoda[[#This Row],[Wielkosc_chmur]]=1),pogoda[[#This Row],[Opad]]+H94,H94)</f>
        <v>50</v>
      </c>
      <c r="I95">
        <f>IF(AND(pogoda[[#This Row],[Kategoria_chmur]]="C", pogoda[[#This Row],[Wielkosc_chmur]]=2),pogoda[[#This Row],[Opad]]+I94,I94)</f>
        <v>151</v>
      </c>
      <c r="J95">
        <f>IF(AND(pogoda[[#This Row],[Kategoria_chmur]]="C", pogoda[[#This Row],[Wielkosc_chmur]]=3),pogoda[[#This Row],[Opad]]+J94,J94)</f>
        <v>182</v>
      </c>
      <c r="K95">
        <f>IF(AND(pogoda[[#This Row],[Kategoria_chmur]]="C", pogoda[[#This Row],[Wielkosc_chmur]]=4),pogoda[[#This Row],[Opad]]+K94,K94)</f>
        <v>188</v>
      </c>
      <c r="L95">
        <f>IF(AND(pogoda[[#This Row],[Kategoria_chmur]]="C", pogoda[[#This Row],[Wielkosc_chmur]]=5),pogoda[[#This Row],[Opad]]+L94,L94)</f>
        <v>246</v>
      </c>
      <c r="M95">
        <f>IF(AND(pogoda[[#This Row],[Kategoria_chmur]]="S", pogoda[[#This Row],[Wielkosc_chmur]]=1),pogoda[[#This Row],[Opad]]+M94,M94)</f>
        <v>9</v>
      </c>
      <c r="N95">
        <f>IF(AND(pogoda[[#This Row],[Kategoria_chmur]]="S", pogoda[[#This Row],[Wielkosc_chmur]]=2),pogoda[[#This Row],[Opad]]+N94,N94)</f>
        <v>0</v>
      </c>
      <c r="O95">
        <f>IF(AND(pogoda[[#This Row],[Kategoria_chmur]]="S", pogoda[[#This Row],[Wielkosc_chmur]]=3),pogoda[[#This Row],[Opad]]+O94,O94)</f>
        <v>0</v>
      </c>
      <c r="P95">
        <f>IF(AND(pogoda[[#This Row],[Kategoria_chmur]]="S", pogoda[[#This Row],[Wielkosc_chmur]]=4),pogoda[[#This Row],[Opad]]+P94,P94)</f>
        <v>0</v>
      </c>
      <c r="Q95">
        <f>IF(AND(pogoda[[#This Row],[Kategoria_chmur]]="C", pogoda[[#This Row],[Wielkosc_chmur]]=1),pogoda[[#This Row],[Opad]]+Q94,Q94)</f>
        <v>50</v>
      </c>
    </row>
    <row r="96" spans="1:17" x14ac:dyDescent="0.25">
      <c r="A96">
        <v>95</v>
      </c>
      <c r="B96">
        <v>5.3</v>
      </c>
      <c r="C96">
        <v>6</v>
      </c>
      <c r="D96" t="s">
        <v>7</v>
      </c>
      <c r="E96">
        <v>1</v>
      </c>
      <c r="F96">
        <f>IF(AND(pogoda[[#This Row],[Temperatura]]&gt;=20, pogoda[[#This Row],[Opad]]&lt;=5),1,0)</f>
        <v>0</v>
      </c>
      <c r="G96">
        <v>2</v>
      </c>
      <c r="H96">
        <f>IF(AND(pogoda[[#This Row],[Kategoria_chmur]]="C", pogoda[[#This Row],[Wielkosc_chmur]]=1),pogoda[[#This Row],[Opad]]+H95,H95)</f>
        <v>50</v>
      </c>
      <c r="I96">
        <f>IF(AND(pogoda[[#This Row],[Kategoria_chmur]]="C", pogoda[[#This Row],[Wielkosc_chmur]]=2),pogoda[[#This Row],[Opad]]+I95,I95)</f>
        <v>151</v>
      </c>
      <c r="J96">
        <f>IF(AND(pogoda[[#This Row],[Kategoria_chmur]]="C", pogoda[[#This Row],[Wielkosc_chmur]]=3),pogoda[[#This Row],[Opad]]+J95,J95)</f>
        <v>182</v>
      </c>
      <c r="K96">
        <f>IF(AND(pogoda[[#This Row],[Kategoria_chmur]]="C", pogoda[[#This Row],[Wielkosc_chmur]]=4),pogoda[[#This Row],[Opad]]+K95,K95)</f>
        <v>188</v>
      </c>
      <c r="L96">
        <f>IF(AND(pogoda[[#This Row],[Kategoria_chmur]]="C", pogoda[[#This Row],[Wielkosc_chmur]]=5),pogoda[[#This Row],[Opad]]+L95,L95)</f>
        <v>246</v>
      </c>
      <c r="M96">
        <f>IF(AND(pogoda[[#This Row],[Kategoria_chmur]]="S", pogoda[[#This Row],[Wielkosc_chmur]]=1),pogoda[[#This Row],[Opad]]+M95,M95)</f>
        <v>15</v>
      </c>
      <c r="N96">
        <f>IF(AND(pogoda[[#This Row],[Kategoria_chmur]]="S", pogoda[[#This Row],[Wielkosc_chmur]]=2),pogoda[[#This Row],[Opad]]+N95,N95)</f>
        <v>0</v>
      </c>
      <c r="O96">
        <f>IF(AND(pogoda[[#This Row],[Kategoria_chmur]]="S", pogoda[[#This Row],[Wielkosc_chmur]]=3),pogoda[[#This Row],[Opad]]+O95,O95)</f>
        <v>0</v>
      </c>
      <c r="P96">
        <f>IF(AND(pogoda[[#This Row],[Kategoria_chmur]]="S", pogoda[[#This Row],[Wielkosc_chmur]]=4),pogoda[[#This Row],[Opad]]+P95,P95)</f>
        <v>0</v>
      </c>
      <c r="Q96">
        <f>IF(AND(pogoda[[#This Row],[Kategoria_chmur]]="C", pogoda[[#This Row],[Wielkosc_chmur]]=1),pogoda[[#This Row],[Opad]]+Q95,Q95)</f>
        <v>50</v>
      </c>
    </row>
    <row r="97" spans="1:17" x14ac:dyDescent="0.25">
      <c r="A97">
        <v>96</v>
      </c>
      <c r="B97">
        <v>5.2</v>
      </c>
      <c r="C97">
        <v>3</v>
      </c>
      <c r="D97" t="s">
        <v>7</v>
      </c>
      <c r="E97">
        <v>2</v>
      </c>
      <c r="F97">
        <f>IF(AND(pogoda[[#This Row],[Temperatura]]&gt;=20, pogoda[[#This Row],[Opad]]&lt;=5),1,0)</f>
        <v>0</v>
      </c>
      <c r="G97">
        <v>2</v>
      </c>
      <c r="H97">
        <f>IF(AND(pogoda[[#This Row],[Kategoria_chmur]]="C", pogoda[[#This Row],[Wielkosc_chmur]]=1),pogoda[[#This Row],[Opad]]+H96,H96)</f>
        <v>50</v>
      </c>
      <c r="I97">
        <f>IF(AND(pogoda[[#This Row],[Kategoria_chmur]]="C", pogoda[[#This Row],[Wielkosc_chmur]]=2),pogoda[[#This Row],[Opad]]+I96,I96)</f>
        <v>151</v>
      </c>
      <c r="J97">
        <f>IF(AND(pogoda[[#This Row],[Kategoria_chmur]]="C", pogoda[[#This Row],[Wielkosc_chmur]]=3),pogoda[[#This Row],[Opad]]+J96,J96)</f>
        <v>182</v>
      </c>
      <c r="K97">
        <f>IF(AND(pogoda[[#This Row],[Kategoria_chmur]]="C", pogoda[[#This Row],[Wielkosc_chmur]]=4),pogoda[[#This Row],[Opad]]+K96,K96)</f>
        <v>188</v>
      </c>
      <c r="L97">
        <f>IF(AND(pogoda[[#This Row],[Kategoria_chmur]]="C", pogoda[[#This Row],[Wielkosc_chmur]]=5),pogoda[[#This Row],[Opad]]+L96,L96)</f>
        <v>246</v>
      </c>
      <c r="M97">
        <f>IF(AND(pogoda[[#This Row],[Kategoria_chmur]]="S", pogoda[[#This Row],[Wielkosc_chmur]]=1),pogoda[[#This Row],[Opad]]+M96,M96)</f>
        <v>15</v>
      </c>
      <c r="N97">
        <f>IF(AND(pogoda[[#This Row],[Kategoria_chmur]]="S", pogoda[[#This Row],[Wielkosc_chmur]]=2),pogoda[[#This Row],[Opad]]+N96,N96)</f>
        <v>3</v>
      </c>
      <c r="O97">
        <f>IF(AND(pogoda[[#This Row],[Kategoria_chmur]]="S", pogoda[[#This Row],[Wielkosc_chmur]]=3),pogoda[[#This Row],[Opad]]+O96,O96)</f>
        <v>0</v>
      </c>
      <c r="P97">
        <f>IF(AND(pogoda[[#This Row],[Kategoria_chmur]]="S", pogoda[[#This Row],[Wielkosc_chmur]]=4),pogoda[[#This Row],[Opad]]+P96,P96)</f>
        <v>0</v>
      </c>
      <c r="Q97">
        <f>IF(AND(pogoda[[#This Row],[Kategoria_chmur]]="C", pogoda[[#This Row],[Wielkosc_chmur]]=1),pogoda[[#This Row],[Opad]]+Q96,Q96)</f>
        <v>50</v>
      </c>
    </row>
    <row r="98" spans="1:17" x14ac:dyDescent="0.25">
      <c r="A98">
        <v>97</v>
      </c>
      <c r="B98">
        <v>6.8</v>
      </c>
      <c r="C98">
        <v>2</v>
      </c>
      <c r="D98" t="s">
        <v>7</v>
      </c>
      <c r="E98">
        <v>2</v>
      </c>
      <c r="F98">
        <f>IF(AND(pogoda[[#This Row],[Temperatura]]&gt;=20, pogoda[[#This Row],[Opad]]&lt;=5),1,0)</f>
        <v>0</v>
      </c>
      <c r="G98">
        <v>2</v>
      </c>
      <c r="H98">
        <f>IF(AND(pogoda[[#This Row],[Kategoria_chmur]]="C", pogoda[[#This Row],[Wielkosc_chmur]]=1),pogoda[[#This Row],[Opad]]+H97,H97)</f>
        <v>50</v>
      </c>
      <c r="I98">
        <f>IF(AND(pogoda[[#This Row],[Kategoria_chmur]]="C", pogoda[[#This Row],[Wielkosc_chmur]]=2),pogoda[[#This Row],[Opad]]+I97,I97)</f>
        <v>151</v>
      </c>
      <c r="J98">
        <f>IF(AND(pogoda[[#This Row],[Kategoria_chmur]]="C", pogoda[[#This Row],[Wielkosc_chmur]]=3),pogoda[[#This Row],[Opad]]+J97,J97)</f>
        <v>182</v>
      </c>
      <c r="K98">
        <f>IF(AND(pogoda[[#This Row],[Kategoria_chmur]]="C", pogoda[[#This Row],[Wielkosc_chmur]]=4),pogoda[[#This Row],[Opad]]+K97,K97)</f>
        <v>188</v>
      </c>
      <c r="L98">
        <f>IF(AND(pogoda[[#This Row],[Kategoria_chmur]]="C", pogoda[[#This Row],[Wielkosc_chmur]]=5),pogoda[[#This Row],[Opad]]+L97,L97)</f>
        <v>246</v>
      </c>
      <c r="M98">
        <f>IF(AND(pogoda[[#This Row],[Kategoria_chmur]]="S", pogoda[[#This Row],[Wielkosc_chmur]]=1),pogoda[[#This Row],[Opad]]+M97,M97)</f>
        <v>15</v>
      </c>
      <c r="N98">
        <f>IF(AND(pogoda[[#This Row],[Kategoria_chmur]]="S", pogoda[[#This Row],[Wielkosc_chmur]]=2),pogoda[[#This Row],[Opad]]+N97,N97)</f>
        <v>5</v>
      </c>
      <c r="O98">
        <f>IF(AND(pogoda[[#This Row],[Kategoria_chmur]]="S", pogoda[[#This Row],[Wielkosc_chmur]]=3),pogoda[[#This Row],[Opad]]+O97,O97)</f>
        <v>0</v>
      </c>
      <c r="P98">
        <f>IF(AND(pogoda[[#This Row],[Kategoria_chmur]]="S", pogoda[[#This Row],[Wielkosc_chmur]]=4),pogoda[[#This Row],[Opad]]+P97,P97)</f>
        <v>0</v>
      </c>
      <c r="Q98">
        <f>IF(AND(pogoda[[#This Row],[Kategoria_chmur]]="C", pogoda[[#This Row],[Wielkosc_chmur]]=1),pogoda[[#This Row],[Opad]]+Q97,Q97)</f>
        <v>50</v>
      </c>
    </row>
    <row r="99" spans="1:17" x14ac:dyDescent="0.25">
      <c r="A99">
        <v>98</v>
      </c>
      <c r="B99">
        <v>9.8000000000000007</v>
      </c>
      <c r="C99">
        <v>11</v>
      </c>
      <c r="D99" t="s">
        <v>7</v>
      </c>
      <c r="E99">
        <v>2</v>
      </c>
      <c r="F99">
        <f>IF(AND(pogoda[[#This Row],[Temperatura]]&gt;=20, pogoda[[#This Row],[Opad]]&lt;=5),1,0)</f>
        <v>0</v>
      </c>
      <c r="G99">
        <v>2</v>
      </c>
      <c r="H99">
        <f>IF(AND(pogoda[[#This Row],[Kategoria_chmur]]="C", pogoda[[#This Row],[Wielkosc_chmur]]=1),pogoda[[#This Row],[Opad]]+H98,H98)</f>
        <v>50</v>
      </c>
      <c r="I99">
        <f>IF(AND(pogoda[[#This Row],[Kategoria_chmur]]="C", pogoda[[#This Row],[Wielkosc_chmur]]=2),pogoda[[#This Row],[Opad]]+I98,I98)</f>
        <v>151</v>
      </c>
      <c r="J99">
        <f>IF(AND(pogoda[[#This Row],[Kategoria_chmur]]="C", pogoda[[#This Row],[Wielkosc_chmur]]=3),pogoda[[#This Row],[Opad]]+J98,J98)</f>
        <v>182</v>
      </c>
      <c r="K99">
        <f>IF(AND(pogoda[[#This Row],[Kategoria_chmur]]="C", pogoda[[#This Row],[Wielkosc_chmur]]=4),pogoda[[#This Row],[Opad]]+K98,K98)</f>
        <v>188</v>
      </c>
      <c r="L99">
        <f>IF(AND(pogoda[[#This Row],[Kategoria_chmur]]="C", pogoda[[#This Row],[Wielkosc_chmur]]=5),pogoda[[#This Row],[Opad]]+L98,L98)</f>
        <v>246</v>
      </c>
      <c r="M99">
        <f>IF(AND(pogoda[[#This Row],[Kategoria_chmur]]="S", pogoda[[#This Row],[Wielkosc_chmur]]=1),pogoda[[#This Row],[Opad]]+M98,M98)</f>
        <v>15</v>
      </c>
      <c r="N99">
        <f>IF(AND(pogoda[[#This Row],[Kategoria_chmur]]="S", pogoda[[#This Row],[Wielkosc_chmur]]=2),pogoda[[#This Row],[Opad]]+N98,N98)</f>
        <v>16</v>
      </c>
      <c r="O99">
        <f>IF(AND(pogoda[[#This Row],[Kategoria_chmur]]="S", pogoda[[#This Row],[Wielkosc_chmur]]=3),pogoda[[#This Row],[Opad]]+O98,O98)</f>
        <v>0</v>
      </c>
      <c r="P99">
        <f>IF(AND(pogoda[[#This Row],[Kategoria_chmur]]="S", pogoda[[#This Row],[Wielkosc_chmur]]=4),pogoda[[#This Row],[Opad]]+P98,P98)</f>
        <v>0</v>
      </c>
      <c r="Q99">
        <f>IF(AND(pogoda[[#This Row],[Kategoria_chmur]]="C", pogoda[[#This Row],[Wielkosc_chmur]]=1),pogoda[[#This Row],[Opad]]+Q98,Q98)</f>
        <v>50</v>
      </c>
    </row>
    <row r="100" spans="1:17" x14ac:dyDescent="0.25">
      <c r="A100">
        <v>99</v>
      </c>
      <c r="B100">
        <v>13.7</v>
      </c>
      <c r="C100">
        <v>8</v>
      </c>
      <c r="D100" t="s">
        <v>7</v>
      </c>
      <c r="E100">
        <v>3</v>
      </c>
      <c r="F100">
        <f>IF(AND(pogoda[[#This Row],[Temperatura]]&gt;=20, pogoda[[#This Row],[Opad]]&lt;=5),1,0)</f>
        <v>0</v>
      </c>
      <c r="G100">
        <v>2</v>
      </c>
      <c r="H100">
        <f>IF(AND(pogoda[[#This Row],[Kategoria_chmur]]="C", pogoda[[#This Row],[Wielkosc_chmur]]=1),pogoda[[#This Row],[Opad]]+H99,H99)</f>
        <v>50</v>
      </c>
      <c r="I100">
        <f>IF(AND(pogoda[[#This Row],[Kategoria_chmur]]="C", pogoda[[#This Row],[Wielkosc_chmur]]=2),pogoda[[#This Row],[Opad]]+I99,I99)</f>
        <v>151</v>
      </c>
      <c r="J100">
        <f>IF(AND(pogoda[[#This Row],[Kategoria_chmur]]="C", pogoda[[#This Row],[Wielkosc_chmur]]=3),pogoda[[#This Row],[Opad]]+J99,J99)</f>
        <v>182</v>
      </c>
      <c r="K100">
        <f>IF(AND(pogoda[[#This Row],[Kategoria_chmur]]="C", pogoda[[#This Row],[Wielkosc_chmur]]=4),pogoda[[#This Row],[Opad]]+K99,K99)</f>
        <v>188</v>
      </c>
      <c r="L100">
        <f>IF(AND(pogoda[[#This Row],[Kategoria_chmur]]="C", pogoda[[#This Row],[Wielkosc_chmur]]=5),pogoda[[#This Row],[Opad]]+L99,L99)</f>
        <v>246</v>
      </c>
      <c r="M100">
        <f>IF(AND(pogoda[[#This Row],[Kategoria_chmur]]="S", pogoda[[#This Row],[Wielkosc_chmur]]=1),pogoda[[#This Row],[Opad]]+M99,M99)</f>
        <v>15</v>
      </c>
      <c r="N100">
        <f>IF(AND(pogoda[[#This Row],[Kategoria_chmur]]="S", pogoda[[#This Row],[Wielkosc_chmur]]=2),pogoda[[#This Row],[Opad]]+N99,N99)</f>
        <v>16</v>
      </c>
      <c r="O100">
        <f>IF(AND(pogoda[[#This Row],[Kategoria_chmur]]="S", pogoda[[#This Row],[Wielkosc_chmur]]=3),pogoda[[#This Row],[Opad]]+O99,O99)</f>
        <v>8</v>
      </c>
      <c r="P100">
        <f>IF(AND(pogoda[[#This Row],[Kategoria_chmur]]="S", pogoda[[#This Row],[Wielkosc_chmur]]=4),pogoda[[#This Row],[Opad]]+P99,P99)</f>
        <v>0</v>
      </c>
      <c r="Q100">
        <f>IF(AND(pogoda[[#This Row],[Kategoria_chmur]]="C", pogoda[[#This Row],[Wielkosc_chmur]]=1),pogoda[[#This Row],[Opad]]+Q99,Q99)</f>
        <v>50</v>
      </c>
    </row>
    <row r="101" spans="1:17" x14ac:dyDescent="0.25">
      <c r="A101">
        <v>100</v>
      </c>
      <c r="B101">
        <v>17.7</v>
      </c>
      <c r="C101">
        <v>6</v>
      </c>
      <c r="D101" t="s">
        <v>7</v>
      </c>
      <c r="E101">
        <v>3</v>
      </c>
      <c r="F101">
        <f>IF(AND(pogoda[[#This Row],[Temperatura]]&gt;=20, pogoda[[#This Row],[Opad]]&lt;=5),1,0)</f>
        <v>0</v>
      </c>
      <c r="G101">
        <v>2</v>
      </c>
      <c r="H101">
        <f>IF(AND(pogoda[[#This Row],[Kategoria_chmur]]="C", pogoda[[#This Row],[Wielkosc_chmur]]=1),pogoda[[#This Row],[Opad]]+H100,H100)</f>
        <v>50</v>
      </c>
      <c r="I101">
        <f>IF(AND(pogoda[[#This Row],[Kategoria_chmur]]="C", pogoda[[#This Row],[Wielkosc_chmur]]=2),pogoda[[#This Row],[Opad]]+I100,I100)</f>
        <v>151</v>
      </c>
      <c r="J101">
        <f>IF(AND(pogoda[[#This Row],[Kategoria_chmur]]="C", pogoda[[#This Row],[Wielkosc_chmur]]=3),pogoda[[#This Row],[Opad]]+J100,J100)</f>
        <v>182</v>
      </c>
      <c r="K101">
        <f>IF(AND(pogoda[[#This Row],[Kategoria_chmur]]="C", pogoda[[#This Row],[Wielkosc_chmur]]=4),pogoda[[#This Row],[Opad]]+K100,K100)</f>
        <v>188</v>
      </c>
      <c r="L101">
        <f>IF(AND(pogoda[[#This Row],[Kategoria_chmur]]="C", pogoda[[#This Row],[Wielkosc_chmur]]=5),pogoda[[#This Row],[Opad]]+L100,L100)</f>
        <v>246</v>
      </c>
      <c r="M101">
        <f>IF(AND(pogoda[[#This Row],[Kategoria_chmur]]="S", pogoda[[#This Row],[Wielkosc_chmur]]=1),pogoda[[#This Row],[Opad]]+M100,M100)</f>
        <v>15</v>
      </c>
      <c r="N101">
        <f>IF(AND(pogoda[[#This Row],[Kategoria_chmur]]="S", pogoda[[#This Row],[Wielkosc_chmur]]=2),pogoda[[#This Row],[Opad]]+N100,N100)</f>
        <v>16</v>
      </c>
      <c r="O101">
        <f>IF(AND(pogoda[[#This Row],[Kategoria_chmur]]="S", pogoda[[#This Row],[Wielkosc_chmur]]=3),pogoda[[#This Row],[Opad]]+O100,O100)</f>
        <v>14</v>
      </c>
      <c r="P101">
        <f>IF(AND(pogoda[[#This Row],[Kategoria_chmur]]="S", pogoda[[#This Row],[Wielkosc_chmur]]=4),pogoda[[#This Row],[Opad]]+P100,P100)</f>
        <v>0</v>
      </c>
      <c r="Q101">
        <f>IF(AND(pogoda[[#This Row],[Kategoria_chmur]]="C", pogoda[[#This Row],[Wielkosc_chmur]]=1),pogoda[[#This Row],[Opad]]+Q100,Q100)</f>
        <v>50</v>
      </c>
    </row>
    <row r="102" spans="1:17" x14ac:dyDescent="0.25">
      <c r="A102">
        <v>101</v>
      </c>
      <c r="B102">
        <v>20.8</v>
      </c>
      <c r="C102">
        <v>5</v>
      </c>
      <c r="D102" t="s">
        <v>7</v>
      </c>
      <c r="E102">
        <v>3</v>
      </c>
      <c r="F102">
        <f>IF(AND(pogoda[[#This Row],[Temperatura]]&gt;=20, pogoda[[#This Row],[Opad]]&lt;=5),1,0)</f>
        <v>1</v>
      </c>
      <c r="G102">
        <v>2</v>
      </c>
      <c r="H102">
        <f>IF(AND(pogoda[[#This Row],[Kategoria_chmur]]="C", pogoda[[#This Row],[Wielkosc_chmur]]=1),pogoda[[#This Row],[Opad]]+H101,H101)</f>
        <v>50</v>
      </c>
      <c r="I102">
        <f>IF(AND(pogoda[[#This Row],[Kategoria_chmur]]="C", pogoda[[#This Row],[Wielkosc_chmur]]=2),pogoda[[#This Row],[Opad]]+I101,I101)</f>
        <v>151</v>
      </c>
      <c r="J102">
        <f>IF(AND(pogoda[[#This Row],[Kategoria_chmur]]="C", pogoda[[#This Row],[Wielkosc_chmur]]=3),pogoda[[#This Row],[Opad]]+J101,J101)</f>
        <v>182</v>
      </c>
      <c r="K102">
        <f>IF(AND(pogoda[[#This Row],[Kategoria_chmur]]="C", pogoda[[#This Row],[Wielkosc_chmur]]=4),pogoda[[#This Row],[Opad]]+K101,K101)</f>
        <v>188</v>
      </c>
      <c r="L102">
        <f>IF(AND(pogoda[[#This Row],[Kategoria_chmur]]="C", pogoda[[#This Row],[Wielkosc_chmur]]=5),pogoda[[#This Row],[Opad]]+L101,L101)</f>
        <v>246</v>
      </c>
      <c r="M102">
        <f>IF(AND(pogoda[[#This Row],[Kategoria_chmur]]="S", pogoda[[#This Row],[Wielkosc_chmur]]=1),pogoda[[#This Row],[Opad]]+M101,M101)</f>
        <v>15</v>
      </c>
      <c r="N102">
        <f>IF(AND(pogoda[[#This Row],[Kategoria_chmur]]="S", pogoda[[#This Row],[Wielkosc_chmur]]=2),pogoda[[#This Row],[Opad]]+N101,N101)</f>
        <v>16</v>
      </c>
      <c r="O102">
        <f>IF(AND(pogoda[[#This Row],[Kategoria_chmur]]="S", pogoda[[#This Row],[Wielkosc_chmur]]=3),pogoda[[#This Row],[Opad]]+O101,O101)</f>
        <v>19</v>
      </c>
      <c r="P102">
        <f>IF(AND(pogoda[[#This Row],[Kategoria_chmur]]="S", pogoda[[#This Row],[Wielkosc_chmur]]=4),pogoda[[#This Row],[Opad]]+P101,P101)</f>
        <v>0</v>
      </c>
      <c r="Q102">
        <f>IF(AND(pogoda[[#This Row],[Kategoria_chmur]]="C", pogoda[[#This Row],[Wielkosc_chmur]]=1),pogoda[[#This Row],[Opad]]+Q101,Q101)</f>
        <v>50</v>
      </c>
    </row>
    <row r="103" spans="1:17" x14ac:dyDescent="0.25">
      <c r="A103">
        <v>102</v>
      </c>
      <c r="B103">
        <v>22.4</v>
      </c>
      <c r="C103">
        <v>20</v>
      </c>
      <c r="D103" t="s">
        <v>7</v>
      </c>
      <c r="E103">
        <v>4</v>
      </c>
      <c r="F103">
        <f>IF(AND(pogoda[[#This Row],[Temperatura]]&gt;=20, pogoda[[#This Row],[Opad]]&lt;=5),1,0)</f>
        <v>0</v>
      </c>
      <c r="G103">
        <v>2</v>
      </c>
      <c r="H103">
        <f>IF(AND(pogoda[[#This Row],[Kategoria_chmur]]="C", pogoda[[#This Row],[Wielkosc_chmur]]=1),pogoda[[#This Row],[Opad]]+H102,H102)</f>
        <v>50</v>
      </c>
      <c r="I103">
        <f>IF(AND(pogoda[[#This Row],[Kategoria_chmur]]="C", pogoda[[#This Row],[Wielkosc_chmur]]=2),pogoda[[#This Row],[Opad]]+I102,I102)</f>
        <v>151</v>
      </c>
      <c r="J103">
        <f>IF(AND(pogoda[[#This Row],[Kategoria_chmur]]="C", pogoda[[#This Row],[Wielkosc_chmur]]=3),pogoda[[#This Row],[Opad]]+J102,J102)</f>
        <v>182</v>
      </c>
      <c r="K103">
        <f>IF(AND(pogoda[[#This Row],[Kategoria_chmur]]="C", pogoda[[#This Row],[Wielkosc_chmur]]=4),pogoda[[#This Row],[Opad]]+K102,K102)</f>
        <v>188</v>
      </c>
      <c r="L103">
        <f>IF(AND(pogoda[[#This Row],[Kategoria_chmur]]="C", pogoda[[#This Row],[Wielkosc_chmur]]=5),pogoda[[#This Row],[Opad]]+L102,L102)</f>
        <v>246</v>
      </c>
      <c r="M103">
        <f>IF(AND(pogoda[[#This Row],[Kategoria_chmur]]="S", pogoda[[#This Row],[Wielkosc_chmur]]=1),pogoda[[#This Row],[Opad]]+M102,M102)</f>
        <v>15</v>
      </c>
      <c r="N103">
        <f>IF(AND(pogoda[[#This Row],[Kategoria_chmur]]="S", pogoda[[#This Row],[Wielkosc_chmur]]=2),pogoda[[#This Row],[Opad]]+N102,N102)</f>
        <v>16</v>
      </c>
      <c r="O103">
        <f>IF(AND(pogoda[[#This Row],[Kategoria_chmur]]="S", pogoda[[#This Row],[Wielkosc_chmur]]=3),pogoda[[#This Row],[Opad]]+O102,O102)</f>
        <v>19</v>
      </c>
      <c r="P103">
        <f>IF(AND(pogoda[[#This Row],[Kategoria_chmur]]="S", pogoda[[#This Row],[Wielkosc_chmur]]=4),pogoda[[#This Row],[Opad]]+P102,P102)</f>
        <v>20</v>
      </c>
      <c r="Q103">
        <f>IF(AND(pogoda[[#This Row],[Kategoria_chmur]]="C", pogoda[[#This Row],[Wielkosc_chmur]]=1),pogoda[[#This Row],[Opad]]+Q102,Q102)</f>
        <v>50</v>
      </c>
    </row>
    <row r="104" spans="1:17" x14ac:dyDescent="0.25">
      <c r="A104">
        <v>103</v>
      </c>
      <c r="B104">
        <v>22.5</v>
      </c>
      <c r="C104">
        <v>17</v>
      </c>
      <c r="D104" t="s">
        <v>7</v>
      </c>
      <c r="E104">
        <v>4</v>
      </c>
      <c r="F104">
        <f>IF(AND(pogoda[[#This Row],[Temperatura]]&gt;=20, pogoda[[#This Row],[Opad]]&lt;=5),1,0)</f>
        <v>0</v>
      </c>
      <c r="G104">
        <v>2</v>
      </c>
      <c r="H104">
        <f>IF(AND(pogoda[[#This Row],[Kategoria_chmur]]="C", pogoda[[#This Row],[Wielkosc_chmur]]=1),pogoda[[#This Row],[Opad]]+H103,H103)</f>
        <v>50</v>
      </c>
      <c r="I104">
        <f>IF(AND(pogoda[[#This Row],[Kategoria_chmur]]="C", pogoda[[#This Row],[Wielkosc_chmur]]=2),pogoda[[#This Row],[Opad]]+I103,I103)</f>
        <v>151</v>
      </c>
      <c r="J104">
        <f>IF(AND(pogoda[[#This Row],[Kategoria_chmur]]="C", pogoda[[#This Row],[Wielkosc_chmur]]=3),pogoda[[#This Row],[Opad]]+J103,J103)</f>
        <v>182</v>
      </c>
      <c r="K104">
        <f>IF(AND(pogoda[[#This Row],[Kategoria_chmur]]="C", pogoda[[#This Row],[Wielkosc_chmur]]=4),pogoda[[#This Row],[Opad]]+K103,K103)</f>
        <v>188</v>
      </c>
      <c r="L104">
        <f>IF(AND(pogoda[[#This Row],[Kategoria_chmur]]="C", pogoda[[#This Row],[Wielkosc_chmur]]=5),pogoda[[#This Row],[Opad]]+L103,L103)</f>
        <v>246</v>
      </c>
      <c r="M104">
        <f>IF(AND(pogoda[[#This Row],[Kategoria_chmur]]="S", pogoda[[#This Row],[Wielkosc_chmur]]=1),pogoda[[#This Row],[Opad]]+M103,M103)</f>
        <v>15</v>
      </c>
      <c r="N104">
        <f>IF(AND(pogoda[[#This Row],[Kategoria_chmur]]="S", pogoda[[#This Row],[Wielkosc_chmur]]=2),pogoda[[#This Row],[Opad]]+N103,N103)</f>
        <v>16</v>
      </c>
      <c r="O104">
        <f>IF(AND(pogoda[[#This Row],[Kategoria_chmur]]="S", pogoda[[#This Row],[Wielkosc_chmur]]=3),pogoda[[#This Row],[Opad]]+O103,O103)</f>
        <v>19</v>
      </c>
      <c r="P104">
        <f>IF(AND(pogoda[[#This Row],[Kategoria_chmur]]="S", pogoda[[#This Row],[Wielkosc_chmur]]=4),pogoda[[#This Row],[Opad]]+P103,P103)</f>
        <v>37</v>
      </c>
      <c r="Q104">
        <f>IF(AND(pogoda[[#This Row],[Kategoria_chmur]]="C", pogoda[[#This Row],[Wielkosc_chmur]]=1),pogoda[[#This Row],[Opad]]+Q103,Q103)</f>
        <v>50</v>
      </c>
    </row>
    <row r="105" spans="1:17" x14ac:dyDescent="0.25">
      <c r="A105">
        <v>104</v>
      </c>
      <c r="B105">
        <v>21.2</v>
      </c>
      <c r="C105">
        <v>11</v>
      </c>
      <c r="D105" t="s">
        <v>7</v>
      </c>
      <c r="E105">
        <v>4</v>
      </c>
      <c r="F105">
        <f>IF(AND(pogoda[[#This Row],[Temperatura]]&gt;=20, pogoda[[#This Row],[Opad]]&lt;=5),1,0)</f>
        <v>0</v>
      </c>
      <c r="G105">
        <v>2</v>
      </c>
      <c r="H105">
        <f>IF(AND(pogoda[[#This Row],[Kategoria_chmur]]="C", pogoda[[#This Row],[Wielkosc_chmur]]=1),pogoda[[#This Row],[Opad]]+H104,H104)</f>
        <v>50</v>
      </c>
      <c r="I105">
        <f>IF(AND(pogoda[[#This Row],[Kategoria_chmur]]="C", pogoda[[#This Row],[Wielkosc_chmur]]=2),pogoda[[#This Row],[Opad]]+I104,I104)</f>
        <v>151</v>
      </c>
      <c r="J105">
        <f>IF(AND(pogoda[[#This Row],[Kategoria_chmur]]="C", pogoda[[#This Row],[Wielkosc_chmur]]=3),pogoda[[#This Row],[Opad]]+J104,J104)</f>
        <v>182</v>
      </c>
      <c r="K105">
        <f>IF(AND(pogoda[[#This Row],[Kategoria_chmur]]="C", pogoda[[#This Row],[Wielkosc_chmur]]=4),pogoda[[#This Row],[Opad]]+K104,K104)</f>
        <v>188</v>
      </c>
      <c r="L105">
        <f>IF(AND(pogoda[[#This Row],[Kategoria_chmur]]="C", pogoda[[#This Row],[Wielkosc_chmur]]=5),pogoda[[#This Row],[Opad]]+L104,L104)</f>
        <v>246</v>
      </c>
      <c r="M105">
        <f>IF(AND(pogoda[[#This Row],[Kategoria_chmur]]="S", pogoda[[#This Row],[Wielkosc_chmur]]=1),pogoda[[#This Row],[Opad]]+M104,M104)</f>
        <v>15</v>
      </c>
      <c r="N105">
        <f>IF(AND(pogoda[[#This Row],[Kategoria_chmur]]="S", pogoda[[#This Row],[Wielkosc_chmur]]=2),pogoda[[#This Row],[Opad]]+N104,N104)</f>
        <v>16</v>
      </c>
      <c r="O105">
        <f>IF(AND(pogoda[[#This Row],[Kategoria_chmur]]="S", pogoda[[#This Row],[Wielkosc_chmur]]=3),pogoda[[#This Row],[Opad]]+O104,O104)</f>
        <v>19</v>
      </c>
      <c r="P105">
        <f>IF(AND(pogoda[[#This Row],[Kategoria_chmur]]="S", pogoda[[#This Row],[Wielkosc_chmur]]=4),pogoda[[#This Row],[Opad]]+P104,P104)</f>
        <v>48</v>
      </c>
      <c r="Q105">
        <f>IF(AND(pogoda[[#This Row],[Kategoria_chmur]]="C", pogoda[[#This Row],[Wielkosc_chmur]]=1),pogoda[[#This Row],[Opad]]+Q104,Q104)</f>
        <v>50</v>
      </c>
    </row>
    <row r="106" spans="1:17" x14ac:dyDescent="0.25">
      <c r="A106">
        <v>105</v>
      </c>
      <c r="B106">
        <v>19.5</v>
      </c>
      <c r="C106">
        <v>27</v>
      </c>
      <c r="D106" t="s">
        <v>7</v>
      </c>
      <c r="E106">
        <v>5</v>
      </c>
      <c r="F106">
        <f>IF(AND(pogoda[[#This Row],[Temperatura]]&gt;=20, pogoda[[#This Row],[Opad]]&lt;=5),1,0)</f>
        <v>0</v>
      </c>
      <c r="G106">
        <v>2</v>
      </c>
      <c r="H106">
        <f>IF(AND(pogoda[[#This Row],[Kategoria_chmur]]="C", pogoda[[#This Row],[Wielkosc_chmur]]=1),pogoda[[#This Row],[Opad]]+H105,H105)</f>
        <v>50</v>
      </c>
      <c r="I106">
        <f>IF(AND(pogoda[[#This Row],[Kategoria_chmur]]="C", pogoda[[#This Row],[Wielkosc_chmur]]=2),pogoda[[#This Row],[Opad]]+I105,I105)</f>
        <v>151</v>
      </c>
      <c r="J106">
        <f>IF(AND(pogoda[[#This Row],[Kategoria_chmur]]="C", pogoda[[#This Row],[Wielkosc_chmur]]=3),pogoda[[#This Row],[Opad]]+J105,J105)</f>
        <v>182</v>
      </c>
      <c r="K106">
        <f>IF(AND(pogoda[[#This Row],[Kategoria_chmur]]="C", pogoda[[#This Row],[Wielkosc_chmur]]=4),pogoda[[#This Row],[Opad]]+K105,K105)</f>
        <v>188</v>
      </c>
      <c r="L106">
        <f>IF(AND(pogoda[[#This Row],[Kategoria_chmur]]="C", pogoda[[#This Row],[Wielkosc_chmur]]=5),pogoda[[#This Row],[Opad]]+L105,L105)</f>
        <v>246</v>
      </c>
      <c r="M106">
        <f>IF(AND(pogoda[[#This Row],[Kategoria_chmur]]="S", pogoda[[#This Row],[Wielkosc_chmur]]=1),pogoda[[#This Row],[Opad]]+M105,M105)</f>
        <v>15</v>
      </c>
      <c r="N106">
        <f>IF(AND(pogoda[[#This Row],[Kategoria_chmur]]="S", pogoda[[#This Row],[Wielkosc_chmur]]=2),pogoda[[#This Row],[Opad]]+N105,N105)</f>
        <v>16</v>
      </c>
      <c r="O106">
        <f>IF(AND(pogoda[[#This Row],[Kategoria_chmur]]="S", pogoda[[#This Row],[Wielkosc_chmur]]=3),pogoda[[#This Row],[Opad]]+O105,O105)</f>
        <v>19</v>
      </c>
      <c r="P106">
        <f>IF(AND(pogoda[[#This Row],[Kategoria_chmur]]="S", pogoda[[#This Row],[Wielkosc_chmur]]=4),pogoda[[#This Row],[Opad]]+P105,P105)</f>
        <v>48</v>
      </c>
      <c r="Q106">
        <f>IF(AND(pogoda[[#This Row],[Kategoria_chmur]]="C", pogoda[[#This Row],[Wielkosc_chmur]]=1),pogoda[[#This Row],[Opad]]+Q105,Q105)</f>
        <v>50</v>
      </c>
    </row>
    <row r="107" spans="1:17" x14ac:dyDescent="0.25">
      <c r="A107">
        <v>106</v>
      </c>
      <c r="B107">
        <v>18.100000000000001</v>
      </c>
      <c r="C107">
        <v>0</v>
      </c>
      <c r="D107" t="s">
        <v>5</v>
      </c>
      <c r="E107">
        <v>0</v>
      </c>
      <c r="F107">
        <f>IF(AND(pogoda[[#This Row],[Temperatura]]&gt;=20, pogoda[[#This Row],[Opad]]&lt;=5),1,0)</f>
        <v>0</v>
      </c>
      <c r="G107">
        <v>2</v>
      </c>
      <c r="H107">
        <f>IF(AND(pogoda[[#This Row],[Kategoria_chmur]]="C", pogoda[[#This Row],[Wielkosc_chmur]]=1),pogoda[[#This Row],[Opad]]+H106,H106)</f>
        <v>50</v>
      </c>
      <c r="I107">
        <f>IF(AND(pogoda[[#This Row],[Kategoria_chmur]]="C", pogoda[[#This Row],[Wielkosc_chmur]]=2),pogoda[[#This Row],[Opad]]+I106,I106)</f>
        <v>151</v>
      </c>
      <c r="J107">
        <f>IF(AND(pogoda[[#This Row],[Kategoria_chmur]]="C", pogoda[[#This Row],[Wielkosc_chmur]]=3),pogoda[[#This Row],[Opad]]+J106,J106)</f>
        <v>182</v>
      </c>
      <c r="K107">
        <f>IF(AND(pogoda[[#This Row],[Kategoria_chmur]]="C", pogoda[[#This Row],[Wielkosc_chmur]]=4),pogoda[[#This Row],[Opad]]+K106,K106)</f>
        <v>188</v>
      </c>
      <c r="L107">
        <f>IF(AND(pogoda[[#This Row],[Kategoria_chmur]]="C", pogoda[[#This Row],[Wielkosc_chmur]]=5),pogoda[[#This Row],[Opad]]+L106,L106)</f>
        <v>246</v>
      </c>
      <c r="M107">
        <f>IF(AND(pogoda[[#This Row],[Kategoria_chmur]]="S", pogoda[[#This Row],[Wielkosc_chmur]]=1),pogoda[[#This Row],[Opad]]+M106,M106)</f>
        <v>15</v>
      </c>
      <c r="N107">
        <f>IF(AND(pogoda[[#This Row],[Kategoria_chmur]]="S", pogoda[[#This Row],[Wielkosc_chmur]]=2),pogoda[[#This Row],[Opad]]+N106,N106)</f>
        <v>16</v>
      </c>
      <c r="O107">
        <f>IF(AND(pogoda[[#This Row],[Kategoria_chmur]]="S", pogoda[[#This Row],[Wielkosc_chmur]]=3),pogoda[[#This Row],[Opad]]+O106,O106)</f>
        <v>19</v>
      </c>
      <c r="P107">
        <f>IF(AND(pogoda[[#This Row],[Kategoria_chmur]]="S", pogoda[[#This Row],[Wielkosc_chmur]]=4),pogoda[[#This Row],[Opad]]+P106,P106)</f>
        <v>48</v>
      </c>
      <c r="Q107">
        <f>IF(AND(pogoda[[#This Row],[Kategoria_chmur]]="C", pogoda[[#This Row],[Wielkosc_chmur]]=1),pogoda[[#This Row],[Opad]]+Q106,Q106)</f>
        <v>50</v>
      </c>
    </row>
    <row r="108" spans="1:17" x14ac:dyDescent="0.25">
      <c r="A108">
        <v>107</v>
      </c>
      <c r="B108">
        <v>17.8</v>
      </c>
      <c r="C108">
        <v>5</v>
      </c>
      <c r="D108" t="s">
        <v>6</v>
      </c>
      <c r="E108">
        <v>1</v>
      </c>
      <c r="F108">
        <f>IF(AND(pogoda[[#This Row],[Temperatura]]&gt;=20, pogoda[[#This Row],[Opad]]&lt;=5),1,0)</f>
        <v>0</v>
      </c>
      <c r="G108">
        <v>2</v>
      </c>
      <c r="H108">
        <f>IF(AND(pogoda[[#This Row],[Kategoria_chmur]]="C", pogoda[[#This Row],[Wielkosc_chmur]]=1),pogoda[[#This Row],[Opad]]+H107,H107)</f>
        <v>55</v>
      </c>
      <c r="I108">
        <f>IF(AND(pogoda[[#This Row],[Kategoria_chmur]]="C", pogoda[[#This Row],[Wielkosc_chmur]]=2),pogoda[[#This Row],[Opad]]+I107,I107)</f>
        <v>151</v>
      </c>
      <c r="J108">
        <f>IF(AND(pogoda[[#This Row],[Kategoria_chmur]]="C", pogoda[[#This Row],[Wielkosc_chmur]]=3),pogoda[[#This Row],[Opad]]+J107,J107)</f>
        <v>182</v>
      </c>
      <c r="K108">
        <f>IF(AND(pogoda[[#This Row],[Kategoria_chmur]]="C", pogoda[[#This Row],[Wielkosc_chmur]]=4),pogoda[[#This Row],[Opad]]+K107,K107)</f>
        <v>188</v>
      </c>
      <c r="L108">
        <f>IF(AND(pogoda[[#This Row],[Kategoria_chmur]]="C", pogoda[[#This Row],[Wielkosc_chmur]]=5),pogoda[[#This Row],[Opad]]+L107,L107)</f>
        <v>246</v>
      </c>
      <c r="M108">
        <f>IF(AND(pogoda[[#This Row],[Kategoria_chmur]]="S", pogoda[[#This Row],[Wielkosc_chmur]]=1),pogoda[[#This Row],[Opad]]+M107,M107)</f>
        <v>15</v>
      </c>
      <c r="N108">
        <f>IF(AND(pogoda[[#This Row],[Kategoria_chmur]]="S", pogoda[[#This Row],[Wielkosc_chmur]]=2),pogoda[[#This Row],[Opad]]+N107,N107)</f>
        <v>16</v>
      </c>
      <c r="O108">
        <f>IF(AND(pogoda[[#This Row],[Kategoria_chmur]]="S", pogoda[[#This Row],[Wielkosc_chmur]]=3),pogoda[[#This Row],[Opad]]+O107,O107)</f>
        <v>19</v>
      </c>
      <c r="P108">
        <f>IF(AND(pogoda[[#This Row],[Kategoria_chmur]]="S", pogoda[[#This Row],[Wielkosc_chmur]]=4),pogoda[[#This Row],[Opad]]+P107,P107)</f>
        <v>48</v>
      </c>
      <c r="Q108">
        <f>IF(AND(pogoda[[#This Row],[Kategoria_chmur]]="C", pogoda[[#This Row],[Wielkosc_chmur]]=1),pogoda[[#This Row],[Opad]]+Q107,Q107)</f>
        <v>55</v>
      </c>
    </row>
    <row r="109" spans="1:17" x14ac:dyDescent="0.25">
      <c r="A109">
        <v>108</v>
      </c>
      <c r="B109">
        <v>18.899999999999999</v>
      </c>
      <c r="C109">
        <v>3</v>
      </c>
      <c r="D109" t="s">
        <v>6</v>
      </c>
      <c r="E109">
        <v>1</v>
      </c>
      <c r="F109">
        <f>IF(AND(pogoda[[#This Row],[Temperatura]]&gt;=20, pogoda[[#This Row],[Opad]]&lt;=5),1,0)</f>
        <v>0</v>
      </c>
      <c r="G109">
        <v>2</v>
      </c>
      <c r="H109">
        <f>IF(AND(pogoda[[#This Row],[Kategoria_chmur]]="C", pogoda[[#This Row],[Wielkosc_chmur]]=1),pogoda[[#This Row],[Opad]]+H108,H108)</f>
        <v>58</v>
      </c>
      <c r="I109">
        <f>IF(AND(pogoda[[#This Row],[Kategoria_chmur]]="C", pogoda[[#This Row],[Wielkosc_chmur]]=2),pogoda[[#This Row],[Opad]]+I108,I108)</f>
        <v>151</v>
      </c>
      <c r="J109">
        <f>IF(AND(pogoda[[#This Row],[Kategoria_chmur]]="C", pogoda[[#This Row],[Wielkosc_chmur]]=3),pogoda[[#This Row],[Opad]]+J108,J108)</f>
        <v>182</v>
      </c>
      <c r="K109">
        <f>IF(AND(pogoda[[#This Row],[Kategoria_chmur]]="C", pogoda[[#This Row],[Wielkosc_chmur]]=4),pogoda[[#This Row],[Opad]]+K108,K108)</f>
        <v>188</v>
      </c>
      <c r="L109">
        <f>IF(AND(pogoda[[#This Row],[Kategoria_chmur]]="C", pogoda[[#This Row],[Wielkosc_chmur]]=5),pogoda[[#This Row],[Opad]]+L108,L108)</f>
        <v>246</v>
      </c>
      <c r="M109">
        <f>IF(AND(pogoda[[#This Row],[Kategoria_chmur]]="S", pogoda[[#This Row],[Wielkosc_chmur]]=1),pogoda[[#This Row],[Opad]]+M108,M108)</f>
        <v>15</v>
      </c>
      <c r="N109">
        <f>IF(AND(pogoda[[#This Row],[Kategoria_chmur]]="S", pogoda[[#This Row],[Wielkosc_chmur]]=2),pogoda[[#This Row],[Opad]]+N108,N108)</f>
        <v>16</v>
      </c>
      <c r="O109">
        <f>IF(AND(pogoda[[#This Row],[Kategoria_chmur]]="S", pogoda[[#This Row],[Wielkosc_chmur]]=3),pogoda[[#This Row],[Opad]]+O108,O108)</f>
        <v>19</v>
      </c>
      <c r="P109">
        <f>IF(AND(pogoda[[#This Row],[Kategoria_chmur]]="S", pogoda[[#This Row],[Wielkosc_chmur]]=4),pogoda[[#This Row],[Opad]]+P108,P108)</f>
        <v>48</v>
      </c>
      <c r="Q109">
        <f>IF(AND(pogoda[[#This Row],[Kategoria_chmur]]="C", pogoda[[#This Row],[Wielkosc_chmur]]=1),pogoda[[#This Row],[Opad]]+Q108,Q108)</f>
        <v>58</v>
      </c>
    </row>
    <row r="110" spans="1:17" x14ac:dyDescent="0.25">
      <c r="A110">
        <v>109</v>
      </c>
      <c r="B110">
        <v>21.3</v>
      </c>
      <c r="C110">
        <v>1</v>
      </c>
      <c r="D110" t="s">
        <v>6</v>
      </c>
      <c r="E110">
        <v>1</v>
      </c>
      <c r="F110">
        <f>IF(AND(pogoda[[#This Row],[Temperatura]]&gt;=20, pogoda[[#This Row],[Opad]]&lt;=5),1,0)</f>
        <v>1</v>
      </c>
      <c r="G110">
        <v>2</v>
      </c>
      <c r="H110">
        <f>IF(AND(pogoda[[#This Row],[Kategoria_chmur]]="C", pogoda[[#This Row],[Wielkosc_chmur]]=1),pogoda[[#This Row],[Opad]]+H109,H109)</f>
        <v>59</v>
      </c>
      <c r="I110">
        <f>IF(AND(pogoda[[#This Row],[Kategoria_chmur]]="C", pogoda[[#This Row],[Wielkosc_chmur]]=2),pogoda[[#This Row],[Opad]]+I109,I109)</f>
        <v>151</v>
      </c>
      <c r="J110">
        <f>IF(AND(pogoda[[#This Row],[Kategoria_chmur]]="C", pogoda[[#This Row],[Wielkosc_chmur]]=3),pogoda[[#This Row],[Opad]]+J109,J109)</f>
        <v>182</v>
      </c>
      <c r="K110">
        <f>IF(AND(pogoda[[#This Row],[Kategoria_chmur]]="C", pogoda[[#This Row],[Wielkosc_chmur]]=4),pogoda[[#This Row],[Opad]]+K109,K109)</f>
        <v>188</v>
      </c>
      <c r="L110">
        <f>IF(AND(pogoda[[#This Row],[Kategoria_chmur]]="C", pogoda[[#This Row],[Wielkosc_chmur]]=5),pogoda[[#This Row],[Opad]]+L109,L109)</f>
        <v>246</v>
      </c>
      <c r="M110">
        <f>IF(AND(pogoda[[#This Row],[Kategoria_chmur]]="S", pogoda[[#This Row],[Wielkosc_chmur]]=1),pogoda[[#This Row],[Opad]]+M109,M109)</f>
        <v>15</v>
      </c>
      <c r="N110">
        <f>IF(AND(pogoda[[#This Row],[Kategoria_chmur]]="S", pogoda[[#This Row],[Wielkosc_chmur]]=2),pogoda[[#This Row],[Opad]]+N109,N109)</f>
        <v>16</v>
      </c>
      <c r="O110">
        <f>IF(AND(pogoda[[#This Row],[Kategoria_chmur]]="S", pogoda[[#This Row],[Wielkosc_chmur]]=3),pogoda[[#This Row],[Opad]]+O109,O109)</f>
        <v>19</v>
      </c>
      <c r="P110">
        <f>IF(AND(pogoda[[#This Row],[Kategoria_chmur]]="S", pogoda[[#This Row],[Wielkosc_chmur]]=4),pogoda[[#This Row],[Opad]]+P109,P109)</f>
        <v>48</v>
      </c>
      <c r="Q110">
        <f>IF(AND(pogoda[[#This Row],[Kategoria_chmur]]="C", pogoda[[#This Row],[Wielkosc_chmur]]=1),pogoda[[#This Row],[Opad]]+Q109,Q109)</f>
        <v>59</v>
      </c>
    </row>
    <row r="111" spans="1:17" x14ac:dyDescent="0.25">
      <c r="A111">
        <v>110</v>
      </c>
      <c r="B111">
        <v>24.5</v>
      </c>
      <c r="C111">
        <v>7</v>
      </c>
      <c r="D111" t="s">
        <v>6</v>
      </c>
      <c r="E111">
        <v>2</v>
      </c>
      <c r="F111">
        <f>IF(AND(pogoda[[#This Row],[Temperatura]]&gt;=20, pogoda[[#This Row],[Opad]]&lt;=5),1,0)</f>
        <v>0</v>
      </c>
      <c r="G111">
        <v>2</v>
      </c>
      <c r="H111">
        <f>IF(AND(pogoda[[#This Row],[Kategoria_chmur]]="C", pogoda[[#This Row],[Wielkosc_chmur]]=1),pogoda[[#This Row],[Opad]]+H110,H110)</f>
        <v>59</v>
      </c>
      <c r="I111">
        <f>IF(AND(pogoda[[#This Row],[Kategoria_chmur]]="C", pogoda[[#This Row],[Wielkosc_chmur]]=2),pogoda[[#This Row],[Opad]]+I110,I110)</f>
        <v>158</v>
      </c>
      <c r="J111">
        <f>IF(AND(pogoda[[#This Row],[Kategoria_chmur]]="C", pogoda[[#This Row],[Wielkosc_chmur]]=3),pogoda[[#This Row],[Opad]]+J110,J110)</f>
        <v>182</v>
      </c>
      <c r="K111">
        <f>IF(AND(pogoda[[#This Row],[Kategoria_chmur]]="C", pogoda[[#This Row],[Wielkosc_chmur]]=4),pogoda[[#This Row],[Opad]]+K110,K110)</f>
        <v>188</v>
      </c>
      <c r="L111">
        <f>IF(AND(pogoda[[#This Row],[Kategoria_chmur]]="C", pogoda[[#This Row],[Wielkosc_chmur]]=5),pogoda[[#This Row],[Opad]]+L110,L110)</f>
        <v>246</v>
      </c>
      <c r="M111">
        <f>IF(AND(pogoda[[#This Row],[Kategoria_chmur]]="S", pogoda[[#This Row],[Wielkosc_chmur]]=1),pogoda[[#This Row],[Opad]]+M110,M110)</f>
        <v>15</v>
      </c>
      <c r="N111">
        <f>IF(AND(pogoda[[#This Row],[Kategoria_chmur]]="S", pogoda[[#This Row],[Wielkosc_chmur]]=2),pogoda[[#This Row],[Opad]]+N110,N110)</f>
        <v>16</v>
      </c>
      <c r="O111">
        <f>IF(AND(pogoda[[#This Row],[Kategoria_chmur]]="S", pogoda[[#This Row],[Wielkosc_chmur]]=3),pogoda[[#This Row],[Opad]]+O110,O110)</f>
        <v>19</v>
      </c>
      <c r="P111">
        <f>IF(AND(pogoda[[#This Row],[Kategoria_chmur]]="S", pogoda[[#This Row],[Wielkosc_chmur]]=4),pogoda[[#This Row],[Opad]]+P110,P110)</f>
        <v>48</v>
      </c>
      <c r="Q111">
        <f>IF(AND(pogoda[[#This Row],[Kategoria_chmur]]="C", pogoda[[#This Row],[Wielkosc_chmur]]=1),pogoda[[#This Row],[Opad]]+Q110,Q110)</f>
        <v>59</v>
      </c>
    </row>
    <row r="112" spans="1:17" x14ac:dyDescent="0.25">
      <c r="A112">
        <v>111</v>
      </c>
      <c r="B112">
        <v>27.5</v>
      </c>
      <c r="C112">
        <v>12</v>
      </c>
      <c r="D112" t="s">
        <v>6</v>
      </c>
      <c r="E112">
        <v>2</v>
      </c>
      <c r="F112">
        <f>IF(AND(pogoda[[#This Row],[Temperatura]]&gt;=20, pogoda[[#This Row],[Opad]]&lt;=5),1,0)</f>
        <v>0</v>
      </c>
      <c r="G112">
        <v>2</v>
      </c>
      <c r="H112">
        <f>IF(AND(pogoda[[#This Row],[Kategoria_chmur]]="C", pogoda[[#This Row],[Wielkosc_chmur]]=1),pogoda[[#This Row],[Opad]]+H111,H111)</f>
        <v>59</v>
      </c>
      <c r="I112">
        <f>IF(AND(pogoda[[#This Row],[Kategoria_chmur]]="C", pogoda[[#This Row],[Wielkosc_chmur]]=2),pogoda[[#This Row],[Opad]]+I111,I111)</f>
        <v>170</v>
      </c>
      <c r="J112">
        <f>IF(AND(pogoda[[#This Row],[Kategoria_chmur]]="C", pogoda[[#This Row],[Wielkosc_chmur]]=3),pogoda[[#This Row],[Opad]]+J111,J111)</f>
        <v>182</v>
      </c>
      <c r="K112">
        <f>IF(AND(pogoda[[#This Row],[Kategoria_chmur]]="C", pogoda[[#This Row],[Wielkosc_chmur]]=4),pogoda[[#This Row],[Opad]]+K111,K111)</f>
        <v>188</v>
      </c>
      <c r="L112">
        <f>IF(AND(pogoda[[#This Row],[Kategoria_chmur]]="C", pogoda[[#This Row],[Wielkosc_chmur]]=5),pogoda[[#This Row],[Opad]]+L111,L111)</f>
        <v>246</v>
      </c>
      <c r="M112">
        <f>IF(AND(pogoda[[#This Row],[Kategoria_chmur]]="S", pogoda[[#This Row],[Wielkosc_chmur]]=1),pogoda[[#This Row],[Opad]]+M111,M111)</f>
        <v>15</v>
      </c>
      <c r="N112">
        <f>IF(AND(pogoda[[#This Row],[Kategoria_chmur]]="S", pogoda[[#This Row],[Wielkosc_chmur]]=2),pogoda[[#This Row],[Opad]]+N111,N111)</f>
        <v>16</v>
      </c>
      <c r="O112">
        <f>IF(AND(pogoda[[#This Row],[Kategoria_chmur]]="S", pogoda[[#This Row],[Wielkosc_chmur]]=3),pogoda[[#This Row],[Opad]]+O111,O111)</f>
        <v>19</v>
      </c>
      <c r="P112">
        <f>IF(AND(pogoda[[#This Row],[Kategoria_chmur]]="S", pogoda[[#This Row],[Wielkosc_chmur]]=4),pogoda[[#This Row],[Opad]]+P111,P111)</f>
        <v>48</v>
      </c>
      <c r="Q112">
        <f>IF(AND(pogoda[[#This Row],[Kategoria_chmur]]="C", pogoda[[#This Row],[Wielkosc_chmur]]=1),pogoda[[#This Row],[Opad]]+Q111,Q111)</f>
        <v>59</v>
      </c>
    </row>
    <row r="113" spans="1:17" x14ac:dyDescent="0.25">
      <c r="A113">
        <v>112</v>
      </c>
      <c r="B113">
        <v>29.5</v>
      </c>
      <c r="C113">
        <v>6</v>
      </c>
      <c r="D113" t="s">
        <v>6</v>
      </c>
      <c r="E113">
        <v>2</v>
      </c>
      <c r="F113">
        <f>IF(AND(pogoda[[#This Row],[Temperatura]]&gt;=20, pogoda[[#This Row],[Opad]]&lt;=5),1,0)</f>
        <v>0</v>
      </c>
      <c r="G113">
        <v>2</v>
      </c>
      <c r="H113">
        <f>IF(AND(pogoda[[#This Row],[Kategoria_chmur]]="C", pogoda[[#This Row],[Wielkosc_chmur]]=1),pogoda[[#This Row],[Opad]]+H112,H112)</f>
        <v>59</v>
      </c>
      <c r="I113">
        <f>IF(AND(pogoda[[#This Row],[Kategoria_chmur]]="C", pogoda[[#This Row],[Wielkosc_chmur]]=2),pogoda[[#This Row],[Opad]]+I112,I112)</f>
        <v>176</v>
      </c>
      <c r="J113">
        <f>IF(AND(pogoda[[#This Row],[Kategoria_chmur]]="C", pogoda[[#This Row],[Wielkosc_chmur]]=3),pogoda[[#This Row],[Opad]]+J112,J112)</f>
        <v>182</v>
      </c>
      <c r="K113">
        <f>IF(AND(pogoda[[#This Row],[Kategoria_chmur]]="C", pogoda[[#This Row],[Wielkosc_chmur]]=4),pogoda[[#This Row],[Opad]]+K112,K112)</f>
        <v>188</v>
      </c>
      <c r="L113">
        <f>IF(AND(pogoda[[#This Row],[Kategoria_chmur]]="C", pogoda[[#This Row],[Wielkosc_chmur]]=5),pogoda[[#This Row],[Opad]]+L112,L112)</f>
        <v>246</v>
      </c>
      <c r="M113">
        <f>IF(AND(pogoda[[#This Row],[Kategoria_chmur]]="S", pogoda[[#This Row],[Wielkosc_chmur]]=1),pogoda[[#This Row],[Opad]]+M112,M112)</f>
        <v>15</v>
      </c>
      <c r="N113">
        <f>IF(AND(pogoda[[#This Row],[Kategoria_chmur]]="S", pogoda[[#This Row],[Wielkosc_chmur]]=2),pogoda[[#This Row],[Opad]]+N112,N112)</f>
        <v>16</v>
      </c>
      <c r="O113">
        <f>IF(AND(pogoda[[#This Row],[Kategoria_chmur]]="S", pogoda[[#This Row],[Wielkosc_chmur]]=3),pogoda[[#This Row],[Opad]]+O112,O112)</f>
        <v>19</v>
      </c>
      <c r="P113">
        <f>IF(AND(pogoda[[#This Row],[Kategoria_chmur]]="S", pogoda[[#This Row],[Wielkosc_chmur]]=4),pogoda[[#This Row],[Opad]]+P112,P112)</f>
        <v>48</v>
      </c>
      <c r="Q113">
        <f>IF(AND(pogoda[[#This Row],[Kategoria_chmur]]="C", pogoda[[#This Row],[Wielkosc_chmur]]=1),pogoda[[#This Row],[Opad]]+Q112,Q112)</f>
        <v>59</v>
      </c>
    </row>
    <row r="114" spans="1:17" x14ac:dyDescent="0.25">
      <c r="A114">
        <v>113</v>
      </c>
      <c r="B114">
        <v>29.9</v>
      </c>
      <c r="C114">
        <v>5</v>
      </c>
      <c r="D114" t="s">
        <v>6</v>
      </c>
      <c r="E114">
        <v>3</v>
      </c>
      <c r="F114">
        <f>IF(AND(pogoda[[#This Row],[Temperatura]]&gt;=20, pogoda[[#This Row],[Opad]]&lt;=5),1,0)</f>
        <v>1</v>
      </c>
      <c r="G114">
        <v>2</v>
      </c>
      <c r="H114">
        <f>IF(AND(pogoda[[#This Row],[Kategoria_chmur]]="C", pogoda[[#This Row],[Wielkosc_chmur]]=1),pogoda[[#This Row],[Opad]]+H113,H113)</f>
        <v>59</v>
      </c>
      <c r="I114">
        <f>IF(AND(pogoda[[#This Row],[Kategoria_chmur]]="C", pogoda[[#This Row],[Wielkosc_chmur]]=2),pogoda[[#This Row],[Opad]]+I113,I113)</f>
        <v>176</v>
      </c>
      <c r="J114">
        <f>IF(AND(pogoda[[#This Row],[Kategoria_chmur]]="C", pogoda[[#This Row],[Wielkosc_chmur]]=3),pogoda[[#This Row],[Opad]]+J113,J113)</f>
        <v>187</v>
      </c>
      <c r="K114">
        <f>IF(AND(pogoda[[#This Row],[Kategoria_chmur]]="C", pogoda[[#This Row],[Wielkosc_chmur]]=4),pogoda[[#This Row],[Opad]]+K113,K113)</f>
        <v>188</v>
      </c>
      <c r="L114">
        <f>IF(AND(pogoda[[#This Row],[Kategoria_chmur]]="C", pogoda[[#This Row],[Wielkosc_chmur]]=5),pogoda[[#This Row],[Opad]]+L113,L113)</f>
        <v>246</v>
      </c>
      <c r="M114">
        <f>IF(AND(pogoda[[#This Row],[Kategoria_chmur]]="S", pogoda[[#This Row],[Wielkosc_chmur]]=1),pogoda[[#This Row],[Opad]]+M113,M113)</f>
        <v>15</v>
      </c>
      <c r="N114">
        <f>IF(AND(pogoda[[#This Row],[Kategoria_chmur]]="S", pogoda[[#This Row],[Wielkosc_chmur]]=2),pogoda[[#This Row],[Opad]]+N113,N113)</f>
        <v>16</v>
      </c>
      <c r="O114">
        <f>IF(AND(pogoda[[#This Row],[Kategoria_chmur]]="S", pogoda[[#This Row],[Wielkosc_chmur]]=3),pogoda[[#This Row],[Opad]]+O113,O113)</f>
        <v>19</v>
      </c>
      <c r="P114">
        <f>IF(AND(pogoda[[#This Row],[Kategoria_chmur]]="S", pogoda[[#This Row],[Wielkosc_chmur]]=4),pogoda[[#This Row],[Opad]]+P113,P113)</f>
        <v>48</v>
      </c>
      <c r="Q114">
        <f>IF(AND(pogoda[[#This Row],[Kategoria_chmur]]="C", pogoda[[#This Row],[Wielkosc_chmur]]=1),pogoda[[#This Row],[Opad]]+Q113,Q113)</f>
        <v>59</v>
      </c>
    </row>
    <row r="115" spans="1:17" x14ac:dyDescent="0.25">
      <c r="A115">
        <v>114</v>
      </c>
      <c r="B115">
        <v>28.6</v>
      </c>
      <c r="C115">
        <v>6</v>
      </c>
      <c r="D115" t="s">
        <v>6</v>
      </c>
      <c r="E115">
        <v>3</v>
      </c>
      <c r="F115">
        <f>IF(AND(pogoda[[#This Row],[Temperatura]]&gt;=20, pogoda[[#This Row],[Opad]]&lt;=5),1,0)</f>
        <v>0</v>
      </c>
      <c r="G115">
        <v>2</v>
      </c>
      <c r="H115">
        <f>IF(AND(pogoda[[#This Row],[Kategoria_chmur]]="C", pogoda[[#This Row],[Wielkosc_chmur]]=1),pogoda[[#This Row],[Opad]]+H114,H114)</f>
        <v>59</v>
      </c>
      <c r="I115">
        <f>IF(AND(pogoda[[#This Row],[Kategoria_chmur]]="C", pogoda[[#This Row],[Wielkosc_chmur]]=2),pogoda[[#This Row],[Opad]]+I114,I114)</f>
        <v>176</v>
      </c>
      <c r="J115">
        <f>IF(AND(pogoda[[#This Row],[Kategoria_chmur]]="C", pogoda[[#This Row],[Wielkosc_chmur]]=3),pogoda[[#This Row],[Opad]]+J114,J114)</f>
        <v>193</v>
      </c>
      <c r="K115">
        <f>IF(AND(pogoda[[#This Row],[Kategoria_chmur]]="C", pogoda[[#This Row],[Wielkosc_chmur]]=4),pogoda[[#This Row],[Opad]]+K114,K114)</f>
        <v>188</v>
      </c>
      <c r="L115">
        <f>IF(AND(pogoda[[#This Row],[Kategoria_chmur]]="C", pogoda[[#This Row],[Wielkosc_chmur]]=5),pogoda[[#This Row],[Opad]]+L114,L114)</f>
        <v>246</v>
      </c>
      <c r="M115">
        <f>IF(AND(pogoda[[#This Row],[Kategoria_chmur]]="S", pogoda[[#This Row],[Wielkosc_chmur]]=1),pogoda[[#This Row],[Opad]]+M114,M114)</f>
        <v>15</v>
      </c>
      <c r="N115">
        <f>IF(AND(pogoda[[#This Row],[Kategoria_chmur]]="S", pogoda[[#This Row],[Wielkosc_chmur]]=2),pogoda[[#This Row],[Opad]]+N114,N114)</f>
        <v>16</v>
      </c>
      <c r="O115">
        <f>IF(AND(pogoda[[#This Row],[Kategoria_chmur]]="S", pogoda[[#This Row],[Wielkosc_chmur]]=3),pogoda[[#This Row],[Opad]]+O114,O114)</f>
        <v>19</v>
      </c>
      <c r="P115">
        <f>IF(AND(pogoda[[#This Row],[Kategoria_chmur]]="S", pogoda[[#This Row],[Wielkosc_chmur]]=4),pogoda[[#This Row],[Opad]]+P114,P114)</f>
        <v>48</v>
      </c>
      <c r="Q115">
        <f>IF(AND(pogoda[[#This Row],[Kategoria_chmur]]="C", pogoda[[#This Row],[Wielkosc_chmur]]=1),pogoda[[#This Row],[Opad]]+Q114,Q114)</f>
        <v>59</v>
      </c>
    </row>
    <row r="116" spans="1:17" x14ac:dyDescent="0.25">
      <c r="A116">
        <v>115</v>
      </c>
      <c r="B116">
        <v>25.9</v>
      </c>
      <c r="C116">
        <v>6</v>
      </c>
      <c r="D116" t="s">
        <v>6</v>
      </c>
      <c r="E116">
        <v>3</v>
      </c>
      <c r="F116">
        <f>IF(AND(pogoda[[#This Row],[Temperatura]]&gt;=20, pogoda[[#This Row],[Opad]]&lt;=5),1,0)</f>
        <v>0</v>
      </c>
      <c r="G116">
        <v>2</v>
      </c>
      <c r="H116">
        <f>IF(AND(pogoda[[#This Row],[Kategoria_chmur]]="C", pogoda[[#This Row],[Wielkosc_chmur]]=1),pogoda[[#This Row],[Opad]]+H115,H115)</f>
        <v>59</v>
      </c>
      <c r="I116">
        <f>IF(AND(pogoda[[#This Row],[Kategoria_chmur]]="C", pogoda[[#This Row],[Wielkosc_chmur]]=2),pogoda[[#This Row],[Opad]]+I115,I115)</f>
        <v>176</v>
      </c>
      <c r="J116">
        <f>IF(AND(pogoda[[#This Row],[Kategoria_chmur]]="C", pogoda[[#This Row],[Wielkosc_chmur]]=3),pogoda[[#This Row],[Opad]]+J115,J115)</f>
        <v>199</v>
      </c>
      <c r="K116">
        <f>IF(AND(pogoda[[#This Row],[Kategoria_chmur]]="C", pogoda[[#This Row],[Wielkosc_chmur]]=4),pogoda[[#This Row],[Opad]]+K115,K115)</f>
        <v>188</v>
      </c>
      <c r="L116">
        <f>IF(AND(pogoda[[#This Row],[Kategoria_chmur]]="C", pogoda[[#This Row],[Wielkosc_chmur]]=5),pogoda[[#This Row],[Opad]]+L115,L115)</f>
        <v>246</v>
      </c>
      <c r="M116">
        <f>IF(AND(pogoda[[#This Row],[Kategoria_chmur]]="S", pogoda[[#This Row],[Wielkosc_chmur]]=1),pogoda[[#This Row],[Opad]]+M115,M115)</f>
        <v>15</v>
      </c>
      <c r="N116">
        <f>IF(AND(pogoda[[#This Row],[Kategoria_chmur]]="S", pogoda[[#This Row],[Wielkosc_chmur]]=2),pogoda[[#This Row],[Opad]]+N115,N115)</f>
        <v>16</v>
      </c>
      <c r="O116">
        <f>IF(AND(pogoda[[#This Row],[Kategoria_chmur]]="S", pogoda[[#This Row],[Wielkosc_chmur]]=3),pogoda[[#This Row],[Opad]]+O115,O115)</f>
        <v>19</v>
      </c>
      <c r="P116">
        <f>IF(AND(pogoda[[#This Row],[Kategoria_chmur]]="S", pogoda[[#This Row],[Wielkosc_chmur]]=4),pogoda[[#This Row],[Opad]]+P115,P115)</f>
        <v>48</v>
      </c>
      <c r="Q116">
        <f>IF(AND(pogoda[[#This Row],[Kategoria_chmur]]="C", pogoda[[#This Row],[Wielkosc_chmur]]=1),pogoda[[#This Row],[Opad]]+Q115,Q115)</f>
        <v>59</v>
      </c>
    </row>
    <row r="117" spans="1:17" x14ac:dyDescent="0.25">
      <c r="A117">
        <v>116</v>
      </c>
      <c r="B117">
        <v>22.6</v>
      </c>
      <c r="C117">
        <v>23</v>
      </c>
      <c r="D117" t="s">
        <v>6</v>
      </c>
      <c r="E117">
        <v>4</v>
      </c>
      <c r="F117">
        <f>IF(AND(pogoda[[#This Row],[Temperatura]]&gt;=20, pogoda[[#This Row],[Opad]]&lt;=5),1,0)</f>
        <v>0</v>
      </c>
      <c r="G117">
        <v>2</v>
      </c>
      <c r="H117">
        <f>IF(AND(pogoda[[#This Row],[Kategoria_chmur]]="C", pogoda[[#This Row],[Wielkosc_chmur]]=1),pogoda[[#This Row],[Opad]]+H116,H116)</f>
        <v>59</v>
      </c>
      <c r="I117">
        <f>IF(AND(pogoda[[#This Row],[Kategoria_chmur]]="C", pogoda[[#This Row],[Wielkosc_chmur]]=2),pogoda[[#This Row],[Opad]]+I116,I116)</f>
        <v>176</v>
      </c>
      <c r="J117">
        <f>IF(AND(pogoda[[#This Row],[Kategoria_chmur]]="C", pogoda[[#This Row],[Wielkosc_chmur]]=3),pogoda[[#This Row],[Opad]]+J116,J116)</f>
        <v>199</v>
      </c>
      <c r="K117">
        <f>IF(AND(pogoda[[#This Row],[Kategoria_chmur]]="C", pogoda[[#This Row],[Wielkosc_chmur]]=4),pogoda[[#This Row],[Opad]]+K116,K116)</f>
        <v>211</v>
      </c>
      <c r="L117">
        <f>IF(AND(pogoda[[#This Row],[Kategoria_chmur]]="C", pogoda[[#This Row],[Wielkosc_chmur]]=5),pogoda[[#This Row],[Opad]]+L116,L116)</f>
        <v>246</v>
      </c>
      <c r="M117">
        <f>IF(AND(pogoda[[#This Row],[Kategoria_chmur]]="S", pogoda[[#This Row],[Wielkosc_chmur]]=1),pogoda[[#This Row],[Opad]]+M116,M116)</f>
        <v>15</v>
      </c>
      <c r="N117">
        <f>IF(AND(pogoda[[#This Row],[Kategoria_chmur]]="S", pogoda[[#This Row],[Wielkosc_chmur]]=2),pogoda[[#This Row],[Opad]]+N116,N116)</f>
        <v>16</v>
      </c>
      <c r="O117">
        <f>IF(AND(pogoda[[#This Row],[Kategoria_chmur]]="S", pogoda[[#This Row],[Wielkosc_chmur]]=3),pogoda[[#This Row],[Opad]]+O116,O116)</f>
        <v>19</v>
      </c>
      <c r="P117">
        <f>IF(AND(pogoda[[#This Row],[Kategoria_chmur]]="S", pogoda[[#This Row],[Wielkosc_chmur]]=4),pogoda[[#This Row],[Opad]]+P116,P116)</f>
        <v>48</v>
      </c>
      <c r="Q117">
        <f>IF(AND(pogoda[[#This Row],[Kategoria_chmur]]="C", pogoda[[#This Row],[Wielkosc_chmur]]=1),pogoda[[#This Row],[Opad]]+Q116,Q116)</f>
        <v>59</v>
      </c>
    </row>
    <row r="118" spans="1:17" x14ac:dyDescent="0.25">
      <c r="A118">
        <v>117</v>
      </c>
      <c r="B118">
        <v>19.7</v>
      </c>
      <c r="C118">
        <v>16</v>
      </c>
      <c r="D118" t="s">
        <v>6</v>
      </c>
      <c r="E118">
        <v>4</v>
      </c>
      <c r="F118">
        <f>IF(AND(pogoda[[#This Row],[Temperatura]]&gt;=20, pogoda[[#This Row],[Opad]]&lt;=5),1,0)</f>
        <v>0</v>
      </c>
      <c r="G118">
        <v>2</v>
      </c>
      <c r="H118">
        <f>IF(AND(pogoda[[#This Row],[Kategoria_chmur]]="C", pogoda[[#This Row],[Wielkosc_chmur]]=1),pogoda[[#This Row],[Opad]]+H117,H117)</f>
        <v>59</v>
      </c>
      <c r="I118">
        <f>IF(AND(pogoda[[#This Row],[Kategoria_chmur]]="C", pogoda[[#This Row],[Wielkosc_chmur]]=2),pogoda[[#This Row],[Opad]]+I117,I117)</f>
        <v>176</v>
      </c>
      <c r="J118">
        <f>IF(AND(pogoda[[#This Row],[Kategoria_chmur]]="C", pogoda[[#This Row],[Wielkosc_chmur]]=3),pogoda[[#This Row],[Opad]]+J117,J117)</f>
        <v>199</v>
      </c>
      <c r="K118">
        <f>IF(AND(pogoda[[#This Row],[Kategoria_chmur]]="C", pogoda[[#This Row],[Wielkosc_chmur]]=4),pogoda[[#This Row],[Opad]]+K117,K117)</f>
        <v>227</v>
      </c>
      <c r="L118">
        <f>IF(AND(pogoda[[#This Row],[Kategoria_chmur]]="C", pogoda[[#This Row],[Wielkosc_chmur]]=5),pogoda[[#This Row],[Opad]]+L117,L117)</f>
        <v>246</v>
      </c>
      <c r="M118">
        <f>IF(AND(pogoda[[#This Row],[Kategoria_chmur]]="S", pogoda[[#This Row],[Wielkosc_chmur]]=1),pogoda[[#This Row],[Opad]]+M117,M117)</f>
        <v>15</v>
      </c>
      <c r="N118">
        <f>IF(AND(pogoda[[#This Row],[Kategoria_chmur]]="S", pogoda[[#This Row],[Wielkosc_chmur]]=2),pogoda[[#This Row],[Opad]]+N117,N117)</f>
        <v>16</v>
      </c>
      <c r="O118">
        <f>IF(AND(pogoda[[#This Row],[Kategoria_chmur]]="S", pogoda[[#This Row],[Wielkosc_chmur]]=3),pogoda[[#This Row],[Opad]]+O117,O117)</f>
        <v>19</v>
      </c>
      <c r="P118">
        <f>IF(AND(pogoda[[#This Row],[Kategoria_chmur]]="S", pogoda[[#This Row],[Wielkosc_chmur]]=4),pogoda[[#This Row],[Opad]]+P117,P117)</f>
        <v>48</v>
      </c>
      <c r="Q118">
        <f>IF(AND(pogoda[[#This Row],[Kategoria_chmur]]="C", pogoda[[#This Row],[Wielkosc_chmur]]=1),pogoda[[#This Row],[Opad]]+Q117,Q117)</f>
        <v>59</v>
      </c>
    </row>
    <row r="119" spans="1:17" x14ac:dyDescent="0.25">
      <c r="A119">
        <v>118</v>
      </c>
      <c r="B119">
        <v>17.8</v>
      </c>
      <c r="C119">
        <v>1</v>
      </c>
      <c r="D119" t="s">
        <v>6</v>
      </c>
      <c r="E119">
        <v>4</v>
      </c>
      <c r="F119">
        <f>IF(AND(pogoda[[#This Row],[Temperatura]]&gt;=20, pogoda[[#This Row],[Opad]]&lt;=5),1,0)</f>
        <v>0</v>
      </c>
      <c r="G119">
        <v>2</v>
      </c>
      <c r="H119">
        <f>IF(AND(pogoda[[#This Row],[Kategoria_chmur]]="C", pogoda[[#This Row],[Wielkosc_chmur]]=1),pogoda[[#This Row],[Opad]]+H118,H118)</f>
        <v>59</v>
      </c>
      <c r="I119">
        <f>IF(AND(pogoda[[#This Row],[Kategoria_chmur]]="C", pogoda[[#This Row],[Wielkosc_chmur]]=2),pogoda[[#This Row],[Opad]]+I118,I118)</f>
        <v>176</v>
      </c>
      <c r="J119">
        <f>IF(AND(pogoda[[#This Row],[Kategoria_chmur]]="C", pogoda[[#This Row],[Wielkosc_chmur]]=3),pogoda[[#This Row],[Opad]]+J118,J118)</f>
        <v>199</v>
      </c>
      <c r="K119">
        <f>IF(AND(pogoda[[#This Row],[Kategoria_chmur]]="C", pogoda[[#This Row],[Wielkosc_chmur]]=4),pogoda[[#This Row],[Opad]]+K118,K118)</f>
        <v>228</v>
      </c>
      <c r="L119">
        <f>IF(AND(pogoda[[#This Row],[Kategoria_chmur]]="C", pogoda[[#This Row],[Wielkosc_chmur]]=5),pogoda[[#This Row],[Opad]]+L118,L118)</f>
        <v>246</v>
      </c>
      <c r="M119">
        <f>IF(AND(pogoda[[#This Row],[Kategoria_chmur]]="S", pogoda[[#This Row],[Wielkosc_chmur]]=1),pogoda[[#This Row],[Opad]]+M118,M118)</f>
        <v>15</v>
      </c>
      <c r="N119">
        <f>IF(AND(pogoda[[#This Row],[Kategoria_chmur]]="S", pogoda[[#This Row],[Wielkosc_chmur]]=2),pogoda[[#This Row],[Opad]]+N118,N118)</f>
        <v>16</v>
      </c>
      <c r="O119">
        <f>IF(AND(pogoda[[#This Row],[Kategoria_chmur]]="S", pogoda[[#This Row],[Wielkosc_chmur]]=3),pogoda[[#This Row],[Opad]]+O118,O118)</f>
        <v>19</v>
      </c>
      <c r="P119">
        <f>IF(AND(pogoda[[#This Row],[Kategoria_chmur]]="S", pogoda[[#This Row],[Wielkosc_chmur]]=4),pogoda[[#This Row],[Opad]]+P118,P118)</f>
        <v>48</v>
      </c>
      <c r="Q119">
        <f>IF(AND(pogoda[[#This Row],[Kategoria_chmur]]="C", pogoda[[#This Row],[Wielkosc_chmur]]=1),pogoda[[#This Row],[Opad]]+Q118,Q118)</f>
        <v>59</v>
      </c>
    </row>
    <row r="120" spans="1:17" x14ac:dyDescent="0.25">
      <c r="A120">
        <v>119</v>
      </c>
      <c r="B120">
        <v>17.3</v>
      </c>
      <c r="C120">
        <v>27</v>
      </c>
      <c r="D120" t="s">
        <v>6</v>
      </c>
      <c r="E120">
        <v>5</v>
      </c>
      <c r="F120">
        <f>IF(AND(pogoda[[#This Row],[Temperatura]]&gt;=20, pogoda[[#This Row],[Opad]]&lt;=5),1,0)</f>
        <v>0</v>
      </c>
      <c r="G120">
        <v>2</v>
      </c>
      <c r="H120">
        <f>IF(AND(pogoda[[#This Row],[Kategoria_chmur]]="C", pogoda[[#This Row],[Wielkosc_chmur]]=1),pogoda[[#This Row],[Opad]]+H119,H119)</f>
        <v>59</v>
      </c>
      <c r="I120">
        <f>IF(AND(pogoda[[#This Row],[Kategoria_chmur]]="C", pogoda[[#This Row],[Wielkosc_chmur]]=2),pogoda[[#This Row],[Opad]]+I119,I119)</f>
        <v>176</v>
      </c>
      <c r="J120">
        <f>IF(AND(pogoda[[#This Row],[Kategoria_chmur]]="C", pogoda[[#This Row],[Wielkosc_chmur]]=3),pogoda[[#This Row],[Opad]]+J119,J119)</f>
        <v>199</v>
      </c>
      <c r="K120">
        <f>IF(AND(pogoda[[#This Row],[Kategoria_chmur]]="C", pogoda[[#This Row],[Wielkosc_chmur]]=4),pogoda[[#This Row],[Opad]]+K119,K119)</f>
        <v>228</v>
      </c>
      <c r="L120">
        <f>IF(AND(pogoda[[#This Row],[Kategoria_chmur]]="C", pogoda[[#This Row],[Wielkosc_chmur]]=5),pogoda[[#This Row],[Opad]]+L119,L119)</f>
        <v>273</v>
      </c>
      <c r="M120">
        <f>IF(AND(pogoda[[#This Row],[Kategoria_chmur]]="S", pogoda[[#This Row],[Wielkosc_chmur]]=1),pogoda[[#This Row],[Opad]]+M119,M119)</f>
        <v>15</v>
      </c>
      <c r="N120">
        <f>IF(AND(pogoda[[#This Row],[Kategoria_chmur]]="S", pogoda[[#This Row],[Wielkosc_chmur]]=2),pogoda[[#This Row],[Opad]]+N119,N119)</f>
        <v>16</v>
      </c>
      <c r="O120">
        <f>IF(AND(pogoda[[#This Row],[Kategoria_chmur]]="S", pogoda[[#This Row],[Wielkosc_chmur]]=3),pogoda[[#This Row],[Opad]]+O119,O119)</f>
        <v>19</v>
      </c>
      <c r="P120">
        <f>IF(AND(pogoda[[#This Row],[Kategoria_chmur]]="S", pogoda[[#This Row],[Wielkosc_chmur]]=4),pogoda[[#This Row],[Opad]]+P119,P119)</f>
        <v>48</v>
      </c>
      <c r="Q120">
        <f>IF(AND(pogoda[[#This Row],[Kategoria_chmur]]="C", pogoda[[#This Row],[Wielkosc_chmur]]=1),pogoda[[#This Row],[Opad]]+Q119,Q119)</f>
        <v>59</v>
      </c>
    </row>
    <row r="121" spans="1:17" x14ac:dyDescent="0.25">
      <c r="A121">
        <v>120</v>
      </c>
      <c r="B121">
        <v>18.2</v>
      </c>
      <c r="C121">
        <v>0</v>
      </c>
      <c r="D121" t="s">
        <v>5</v>
      </c>
      <c r="E121">
        <v>0</v>
      </c>
      <c r="F121">
        <f>IF(AND(pogoda[[#This Row],[Temperatura]]&gt;=20, pogoda[[#This Row],[Opad]]&lt;=5),1,0)</f>
        <v>0</v>
      </c>
      <c r="G121">
        <v>2</v>
      </c>
      <c r="H121">
        <f>IF(AND(pogoda[[#This Row],[Kategoria_chmur]]="C", pogoda[[#This Row],[Wielkosc_chmur]]=1),pogoda[[#This Row],[Opad]]+H120,H120)</f>
        <v>59</v>
      </c>
      <c r="I121">
        <f>IF(AND(pogoda[[#This Row],[Kategoria_chmur]]="C", pogoda[[#This Row],[Wielkosc_chmur]]=2),pogoda[[#This Row],[Opad]]+I120,I120)</f>
        <v>176</v>
      </c>
      <c r="J121">
        <f>IF(AND(pogoda[[#This Row],[Kategoria_chmur]]="C", pogoda[[#This Row],[Wielkosc_chmur]]=3),pogoda[[#This Row],[Opad]]+J120,J120)</f>
        <v>199</v>
      </c>
      <c r="K121">
        <f>IF(AND(pogoda[[#This Row],[Kategoria_chmur]]="C", pogoda[[#This Row],[Wielkosc_chmur]]=4),pogoda[[#This Row],[Opad]]+K120,K120)</f>
        <v>228</v>
      </c>
      <c r="L121">
        <f>IF(AND(pogoda[[#This Row],[Kategoria_chmur]]="C", pogoda[[#This Row],[Wielkosc_chmur]]=5),pogoda[[#This Row],[Opad]]+L120,L120)</f>
        <v>273</v>
      </c>
      <c r="M121">
        <f>IF(AND(pogoda[[#This Row],[Kategoria_chmur]]="S", pogoda[[#This Row],[Wielkosc_chmur]]=1),pogoda[[#This Row],[Opad]]+M120,M120)</f>
        <v>15</v>
      </c>
      <c r="N121">
        <f>IF(AND(pogoda[[#This Row],[Kategoria_chmur]]="S", pogoda[[#This Row],[Wielkosc_chmur]]=2),pogoda[[#This Row],[Opad]]+N120,N120)</f>
        <v>16</v>
      </c>
      <c r="O121">
        <f>IF(AND(pogoda[[#This Row],[Kategoria_chmur]]="S", pogoda[[#This Row],[Wielkosc_chmur]]=3),pogoda[[#This Row],[Opad]]+O120,O120)</f>
        <v>19</v>
      </c>
      <c r="P121">
        <f>IF(AND(pogoda[[#This Row],[Kategoria_chmur]]="S", pogoda[[#This Row],[Wielkosc_chmur]]=4),pogoda[[#This Row],[Opad]]+P120,P120)</f>
        <v>48</v>
      </c>
      <c r="Q121">
        <f>IF(AND(pogoda[[#This Row],[Kategoria_chmur]]="C", pogoda[[#This Row],[Wielkosc_chmur]]=1),pogoda[[#This Row],[Opad]]+Q120,Q120)</f>
        <v>59</v>
      </c>
    </row>
    <row r="122" spans="1:17" x14ac:dyDescent="0.25">
      <c r="A122">
        <v>121</v>
      </c>
      <c r="B122">
        <v>19.8</v>
      </c>
      <c r="C122">
        <v>1</v>
      </c>
      <c r="D122" t="s">
        <v>6</v>
      </c>
      <c r="E122">
        <v>1</v>
      </c>
      <c r="F122">
        <f>IF(AND(pogoda[[#This Row],[Temperatura]]&gt;=20, pogoda[[#This Row],[Opad]]&lt;=5),1,0)</f>
        <v>0</v>
      </c>
      <c r="G122">
        <v>2</v>
      </c>
      <c r="H122">
        <f>IF(AND(pogoda[[#This Row],[Kategoria_chmur]]="C", pogoda[[#This Row],[Wielkosc_chmur]]=1),pogoda[[#This Row],[Opad]]+H121,H121)</f>
        <v>60</v>
      </c>
      <c r="I122">
        <f>IF(AND(pogoda[[#This Row],[Kategoria_chmur]]="C", pogoda[[#This Row],[Wielkosc_chmur]]=2),pogoda[[#This Row],[Opad]]+I121,I121)</f>
        <v>176</v>
      </c>
      <c r="J122">
        <f>IF(AND(pogoda[[#This Row],[Kategoria_chmur]]="C", pogoda[[#This Row],[Wielkosc_chmur]]=3),pogoda[[#This Row],[Opad]]+J121,J121)</f>
        <v>199</v>
      </c>
      <c r="K122">
        <f>IF(AND(pogoda[[#This Row],[Kategoria_chmur]]="C", pogoda[[#This Row],[Wielkosc_chmur]]=4),pogoda[[#This Row],[Opad]]+K121,K121)</f>
        <v>228</v>
      </c>
      <c r="L122">
        <f>IF(AND(pogoda[[#This Row],[Kategoria_chmur]]="C", pogoda[[#This Row],[Wielkosc_chmur]]=5),pogoda[[#This Row],[Opad]]+L121,L121)</f>
        <v>273</v>
      </c>
      <c r="M122">
        <f>IF(AND(pogoda[[#This Row],[Kategoria_chmur]]="S", pogoda[[#This Row],[Wielkosc_chmur]]=1),pogoda[[#This Row],[Opad]]+M121,M121)</f>
        <v>15</v>
      </c>
      <c r="N122">
        <f>IF(AND(pogoda[[#This Row],[Kategoria_chmur]]="S", pogoda[[#This Row],[Wielkosc_chmur]]=2),pogoda[[#This Row],[Opad]]+N121,N121)</f>
        <v>16</v>
      </c>
      <c r="O122">
        <f>IF(AND(pogoda[[#This Row],[Kategoria_chmur]]="S", pogoda[[#This Row],[Wielkosc_chmur]]=3),pogoda[[#This Row],[Opad]]+O121,O121)</f>
        <v>19</v>
      </c>
      <c r="P122">
        <f>IF(AND(pogoda[[#This Row],[Kategoria_chmur]]="S", pogoda[[#This Row],[Wielkosc_chmur]]=4),pogoda[[#This Row],[Opad]]+P121,P121)</f>
        <v>48</v>
      </c>
      <c r="Q122">
        <f>IF(AND(pogoda[[#This Row],[Kategoria_chmur]]="C", pogoda[[#This Row],[Wielkosc_chmur]]=1),pogoda[[#This Row],[Opad]]+Q121,Q121)</f>
        <v>60</v>
      </c>
    </row>
    <row r="123" spans="1:17" x14ac:dyDescent="0.25">
      <c r="A123">
        <v>122</v>
      </c>
      <c r="B123">
        <v>21.4</v>
      </c>
      <c r="C123">
        <v>1</v>
      </c>
      <c r="D123" t="s">
        <v>6</v>
      </c>
      <c r="E123">
        <v>1</v>
      </c>
      <c r="F123">
        <f>IF(AND(pogoda[[#This Row],[Temperatura]]&gt;=20, pogoda[[#This Row],[Opad]]&lt;=5),1,0)</f>
        <v>1</v>
      </c>
      <c r="G123">
        <v>2</v>
      </c>
      <c r="H123">
        <f>IF(AND(pogoda[[#This Row],[Kategoria_chmur]]="C", pogoda[[#This Row],[Wielkosc_chmur]]=1),pogoda[[#This Row],[Opad]]+H122,H122)</f>
        <v>61</v>
      </c>
      <c r="I123">
        <f>IF(AND(pogoda[[#This Row],[Kategoria_chmur]]="C", pogoda[[#This Row],[Wielkosc_chmur]]=2),pogoda[[#This Row],[Opad]]+I122,I122)</f>
        <v>176</v>
      </c>
      <c r="J123">
        <f>IF(AND(pogoda[[#This Row],[Kategoria_chmur]]="C", pogoda[[#This Row],[Wielkosc_chmur]]=3),pogoda[[#This Row],[Opad]]+J122,J122)</f>
        <v>199</v>
      </c>
      <c r="K123">
        <f>IF(AND(pogoda[[#This Row],[Kategoria_chmur]]="C", pogoda[[#This Row],[Wielkosc_chmur]]=4),pogoda[[#This Row],[Opad]]+K122,K122)</f>
        <v>228</v>
      </c>
      <c r="L123">
        <f>IF(AND(pogoda[[#This Row],[Kategoria_chmur]]="C", pogoda[[#This Row],[Wielkosc_chmur]]=5),pogoda[[#This Row],[Opad]]+L122,L122)</f>
        <v>273</v>
      </c>
      <c r="M123">
        <f>IF(AND(pogoda[[#This Row],[Kategoria_chmur]]="S", pogoda[[#This Row],[Wielkosc_chmur]]=1),pogoda[[#This Row],[Opad]]+M122,M122)</f>
        <v>15</v>
      </c>
      <c r="N123">
        <f>IF(AND(pogoda[[#This Row],[Kategoria_chmur]]="S", pogoda[[#This Row],[Wielkosc_chmur]]=2),pogoda[[#This Row],[Opad]]+N122,N122)</f>
        <v>16</v>
      </c>
      <c r="O123">
        <f>IF(AND(pogoda[[#This Row],[Kategoria_chmur]]="S", pogoda[[#This Row],[Wielkosc_chmur]]=3),pogoda[[#This Row],[Opad]]+O122,O122)</f>
        <v>19</v>
      </c>
      <c r="P123">
        <f>IF(AND(pogoda[[#This Row],[Kategoria_chmur]]="S", pogoda[[#This Row],[Wielkosc_chmur]]=4),pogoda[[#This Row],[Opad]]+P122,P122)</f>
        <v>48</v>
      </c>
      <c r="Q123">
        <f>IF(AND(pogoda[[#This Row],[Kategoria_chmur]]="C", pogoda[[#This Row],[Wielkosc_chmur]]=1),pogoda[[#This Row],[Opad]]+Q122,Q122)</f>
        <v>61</v>
      </c>
    </row>
    <row r="124" spans="1:17" x14ac:dyDescent="0.25">
      <c r="A124">
        <v>123</v>
      </c>
      <c r="B124">
        <v>22</v>
      </c>
      <c r="C124">
        <v>6</v>
      </c>
      <c r="D124" t="s">
        <v>6</v>
      </c>
      <c r="E124">
        <v>1</v>
      </c>
      <c r="F124">
        <f>IF(AND(pogoda[[#This Row],[Temperatura]]&gt;=20, pogoda[[#This Row],[Opad]]&lt;=5),1,0)</f>
        <v>0</v>
      </c>
      <c r="G124">
        <v>2</v>
      </c>
      <c r="H124">
        <f>IF(AND(pogoda[[#This Row],[Kategoria_chmur]]="C", pogoda[[#This Row],[Wielkosc_chmur]]=1),pogoda[[#This Row],[Opad]]+H123,H123)</f>
        <v>67</v>
      </c>
      <c r="I124">
        <f>IF(AND(pogoda[[#This Row],[Kategoria_chmur]]="C", pogoda[[#This Row],[Wielkosc_chmur]]=2),pogoda[[#This Row],[Opad]]+I123,I123)</f>
        <v>176</v>
      </c>
      <c r="J124">
        <f>IF(AND(pogoda[[#This Row],[Kategoria_chmur]]="C", pogoda[[#This Row],[Wielkosc_chmur]]=3),pogoda[[#This Row],[Opad]]+J123,J123)</f>
        <v>199</v>
      </c>
      <c r="K124">
        <f>IF(AND(pogoda[[#This Row],[Kategoria_chmur]]="C", pogoda[[#This Row],[Wielkosc_chmur]]=4),pogoda[[#This Row],[Opad]]+K123,K123)</f>
        <v>228</v>
      </c>
      <c r="L124">
        <f>IF(AND(pogoda[[#This Row],[Kategoria_chmur]]="C", pogoda[[#This Row],[Wielkosc_chmur]]=5),pogoda[[#This Row],[Opad]]+L123,L123)</f>
        <v>273</v>
      </c>
      <c r="M124">
        <f>IF(AND(pogoda[[#This Row],[Kategoria_chmur]]="S", pogoda[[#This Row],[Wielkosc_chmur]]=1),pogoda[[#This Row],[Opad]]+M123,M123)</f>
        <v>15</v>
      </c>
      <c r="N124">
        <f>IF(AND(pogoda[[#This Row],[Kategoria_chmur]]="S", pogoda[[#This Row],[Wielkosc_chmur]]=2),pogoda[[#This Row],[Opad]]+N123,N123)</f>
        <v>16</v>
      </c>
      <c r="O124">
        <f>IF(AND(pogoda[[#This Row],[Kategoria_chmur]]="S", pogoda[[#This Row],[Wielkosc_chmur]]=3),pogoda[[#This Row],[Opad]]+O123,O123)</f>
        <v>19</v>
      </c>
      <c r="P124">
        <f>IF(AND(pogoda[[#This Row],[Kategoria_chmur]]="S", pogoda[[#This Row],[Wielkosc_chmur]]=4),pogoda[[#This Row],[Opad]]+P123,P123)</f>
        <v>48</v>
      </c>
      <c r="Q124">
        <f>IF(AND(pogoda[[#This Row],[Kategoria_chmur]]="C", pogoda[[#This Row],[Wielkosc_chmur]]=1),pogoda[[#This Row],[Opad]]+Q123,Q123)</f>
        <v>67</v>
      </c>
    </row>
    <row r="125" spans="1:17" x14ac:dyDescent="0.25">
      <c r="A125">
        <v>124</v>
      </c>
      <c r="B125">
        <v>21.2</v>
      </c>
      <c r="C125">
        <v>9</v>
      </c>
      <c r="D125" t="s">
        <v>6</v>
      </c>
      <c r="E125">
        <v>2</v>
      </c>
      <c r="F125">
        <f>IF(AND(pogoda[[#This Row],[Temperatura]]&gt;=20, pogoda[[#This Row],[Opad]]&lt;=5),1,0)</f>
        <v>0</v>
      </c>
      <c r="G125">
        <v>2</v>
      </c>
      <c r="H125">
        <f>IF(AND(pogoda[[#This Row],[Kategoria_chmur]]="C", pogoda[[#This Row],[Wielkosc_chmur]]=1),pogoda[[#This Row],[Opad]]+H124,H124)</f>
        <v>67</v>
      </c>
      <c r="I125">
        <f>IF(AND(pogoda[[#This Row],[Kategoria_chmur]]="C", pogoda[[#This Row],[Wielkosc_chmur]]=2),pogoda[[#This Row],[Opad]]+I124,I124)</f>
        <v>185</v>
      </c>
      <c r="J125">
        <f>IF(AND(pogoda[[#This Row],[Kategoria_chmur]]="C", pogoda[[#This Row],[Wielkosc_chmur]]=3),pogoda[[#This Row],[Opad]]+J124,J124)</f>
        <v>199</v>
      </c>
      <c r="K125">
        <f>IF(AND(pogoda[[#This Row],[Kategoria_chmur]]="C", pogoda[[#This Row],[Wielkosc_chmur]]=4),pogoda[[#This Row],[Opad]]+K124,K124)</f>
        <v>228</v>
      </c>
      <c r="L125">
        <f>IF(AND(pogoda[[#This Row],[Kategoria_chmur]]="C", pogoda[[#This Row],[Wielkosc_chmur]]=5),pogoda[[#This Row],[Opad]]+L124,L124)</f>
        <v>273</v>
      </c>
      <c r="M125">
        <f>IF(AND(pogoda[[#This Row],[Kategoria_chmur]]="S", pogoda[[#This Row],[Wielkosc_chmur]]=1),pogoda[[#This Row],[Opad]]+M124,M124)</f>
        <v>15</v>
      </c>
      <c r="N125">
        <f>IF(AND(pogoda[[#This Row],[Kategoria_chmur]]="S", pogoda[[#This Row],[Wielkosc_chmur]]=2),pogoda[[#This Row],[Opad]]+N124,N124)</f>
        <v>16</v>
      </c>
      <c r="O125">
        <f>IF(AND(pogoda[[#This Row],[Kategoria_chmur]]="S", pogoda[[#This Row],[Wielkosc_chmur]]=3),pogoda[[#This Row],[Opad]]+O124,O124)</f>
        <v>19</v>
      </c>
      <c r="P125">
        <f>IF(AND(pogoda[[#This Row],[Kategoria_chmur]]="S", pogoda[[#This Row],[Wielkosc_chmur]]=4),pogoda[[#This Row],[Opad]]+P124,P124)</f>
        <v>48</v>
      </c>
      <c r="Q125">
        <f>IF(AND(pogoda[[#This Row],[Kategoria_chmur]]="C", pogoda[[#This Row],[Wielkosc_chmur]]=1),pogoda[[#This Row],[Opad]]+Q124,Q124)</f>
        <v>67</v>
      </c>
    </row>
    <row r="126" spans="1:17" x14ac:dyDescent="0.25">
      <c r="A126">
        <v>125</v>
      </c>
      <c r="B126">
        <v>18.8</v>
      </c>
      <c r="C126">
        <v>7</v>
      </c>
      <c r="D126" t="s">
        <v>6</v>
      </c>
      <c r="E126">
        <v>2</v>
      </c>
      <c r="F126">
        <f>IF(AND(pogoda[[#This Row],[Temperatura]]&gt;=20, pogoda[[#This Row],[Opad]]&lt;=5),1,0)</f>
        <v>0</v>
      </c>
      <c r="G126">
        <v>2</v>
      </c>
      <c r="H126">
        <f>IF(AND(pogoda[[#This Row],[Kategoria_chmur]]="C", pogoda[[#This Row],[Wielkosc_chmur]]=1),pogoda[[#This Row],[Opad]]+H125,H125)</f>
        <v>67</v>
      </c>
      <c r="I126">
        <f>IF(AND(pogoda[[#This Row],[Kategoria_chmur]]="C", pogoda[[#This Row],[Wielkosc_chmur]]=2),pogoda[[#This Row],[Opad]]+I125,I125)</f>
        <v>192</v>
      </c>
      <c r="J126">
        <f>IF(AND(pogoda[[#This Row],[Kategoria_chmur]]="C", pogoda[[#This Row],[Wielkosc_chmur]]=3),pogoda[[#This Row],[Opad]]+J125,J125)</f>
        <v>199</v>
      </c>
      <c r="K126">
        <f>IF(AND(pogoda[[#This Row],[Kategoria_chmur]]="C", pogoda[[#This Row],[Wielkosc_chmur]]=4),pogoda[[#This Row],[Opad]]+K125,K125)</f>
        <v>228</v>
      </c>
      <c r="L126">
        <f>IF(AND(pogoda[[#This Row],[Kategoria_chmur]]="C", pogoda[[#This Row],[Wielkosc_chmur]]=5),pogoda[[#This Row],[Opad]]+L125,L125)</f>
        <v>273</v>
      </c>
      <c r="M126">
        <f>IF(AND(pogoda[[#This Row],[Kategoria_chmur]]="S", pogoda[[#This Row],[Wielkosc_chmur]]=1),pogoda[[#This Row],[Opad]]+M125,M125)</f>
        <v>15</v>
      </c>
      <c r="N126">
        <f>IF(AND(pogoda[[#This Row],[Kategoria_chmur]]="S", pogoda[[#This Row],[Wielkosc_chmur]]=2),pogoda[[#This Row],[Opad]]+N125,N125)</f>
        <v>16</v>
      </c>
      <c r="O126">
        <f>IF(AND(pogoda[[#This Row],[Kategoria_chmur]]="S", pogoda[[#This Row],[Wielkosc_chmur]]=3),pogoda[[#This Row],[Opad]]+O125,O125)</f>
        <v>19</v>
      </c>
      <c r="P126">
        <f>IF(AND(pogoda[[#This Row],[Kategoria_chmur]]="S", pogoda[[#This Row],[Wielkosc_chmur]]=4),pogoda[[#This Row],[Opad]]+P125,P125)</f>
        <v>48</v>
      </c>
      <c r="Q126">
        <f>IF(AND(pogoda[[#This Row],[Kategoria_chmur]]="C", pogoda[[#This Row],[Wielkosc_chmur]]=1),pogoda[[#This Row],[Opad]]+Q125,Q125)</f>
        <v>67</v>
      </c>
    </row>
    <row r="127" spans="1:17" x14ac:dyDescent="0.25">
      <c r="A127">
        <v>126</v>
      </c>
      <c r="B127">
        <v>15.2</v>
      </c>
      <c r="C127">
        <v>12</v>
      </c>
      <c r="D127" t="s">
        <v>6</v>
      </c>
      <c r="E127">
        <v>2</v>
      </c>
      <c r="F127">
        <f>IF(AND(pogoda[[#This Row],[Temperatura]]&gt;=20, pogoda[[#This Row],[Opad]]&lt;=5),1,0)</f>
        <v>0</v>
      </c>
      <c r="G127">
        <v>2</v>
      </c>
      <c r="H127">
        <f>IF(AND(pogoda[[#This Row],[Kategoria_chmur]]="C", pogoda[[#This Row],[Wielkosc_chmur]]=1),pogoda[[#This Row],[Opad]]+H126,H126)</f>
        <v>67</v>
      </c>
      <c r="I127">
        <f>IF(AND(pogoda[[#This Row],[Kategoria_chmur]]="C", pogoda[[#This Row],[Wielkosc_chmur]]=2),pogoda[[#This Row],[Opad]]+I126,I126)</f>
        <v>204</v>
      </c>
      <c r="J127">
        <f>IF(AND(pogoda[[#This Row],[Kategoria_chmur]]="C", pogoda[[#This Row],[Wielkosc_chmur]]=3),pogoda[[#This Row],[Opad]]+J126,J126)</f>
        <v>199</v>
      </c>
      <c r="K127">
        <f>IF(AND(pogoda[[#This Row],[Kategoria_chmur]]="C", pogoda[[#This Row],[Wielkosc_chmur]]=4),pogoda[[#This Row],[Opad]]+K126,K126)</f>
        <v>228</v>
      </c>
      <c r="L127">
        <f>IF(AND(pogoda[[#This Row],[Kategoria_chmur]]="C", pogoda[[#This Row],[Wielkosc_chmur]]=5),pogoda[[#This Row],[Opad]]+L126,L126)</f>
        <v>273</v>
      </c>
      <c r="M127">
        <f>IF(AND(pogoda[[#This Row],[Kategoria_chmur]]="S", pogoda[[#This Row],[Wielkosc_chmur]]=1),pogoda[[#This Row],[Opad]]+M126,M126)</f>
        <v>15</v>
      </c>
      <c r="N127">
        <f>IF(AND(pogoda[[#This Row],[Kategoria_chmur]]="S", pogoda[[#This Row],[Wielkosc_chmur]]=2),pogoda[[#This Row],[Opad]]+N126,N126)</f>
        <v>16</v>
      </c>
      <c r="O127">
        <f>IF(AND(pogoda[[#This Row],[Kategoria_chmur]]="S", pogoda[[#This Row],[Wielkosc_chmur]]=3),pogoda[[#This Row],[Opad]]+O126,O126)</f>
        <v>19</v>
      </c>
      <c r="P127">
        <f>IF(AND(pogoda[[#This Row],[Kategoria_chmur]]="S", pogoda[[#This Row],[Wielkosc_chmur]]=4),pogoda[[#This Row],[Opad]]+P126,P126)</f>
        <v>48</v>
      </c>
      <c r="Q127">
        <f>IF(AND(pogoda[[#This Row],[Kategoria_chmur]]="C", pogoda[[#This Row],[Wielkosc_chmur]]=1),pogoda[[#This Row],[Opad]]+Q126,Q126)</f>
        <v>67</v>
      </c>
    </row>
    <row r="128" spans="1:17" x14ac:dyDescent="0.25">
      <c r="A128">
        <v>127</v>
      </c>
      <c r="B128">
        <v>11.1</v>
      </c>
      <c r="C128">
        <v>15</v>
      </c>
      <c r="D128" t="s">
        <v>6</v>
      </c>
      <c r="E128">
        <v>3</v>
      </c>
      <c r="F128">
        <f>IF(AND(pogoda[[#This Row],[Temperatura]]&gt;=20, pogoda[[#This Row],[Opad]]&lt;=5),1,0)</f>
        <v>0</v>
      </c>
      <c r="G128">
        <v>2</v>
      </c>
      <c r="H128">
        <f>IF(AND(pogoda[[#This Row],[Kategoria_chmur]]="C", pogoda[[#This Row],[Wielkosc_chmur]]=1),pogoda[[#This Row],[Opad]]+H127,H127)</f>
        <v>67</v>
      </c>
      <c r="I128">
        <f>IF(AND(pogoda[[#This Row],[Kategoria_chmur]]="C", pogoda[[#This Row],[Wielkosc_chmur]]=2),pogoda[[#This Row],[Opad]]+I127,I127)</f>
        <v>204</v>
      </c>
      <c r="J128">
        <f>IF(AND(pogoda[[#This Row],[Kategoria_chmur]]="C", pogoda[[#This Row],[Wielkosc_chmur]]=3),pogoda[[#This Row],[Opad]]+J127,J127)</f>
        <v>214</v>
      </c>
      <c r="K128">
        <f>IF(AND(pogoda[[#This Row],[Kategoria_chmur]]="C", pogoda[[#This Row],[Wielkosc_chmur]]=4),pogoda[[#This Row],[Opad]]+K127,K127)</f>
        <v>228</v>
      </c>
      <c r="L128">
        <f>IF(AND(pogoda[[#This Row],[Kategoria_chmur]]="C", pogoda[[#This Row],[Wielkosc_chmur]]=5),pogoda[[#This Row],[Opad]]+L127,L127)</f>
        <v>273</v>
      </c>
      <c r="M128">
        <f>IF(AND(pogoda[[#This Row],[Kategoria_chmur]]="S", pogoda[[#This Row],[Wielkosc_chmur]]=1),pogoda[[#This Row],[Opad]]+M127,M127)</f>
        <v>15</v>
      </c>
      <c r="N128">
        <f>IF(AND(pogoda[[#This Row],[Kategoria_chmur]]="S", pogoda[[#This Row],[Wielkosc_chmur]]=2),pogoda[[#This Row],[Opad]]+N127,N127)</f>
        <v>16</v>
      </c>
      <c r="O128">
        <f>IF(AND(pogoda[[#This Row],[Kategoria_chmur]]="S", pogoda[[#This Row],[Wielkosc_chmur]]=3),pogoda[[#This Row],[Opad]]+O127,O127)</f>
        <v>19</v>
      </c>
      <c r="P128">
        <f>IF(AND(pogoda[[#This Row],[Kategoria_chmur]]="S", pogoda[[#This Row],[Wielkosc_chmur]]=4),pogoda[[#This Row],[Opad]]+P127,P127)</f>
        <v>48</v>
      </c>
      <c r="Q128">
        <f>IF(AND(pogoda[[#This Row],[Kategoria_chmur]]="C", pogoda[[#This Row],[Wielkosc_chmur]]=1),pogoda[[#This Row],[Opad]]+Q127,Q127)</f>
        <v>67</v>
      </c>
    </row>
    <row r="129" spans="1:17" x14ac:dyDescent="0.25">
      <c r="A129">
        <v>128</v>
      </c>
      <c r="B129">
        <v>7.5</v>
      </c>
      <c r="C129">
        <v>10</v>
      </c>
      <c r="D129" t="s">
        <v>6</v>
      </c>
      <c r="E129">
        <v>3</v>
      </c>
      <c r="F129">
        <f>IF(AND(pogoda[[#This Row],[Temperatura]]&gt;=20, pogoda[[#This Row],[Opad]]&lt;=5),1,0)</f>
        <v>0</v>
      </c>
      <c r="G129">
        <v>2</v>
      </c>
      <c r="H129">
        <f>IF(AND(pogoda[[#This Row],[Kategoria_chmur]]="C", pogoda[[#This Row],[Wielkosc_chmur]]=1),pogoda[[#This Row],[Opad]]+H128,H128)</f>
        <v>67</v>
      </c>
      <c r="I129">
        <f>IF(AND(pogoda[[#This Row],[Kategoria_chmur]]="C", pogoda[[#This Row],[Wielkosc_chmur]]=2),pogoda[[#This Row],[Opad]]+I128,I128)</f>
        <v>204</v>
      </c>
      <c r="J129">
        <f>IF(AND(pogoda[[#This Row],[Kategoria_chmur]]="C", pogoda[[#This Row],[Wielkosc_chmur]]=3),pogoda[[#This Row],[Opad]]+J128,J128)</f>
        <v>224</v>
      </c>
      <c r="K129">
        <f>IF(AND(pogoda[[#This Row],[Kategoria_chmur]]="C", pogoda[[#This Row],[Wielkosc_chmur]]=4),pogoda[[#This Row],[Opad]]+K128,K128)</f>
        <v>228</v>
      </c>
      <c r="L129">
        <f>IF(AND(pogoda[[#This Row],[Kategoria_chmur]]="C", pogoda[[#This Row],[Wielkosc_chmur]]=5),pogoda[[#This Row],[Opad]]+L128,L128)</f>
        <v>273</v>
      </c>
      <c r="M129">
        <f>IF(AND(pogoda[[#This Row],[Kategoria_chmur]]="S", pogoda[[#This Row],[Wielkosc_chmur]]=1),pogoda[[#This Row],[Opad]]+M128,M128)</f>
        <v>15</v>
      </c>
      <c r="N129">
        <f>IF(AND(pogoda[[#This Row],[Kategoria_chmur]]="S", pogoda[[#This Row],[Wielkosc_chmur]]=2),pogoda[[#This Row],[Opad]]+N128,N128)</f>
        <v>16</v>
      </c>
      <c r="O129">
        <f>IF(AND(pogoda[[#This Row],[Kategoria_chmur]]="S", pogoda[[#This Row],[Wielkosc_chmur]]=3),pogoda[[#This Row],[Opad]]+O128,O128)</f>
        <v>19</v>
      </c>
      <c r="P129">
        <f>IF(AND(pogoda[[#This Row],[Kategoria_chmur]]="S", pogoda[[#This Row],[Wielkosc_chmur]]=4),pogoda[[#This Row],[Opad]]+P128,P128)</f>
        <v>48</v>
      </c>
      <c r="Q129">
        <f>IF(AND(pogoda[[#This Row],[Kategoria_chmur]]="C", pogoda[[#This Row],[Wielkosc_chmur]]=1),pogoda[[#This Row],[Opad]]+Q128,Q128)</f>
        <v>67</v>
      </c>
    </row>
    <row r="130" spans="1:17" x14ac:dyDescent="0.25">
      <c r="A130">
        <v>129</v>
      </c>
      <c r="B130">
        <v>5.2</v>
      </c>
      <c r="C130">
        <v>5</v>
      </c>
      <c r="D130" t="s">
        <v>6</v>
      </c>
      <c r="E130">
        <v>3</v>
      </c>
      <c r="F130">
        <f>IF(AND(pogoda[[#This Row],[Temperatura]]&gt;=20, pogoda[[#This Row],[Opad]]&lt;=5),1,0)</f>
        <v>0</v>
      </c>
      <c r="G130">
        <v>2</v>
      </c>
      <c r="H130">
        <f>IF(AND(pogoda[[#This Row],[Kategoria_chmur]]="C", pogoda[[#This Row],[Wielkosc_chmur]]=1),pogoda[[#This Row],[Opad]]+H129,H129)</f>
        <v>67</v>
      </c>
      <c r="I130">
        <f>IF(AND(pogoda[[#This Row],[Kategoria_chmur]]="C", pogoda[[#This Row],[Wielkosc_chmur]]=2),pogoda[[#This Row],[Opad]]+I129,I129)</f>
        <v>204</v>
      </c>
      <c r="J130">
        <f>IF(AND(pogoda[[#This Row],[Kategoria_chmur]]="C", pogoda[[#This Row],[Wielkosc_chmur]]=3),pogoda[[#This Row],[Opad]]+J129,J129)</f>
        <v>229</v>
      </c>
      <c r="K130">
        <f>IF(AND(pogoda[[#This Row],[Kategoria_chmur]]="C", pogoda[[#This Row],[Wielkosc_chmur]]=4),pogoda[[#This Row],[Opad]]+K129,K129)</f>
        <v>228</v>
      </c>
      <c r="L130">
        <f>IF(AND(pogoda[[#This Row],[Kategoria_chmur]]="C", pogoda[[#This Row],[Wielkosc_chmur]]=5),pogoda[[#This Row],[Opad]]+L129,L129)</f>
        <v>273</v>
      </c>
      <c r="M130">
        <f>IF(AND(pogoda[[#This Row],[Kategoria_chmur]]="S", pogoda[[#This Row],[Wielkosc_chmur]]=1),pogoda[[#This Row],[Opad]]+M129,M129)</f>
        <v>15</v>
      </c>
      <c r="N130">
        <f>IF(AND(pogoda[[#This Row],[Kategoria_chmur]]="S", pogoda[[#This Row],[Wielkosc_chmur]]=2),pogoda[[#This Row],[Opad]]+N129,N129)</f>
        <v>16</v>
      </c>
      <c r="O130">
        <f>IF(AND(pogoda[[#This Row],[Kategoria_chmur]]="S", pogoda[[#This Row],[Wielkosc_chmur]]=3),pogoda[[#This Row],[Opad]]+O129,O129)</f>
        <v>19</v>
      </c>
      <c r="P130">
        <f>IF(AND(pogoda[[#This Row],[Kategoria_chmur]]="S", pogoda[[#This Row],[Wielkosc_chmur]]=4),pogoda[[#This Row],[Opad]]+P129,P129)</f>
        <v>48</v>
      </c>
      <c r="Q130">
        <f>IF(AND(pogoda[[#This Row],[Kategoria_chmur]]="C", pogoda[[#This Row],[Wielkosc_chmur]]=1),pogoda[[#This Row],[Opad]]+Q129,Q129)</f>
        <v>67</v>
      </c>
    </row>
    <row r="131" spans="1:17" x14ac:dyDescent="0.25">
      <c r="A131">
        <v>130</v>
      </c>
      <c r="B131">
        <v>4.5999999999999996</v>
      </c>
      <c r="C131">
        <v>23</v>
      </c>
      <c r="D131" t="s">
        <v>6</v>
      </c>
      <c r="E131">
        <v>4</v>
      </c>
      <c r="F131">
        <f>IF(AND(pogoda[[#This Row],[Temperatura]]&gt;=20, pogoda[[#This Row],[Opad]]&lt;=5),1,0)</f>
        <v>0</v>
      </c>
      <c r="G131">
        <v>2</v>
      </c>
      <c r="H131">
        <f>IF(AND(pogoda[[#This Row],[Kategoria_chmur]]="C", pogoda[[#This Row],[Wielkosc_chmur]]=1),pogoda[[#This Row],[Opad]]+H130,H130)</f>
        <v>67</v>
      </c>
      <c r="I131">
        <f>IF(AND(pogoda[[#This Row],[Kategoria_chmur]]="C", pogoda[[#This Row],[Wielkosc_chmur]]=2),pogoda[[#This Row],[Opad]]+I130,I130)</f>
        <v>204</v>
      </c>
      <c r="J131">
        <f>IF(AND(pogoda[[#This Row],[Kategoria_chmur]]="C", pogoda[[#This Row],[Wielkosc_chmur]]=3),pogoda[[#This Row],[Opad]]+J130,J130)</f>
        <v>229</v>
      </c>
      <c r="K131">
        <f>IF(AND(pogoda[[#This Row],[Kategoria_chmur]]="C", pogoda[[#This Row],[Wielkosc_chmur]]=4),pogoda[[#This Row],[Opad]]+K130,K130)</f>
        <v>251</v>
      </c>
      <c r="L131">
        <f>IF(AND(pogoda[[#This Row],[Kategoria_chmur]]="C", pogoda[[#This Row],[Wielkosc_chmur]]=5),pogoda[[#This Row],[Opad]]+L130,L130)</f>
        <v>273</v>
      </c>
      <c r="M131">
        <f>IF(AND(pogoda[[#This Row],[Kategoria_chmur]]="S", pogoda[[#This Row],[Wielkosc_chmur]]=1),pogoda[[#This Row],[Opad]]+M130,M130)</f>
        <v>15</v>
      </c>
      <c r="N131">
        <f>IF(AND(pogoda[[#This Row],[Kategoria_chmur]]="S", pogoda[[#This Row],[Wielkosc_chmur]]=2),pogoda[[#This Row],[Opad]]+N130,N130)</f>
        <v>16</v>
      </c>
      <c r="O131">
        <f>IF(AND(pogoda[[#This Row],[Kategoria_chmur]]="S", pogoda[[#This Row],[Wielkosc_chmur]]=3),pogoda[[#This Row],[Opad]]+O130,O130)</f>
        <v>19</v>
      </c>
      <c r="P131">
        <f>IF(AND(pogoda[[#This Row],[Kategoria_chmur]]="S", pogoda[[#This Row],[Wielkosc_chmur]]=4),pogoda[[#This Row],[Opad]]+P130,P130)</f>
        <v>48</v>
      </c>
      <c r="Q131">
        <f>IF(AND(pogoda[[#This Row],[Kategoria_chmur]]="C", pogoda[[#This Row],[Wielkosc_chmur]]=1),pogoda[[#This Row],[Opad]]+Q130,Q130)</f>
        <v>67</v>
      </c>
    </row>
    <row r="132" spans="1:17" x14ac:dyDescent="0.25">
      <c r="A132">
        <v>131</v>
      </c>
      <c r="B132">
        <v>5.5</v>
      </c>
      <c r="C132">
        <v>11</v>
      </c>
      <c r="D132" t="s">
        <v>6</v>
      </c>
      <c r="E132">
        <v>4</v>
      </c>
      <c r="F132">
        <f>IF(AND(pogoda[[#This Row],[Temperatura]]&gt;=20, pogoda[[#This Row],[Opad]]&lt;=5),1,0)</f>
        <v>0</v>
      </c>
      <c r="G132">
        <v>2</v>
      </c>
      <c r="H132">
        <f>IF(AND(pogoda[[#This Row],[Kategoria_chmur]]="C", pogoda[[#This Row],[Wielkosc_chmur]]=1),pogoda[[#This Row],[Opad]]+H131,H131)</f>
        <v>67</v>
      </c>
      <c r="I132">
        <f>IF(AND(pogoda[[#This Row],[Kategoria_chmur]]="C", pogoda[[#This Row],[Wielkosc_chmur]]=2),pogoda[[#This Row],[Opad]]+I131,I131)</f>
        <v>204</v>
      </c>
      <c r="J132">
        <f>IF(AND(pogoda[[#This Row],[Kategoria_chmur]]="C", pogoda[[#This Row],[Wielkosc_chmur]]=3),pogoda[[#This Row],[Opad]]+J131,J131)</f>
        <v>229</v>
      </c>
      <c r="K132">
        <f>IF(AND(pogoda[[#This Row],[Kategoria_chmur]]="C", pogoda[[#This Row],[Wielkosc_chmur]]=4),pogoda[[#This Row],[Opad]]+K131,K131)</f>
        <v>262</v>
      </c>
      <c r="L132">
        <f>IF(AND(pogoda[[#This Row],[Kategoria_chmur]]="C", pogoda[[#This Row],[Wielkosc_chmur]]=5),pogoda[[#This Row],[Opad]]+L131,L131)</f>
        <v>273</v>
      </c>
      <c r="M132">
        <f>IF(AND(pogoda[[#This Row],[Kategoria_chmur]]="S", pogoda[[#This Row],[Wielkosc_chmur]]=1),pogoda[[#This Row],[Opad]]+M131,M131)</f>
        <v>15</v>
      </c>
      <c r="N132">
        <f>IF(AND(pogoda[[#This Row],[Kategoria_chmur]]="S", pogoda[[#This Row],[Wielkosc_chmur]]=2),pogoda[[#This Row],[Opad]]+N131,N131)</f>
        <v>16</v>
      </c>
      <c r="O132">
        <f>IF(AND(pogoda[[#This Row],[Kategoria_chmur]]="S", pogoda[[#This Row],[Wielkosc_chmur]]=3),pogoda[[#This Row],[Opad]]+O131,O131)</f>
        <v>19</v>
      </c>
      <c r="P132">
        <f>IF(AND(pogoda[[#This Row],[Kategoria_chmur]]="S", pogoda[[#This Row],[Wielkosc_chmur]]=4),pogoda[[#This Row],[Opad]]+P131,P131)</f>
        <v>48</v>
      </c>
      <c r="Q132">
        <f>IF(AND(pogoda[[#This Row],[Kategoria_chmur]]="C", pogoda[[#This Row],[Wielkosc_chmur]]=1),pogoda[[#This Row],[Opad]]+Q131,Q131)</f>
        <v>67</v>
      </c>
    </row>
    <row r="133" spans="1:17" x14ac:dyDescent="0.25">
      <c r="A133">
        <v>132</v>
      </c>
      <c r="B133">
        <v>7.3</v>
      </c>
      <c r="C133">
        <v>23</v>
      </c>
      <c r="D133" t="s">
        <v>6</v>
      </c>
      <c r="E133">
        <v>4</v>
      </c>
      <c r="F133">
        <f>IF(AND(pogoda[[#This Row],[Temperatura]]&gt;=20, pogoda[[#This Row],[Opad]]&lt;=5),1,0)</f>
        <v>0</v>
      </c>
      <c r="G133">
        <v>2</v>
      </c>
      <c r="H133">
        <f>IF(AND(pogoda[[#This Row],[Kategoria_chmur]]="C", pogoda[[#This Row],[Wielkosc_chmur]]=1),pogoda[[#This Row],[Opad]]+H132,H132)</f>
        <v>67</v>
      </c>
      <c r="I133">
        <f>IF(AND(pogoda[[#This Row],[Kategoria_chmur]]="C", pogoda[[#This Row],[Wielkosc_chmur]]=2),pogoda[[#This Row],[Opad]]+I132,I132)</f>
        <v>204</v>
      </c>
      <c r="J133">
        <f>IF(AND(pogoda[[#This Row],[Kategoria_chmur]]="C", pogoda[[#This Row],[Wielkosc_chmur]]=3),pogoda[[#This Row],[Opad]]+J132,J132)</f>
        <v>229</v>
      </c>
      <c r="K133">
        <f>IF(AND(pogoda[[#This Row],[Kategoria_chmur]]="C", pogoda[[#This Row],[Wielkosc_chmur]]=4),pogoda[[#This Row],[Opad]]+K132,K132)</f>
        <v>285</v>
      </c>
      <c r="L133">
        <f>IF(AND(pogoda[[#This Row],[Kategoria_chmur]]="C", pogoda[[#This Row],[Wielkosc_chmur]]=5),pogoda[[#This Row],[Opad]]+L132,L132)</f>
        <v>273</v>
      </c>
      <c r="M133">
        <f>IF(AND(pogoda[[#This Row],[Kategoria_chmur]]="S", pogoda[[#This Row],[Wielkosc_chmur]]=1),pogoda[[#This Row],[Opad]]+M132,M132)</f>
        <v>15</v>
      </c>
      <c r="N133">
        <f>IF(AND(pogoda[[#This Row],[Kategoria_chmur]]="S", pogoda[[#This Row],[Wielkosc_chmur]]=2),pogoda[[#This Row],[Opad]]+N132,N132)</f>
        <v>16</v>
      </c>
      <c r="O133">
        <f>IF(AND(pogoda[[#This Row],[Kategoria_chmur]]="S", pogoda[[#This Row],[Wielkosc_chmur]]=3),pogoda[[#This Row],[Opad]]+O132,O132)</f>
        <v>19</v>
      </c>
      <c r="P133">
        <f>IF(AND(pogoda[[#This Row],[Kategoria_chmur]]="S", pogoda[[#This Row],[Wielkosc_chmur]]=4),pogoda[[#This Row],[Opad]]+P132,P132)</f>
        <v>48</v>
      </c>
      <c r="Q133">
        <f>IF(AND(pogoda[[#This Row],[Kategoria_chmur]]="C", pogoda[[#This Row],[Wielkosc_chmur]]=1),pogoda[[#This Row],[Opad]]+Q132,Q132)</f>
        <v>67</v>
      </c>
    </row>
    <row r="134" spans="1:17" x14ac:dyDescent="0.25">
      <c r="A134">
        <v>133</v>
      </c>
      <c r="B134">
        <v>9.3000000000000007</v>
      </c>
      <c r="C134">
        <v>16</v>
      </c>
      <c r="D134" t="s">
        <v>6</v>
      </c>
      <c r="E134">
        <v>5</v>
      </c>
      <c r="F134">
        <f>IF(AND(pogoda[[#This Row],[Temperatura]]&gt;=20, pogoda[[#This Row],[Opad]]&lt;=5),1,0)</f>
        <v>0</v>
      </c>
      <c r="G134">
        <v>2</v>
      </c>
      <c r="H134">
        <f>IF(AND(pogoda[[#This Row],[Kategoria_chmur]]="C", pogoda[[#This Row],[Wielkosc_chmur]]=1),pogoda[[#This Row],[Opad]]+H133,H133)</f>
        <v>67</v>
      </c>
      <c r="I134">
        <f>IF(AND(pogoda[[#This Row],[Kategoria_chmur]]="C", pogoda[[#This Row],[Wielkosc_chmur]]=2),pogoda[[#This Row],[Opad]]+I133,I133)</f>
        <v>204</v>
      </c>
      <c r="J134">
        <f>IF(AND(pogoda[[#This Row],[Kategoria_chmur]]="C", pogoda[[#This Row],[Wielkosc_chmur]]=3),pogoda[[#This Row],[Opad]]+J133,J133)</f>
        <v>229</v>
      </c>
      <c r="K134">
        <f>IF(AND(pogoda[[#This Row],[Kategoria_chmur]]="C", pogoda[[#This Row],[Wielkosc_chmur]]=4),pogoda[[#This Row],[Opad]]+K133,K133)</f>
        <v>285</v>
      </c>
      <c r="L134">
        <f>IF(AND(pogoda[[#This Row],[Kategoria_chmur]]="C", pogoda[[#This Row],[Wielkosc_chmur]]=5),pogoda[[#This Row],[Opad]]+L133,L133)</f>
        <v>289</v>
      </c>
      <c r="M134">
        <f>IF(AND(pogoda[[#This Row],[Kategoria_chmur]]="S", pogoda[[#This Row],[Wielkosc_chmur]]=1),pogoda[[#This Row],[Opad]]+M133,M133)</f>
        <v>15</v>
      </c>
      <c r="N134">
        <f>IF(AND(pogoda[[#This Row],[Kategoria_chmur]]="S", pogoda[[#This Row],[Wielkosc_chmur]]=2),pogoda[[#This Row],[Opad]]+N133,N133)</f>
        <v>16</v>
      </c>
      <c r="O134">
        <f>IF(AND(pogoda[[#This Row],[Kategoria_chmur]]="S", pogoda[[#This Row],[Wielkosc_chmur]]=3),pogoda[[#This Row],[Opad]]+O133,O133)</f>
        <v>19</v>
      </c>
      <c r="P134">
        <f>IF(AND(pogoda[[#This Row],[Kategoria_chmur]]="S", pogoda[[#This Row],[Wielkosc_chmur]]=4),pogoda[[#This Row],[Opad]]+P133,P133)</f>
        <v>48</v>
      </c>
      <c r="Q134">
        <f>IF(AND(pogoda[[#This Row],[Kategoria_chmur]]="C", pogoda[[#This Row],[Wielkosc_chmur]]=1),pogoda[[#This Row],[Opad]]+Q133,Q133)</f>
        <v>67</v>
      </c>
    </row>
    <row r="135" spans="1:17" x14ac:dyDescent="0.25">
      <c r="A135">
        <v>134</v>
      </c>
      <c r="B135">
        <v>10.5</v>
      </c>
      <c r="C135">
        <v>21</v>
      </c>
      <c r="D135" t="s">
        <v>6</v>
      </c>
      <c r="E135">
        <v>5</v>
      </c>
      <c r="F135">
        <f>IF(AND(pogoda[[#This Row],[Temperatura]]&gt;=20, pogoda[[#This Row],[Opad]]&lt;=5),1,0)</f>
        <v>0</v>
      </c>
      <c r="G135">
        <v>2</v>
      </c>
      <c r="H135">
        <f>IF(AND(pogoda[[#This Row],[Kategoria_chmur]]="C", pogoda[[#This Row],[Wielkosc_chmur]]=1),pogoda[[#This Row],[Opad]]+H134,H134)</f>
        <v>67</v>
      </c>
      <c r="I135">
        <f>IF(AND(pogoda[[#This Row],[Kategoria_chmur]]="C", pogoda[[#This Row],[Wielkosc_chmur]]=2),pogoda[[#This Row],[Opad]]+I134,I134)</f>
        <v>204</v>
      </c>
      <c r="J135">
        <f>IF(AND(pogoda[[#This Row],[Kategoria_chmur]]="C", pogoda[[#This Row],[Wielkosc_chmur]]=3),pogoda[[#This Row],[Opad]]+J134,J134)</f>
        <v>229</v>
      </c>
      <c r="K135">
        <f>IF(AND(pogoda[[#This Row],[Kategoria_chmur]]="C", pogoda[[#This Row],[Wielkosc_chmur]]=4),pogoda[[#This Row],[Opad]]+K134,K134)</f>
        <v>285</v>
      </c>
      <c r="L135">
        <f>IF(AND(pogoda[[#This Row],[Kategoria_chmur]]="C", pogoda[[#This Row],[Wielkosc_chmur]]=5),pogoda[[#This Row],[Opad]]+L134,L134)</f>
        <v>310</v>
      </c>
      <c r="M135">
        <f>IF(AND(pogoda[[#This Row],[Kategoria_chmur]]="S", pogoda[[#This Row],[Wielkosc_chmur]]=1),pogoda[[#This Row],[Opad]]+M134,M134)</f>
        <v>15</v>
      </c>
      <c r="N135">
        <f>IF(AND(pogoda[[#This Row],[Kategoria_chmur]]="S", pogoda[[#This Row],[Wielkosc_chmur]]=2),pogoda[[#This Row],[Opad]]+N134,N134)</f>
        <v>16</v>
      </c>
      <c r="O135">
        <f>IF(AND(pogoda[[#This Row],[Kategoria_chmur]]="S", pogoda[[#This Row],[Wielkosc_chmur]]=3),pogoda[[#This Row],[Opad]]+O134,O134)</f>
        <v>19</v>
      </c>
      <c r="P135">
        <f>IF(AND(pogoda[[#This Row],[Kategoria_chmur]]="S", pogoda[[#This Row],[Wielkosc_chmur]]=4),pogoda[[#This Row],[Opad]]+P134,P134)</f>
        <v>48</v>
      </c>
      <c r="Q135">
        <f>IF(AND(pogoda[[#This Row],[Kategoria_chmur]]="C", pogoda[[#This Row],[Wielkosc_chmur]]=1),pogoda[[#This Row],[Opad]]+Q134,Q134)</f>
        <v>67</v>
      </c>
    </row>
    <row r="136" spans="1:17" x14ac:dyDescent="0.25">
      <c r="A136">
        <v>135</v>
      </c>
      <c r="B136">
        <v>10.4</v>
      </c>
      <c r="C136">
        <v>0</v>
      </c>
      <c r="D136" t="s">
        <v>5</v>
      </c>
      <c r="E136">
        <v>0</v>
      </c>
      <c r="F136">
        <f>IF(AND(pogoda[[#This Row],[Temperatura]]&gt;=20, pogoda[[#This Row],[Opad]]&lt;=5),1,0)</f>
        <v>0</v>
      </c>
      <c r="G136">
        <v>2</v>
      </c>
      <c r="H136">
        <f>IF(AND(pogoda[[#This Row],[Kategoria_chmur]]="C", pogoda[[#This Row],[Wielkosc_chmur]]=1),pogoda[[#This Row],[Opad]]+H135,H135)</f>
        <v>67</v>
      </c>
      <c r="I136">
        <f>IF(AND(pogoda[[#This Row],[Kategoria_chmur]]="C", pogoda[[#This Row],[Wielkosc_chmur]]=2),pogoda[[#This Row],[Opad]]+I135,I135)</f>
        <v>204</v>
      </c>
      <c r="J136">
        <f>IF(AND(pogoda[[#This Row],[Kategoria_chmur]]="C", pogoda[[#This Row],[Wielkosc_chmur]]=3),pogoda[[#This Row],[Opad]]+J135,J135)</f>
        <v>229</v>
      </c>
      <c r="K136">
        <f>IF(AND(pogoda[[#This Row],[Kategoria_chmur]]="C", pogoda[[#This Row],[Wielkosc_chmur]]=4),pogoda[[#This Row],[Opad]]+K135,K135)</f>
        <v>285</v>
      </c>
      <c r="L136">
        <f>IF(AND(pogoda[[#This Row],[Kategoria_chmur]]="C", pogoda[[#This Row],[Wielkosc_chmur]]=5),pogoda[[#This Row],[Opad]]+L135,L135)</f>
        <v>310</v>
      </c>
      <c r="M136">
        <f>IF(AND(pogoda[[#This Row],[Kategoria_chmur]]="S", pogoda[[#This Row],[Wielkosc_chmur]]=1),pogoda[[#This Row],[Opad]]+M135,M135)</f>
        <v>15</v>
      </c>
      <c r="N136">
        <f>IF(AND(pogoda[[#This Row],[Kategoria_chmur]]="S", pogoda[[#This Row],[Wielkosc_chmur]]=2),pogoda[[#This Row],[Opad]]+N135,N135)</f>
        <v>16</v>
      </c>
      <c r="O136">
        <f>IF(AND(pogoda[[#This Row],[Kategoria_chmur]]="S", pogoda[[#This Row],[Wielkosc_chmur]]=3),pogoda[[#This Row],[Opad]]+O135,O135)</f>
        <v>19</v>
      </c>
      <c r="P136">
        <f>IF(AND(pogoda[[#This Row],[Kategoria_chmur]]="S", pogoda[[#This Row],[Wielkosc_chmur]]=4),pogoda[[#This Row],[Opad]]+P135,P135)</f>
        <v>48</v>
      </c>
      <c r="Q136">
        <f>IF(AND(pogoda[[#This Row],[Kategoria_chmur]]="C", pogoda[[#This Row],[Wielkosc_chmur]]=1),pogoda[[#This Row],[Opad]]+Q135,Q135)</f>
        <v>67</v>
      </c>
    </row>
    <row r="137" spans="1:17" x14ac:dyDescent="0.25">
      <c r="A137">
        <v>136</v>
      </c>
      <c r="B137">
        <v>9</v>
      </c>
      <c r="C137">
        <v>4</v>
      </c>
      <c r="D137" t="s">
        <v>7</v>
      </c>
      <c r="E137">
        <v>1</v>
      </c>
      <c r="F137">
        <f>IF(AND(pogoda[[#This Row],[Temperatura]]&gt;=20, pogoda[[#This Row],[Opad]]&lt;=5),1,0)</f>
        <v>0</v>
      </c>
      <c r="G137">
        <v>2</v>
      </c>
      <c r="H137">
        <f>IF(AND(pogoda[[#This Row],[Kategoria_chmur]]="C", pogoda[[#This Row],[Wielkosc_chmur]]=1),pogoda[[#This Row],[Opad]]+H136,H136)</f>
        <v>67</v>
      </c>
      <c r="I137">
        <f>IF(AND(pogoda[[#This Row],[Kategoria_chmur]]="C", pogoda[[#This Row],[Wielkosc_chmur]]=2),pogoda[[#This Row],[Opad]]+I136,I136)</f>
        <v>204</v>
      </c>
      <c r="J137">
        <f>IF(AND(pogoda[[#This Row],[Kategoria_chmur]]="C", pogoda[[#This Row],[Wielkosc_chmur]]=3),pogoda[[#This Row],[Opad]]+J136,J136)</f>
        <v>229</v>
      </c>
      <c r="K137">
        <f>IF(AND(pogoda[[#This Row],[Kategoria_chmur]]="C", pogoda[[#This Row],[Wielkosc_chmur]]=4),pogoda[[#This Row],[Opad]]+K136,K136)</f>
        <v>285</v>
      </c>
      <c r="L137">
        <f>IF(AND(pogoda[[#This Row],[Kategoria_chmur]]="C", pogoda[[#This Row],[Wielkosc_chmur]]=5),pogoda[[#This Row],[Opad]]+L136,L136)</f>
        <v>310</v>
      </c>
      <c r="M137">
        <f>IF(AND(pogoda[[#This Row],[Kategoria_chmur]]="S", pogoda[[#This Row],[Wielkosc_chmur]]=1),pogoda[[#This Row],[Opad]]+M136,M136)</f>
        <v>19</v>
      </c>
      <c r="N137">
        <f>IF(AND(pogoda[[#This Row],[Kategoria_chmur]]="S", pogoda[[#This Row],[Wielkosc_chmur]]=2),pogoda[[#This Row],[Opad]]+N136,N136)</f>
        <v>16</v>
      </c>
      <c r="O137">
        <f>IF(AND(pogoda[[#This Row],[Kategoria_chmur]]="S", pogoda[[#This Row],[Wielkosc_chmur]]=3),pogoda[[#This Row],[Opad]]+O136,O136)</f>
        <v>19</v>
      </c>
      <c r="P137">
        <f>IF(AND(pogoda[[#This Row],[Kategoria_chmur]]="S", pogoda[[#This Row],[Wielkosc_chmur]]=4),pogoda[[#This Row],[Opad]]+P136,P136)</f>
        <v>48</v>
      </c>
      <c r="Q137">
        <f>IF(AND(pogoda[[#This Row],[Kategoria_chmur]]="C", pogoda[[#This Row],[Wielkosc_chmur]]=1),pogoda[[#This Row],[Opad]]+Q136,Q136)</f>
        <v>67</v>
      </c>
    </row>
    <row r="138" spans="1:17" x14ac:dyDescent="0.25">
      <c r="A138">
        <v>137</v>
      </c>
      <c r="B138">
        <v>6.4</v>
      </c>
      <c r="C138">
        <v>3</v>
      </c>
      <c r="D138" t="s">
        <v>7</v>
      </c>
      <c r="E138">
        <v>1</v>
      </c>
      <c r="F138">
        <f>IF(AND(pogoda[[#This Row],[Temperatura]]&gt;=20, pogoda[[#This Row],[Opad]]&lt;=5),1,0)</f>
        <v>0</v>
      </c>
      <c r="G138">
        <v>2</v>
      </c>
      <c r="H138">
        <f>IF(AND(pogoda[[#This Row],[Kategoria_chmur]]="C", pogoda[[#This Row],[Wielkosc_chmur]]=1),pogoda[[#This Row],[Opad]]+H137,H137)</f>
        <v>67</v>
      </c>
      <c r="I138">
        <f>IF(AND(pogoda[[#This Row],[Kategoria_chmur]]="C", pogoda[[#This Row],[Wielkosc_chmur]]=2),pogoda[[#This Row],[Opad]]+I137,I137)</f>
        <v>204</v>
      </c>
      <c r="J138">
        <f>IF(AND(pogoda[[#This Row],[Kategoria_chmur]]="C", pogoda[[#This Row],[Wielkosc_chmur]]=3),pogoda[[#This Row],[Opad]]+J137,J137)</f>
        <v>229</v>
      </c>
      <c r="K138">
        <f>IF(AND(pogoda[[#This Row],[Kategoria_chmur]]="C", pogoda[[#This Row],[Wielkosc_chmur]]=4),pogoda[[#This Row],[Opad]]+K137,K137)</f>
        <v>285</v>
      </c>
      <c r="L138">
        <f>IF(AND(pogoda[[#This Row],[Kategoria_chmur]]="C", pogoda[[#This Row],[Wielkosc_chmur]]=5),pogoda[[#This Row],[Opad]]+L137,L137)</f>
        <v>310</v>
      </c>
      <c r="M138">
        <f>IF(AND(pogoda[[#This Row],[Kategoria_chmur]]="S", pogoda[[#This Row],[Wielkosc_chmur]]=1),pogoda[[#This Row],[Opad]]+M137,M137)</f>
        <v>22</v>
      </c>
      <c r="N138">
        <f>IF(AND(pogoda[[#This Row],[Kategoria_chmur]]="S", pogoda[[#This Row],[Wielkosc_chmur]]=2),pogoda[[#This Row],[Opad]]+N137,N137)</f>
        <v>16</v>
      </c>
      <c r="O138">
        <f>IF(AND(pogoda[[#This Row],[Kategoria_chmur]]="S", pogoda[[#This Row],[Wielkosc_chmur]]=3),pogoda[[#This Row],[Opad]]+O137,O137)</f>
        <v>19</v>
      </c>
      <c r="P138">
        <f>IF(AND(pogoda[[#This Row],[Kategoria_chmur]]="S", pogoda[[#This Row],[Wielkosc_chmur]]=4),pogoda[[#This Row],[Opad]]+P137,P137)</f>
        <v>48</v>
      </c>
      <c r="Q138">
        <f>IF(AND(pogoda[[#This Row],[Kategoria_chmur]]="C", pogoda[[#This Row],[Wielkosc_chmur]]=1),pogoda[[#This Row],[Opad]]+Q137,Q137)</f>
        <v>67</v>
      </c>
    </row>
    <row r="139" spans="1:17" x14ac:dyDescent="0.25">
      <c r="A139">
        <v>138</v>
      </c>
      <c r="B139">
        <v>3.6</v>
      </c>
      <c r="C139">
        <v>3</v>
      </c>
      <c r="D139" t="s">
        <v>7</v>
      </c>
      <c r="E139">
        <v>1</v>
      </c>
      <c r="F139">
        <f>IF(AND(pogoda[[#This Row],[Temperatura]]&gt;=20, pogoda[[#This Row],[Opad]]&lt;=5),1,0)</f>
        <v>0</v>
      </c>
      <c r="G139">
        <v>2</v>
      </c>
      <c r="H139">
        <f>IF(AND(pogoda[[#This Row],[Kategoria_chmur]]="C", pogoda[[#This Row],[Wielkosc_chmur]]=1),pogoda[[#This Row],[Opad]]+H138,H138)</f>
        <v>67</v>
      </c>
      <c r="I139">
        <f>IF(AND(pogoda[[#This Row],[Kategoria_chmur]]="C", pogoda[[#This Row],[Wielkosc_chmur]]=2),pogoda[[#This Row],[Opad]]+I138,I138)</f>
        <v>204</v>
      </c>
      <c r="J139">
        <f>IF(AND(pogoda[[#This Row],[Kategoria_chmur]]="C", pogoda[[#This Row],[Wielkosc_chmur]]=3),pogoda[[#This Row],[Opad]]+J138,J138)</f>
        <v>229</v>
      </c>
      <c r="K139">
        <f>IF(AND(pogoda[[#This Row],[Kategoria_chmur]]="C", pogoda[[#This Row],[Wielkosc_chmur]]=4),pogoda[[#This Row],[Opad]]+K138,K138)</f>
        <v>285</v>
      </c>
      <c r="L139">
        <f>IF(AND(pogoda[[#This Row],[Kategoria_chmur]]="C", pogoda[[#This Row],[Wielkosc_chmur]]=5),pogoda[[#This Row],[Opad]]+L138,L138)</f>
        <v>310</v>
      </c>
      <c r="M139">
        <f>IF(AND(pogoda[[#This Row],[Kategoria_chmur]]="S", pogoda[[#This Row],[Wielkosc_chmur]]=1),pogoda[[#This Row],[Opad]]+M138,M138)</f>
        <v>25</v>
      </c>
      <c r="N139">
        <f>IF(AND(pogoda[[#This Row],[Kategoria_chmur]]="S", pogoda[[#This Row],[Wielkosc_chmur]]=2),pogoda[[#This Row],[Opad]]+N138,N138)</f>
        <v>16</v>
      </c>
      <c r="O139">
        <f>IF(AND(pogoda[[#This Row],[Kategoria_chmur]]="S", pogoda[[#This Row],[Wielkosc_chmur]]=3),pogoda[[#This Row],[Opad]]+O138,O138)</f>
        <v>19</v>
      </c>
      <c r="P139">
        <f>IF(AND(pogoda[[#This Row],[Kategoria_chmur]]="S", pogoda[[#This Row],[Wielkosc_chmur]]=4),pogoda[[#This Row],[Opad]]+P138,P138)</f>
        <v>48</v>
      </c>
      <c r="Q139">
        <f>IF(AND(pogoda[[#This Row],[Kategoria_chmur]]="C", pogoda[[#This Row],[Wielkosc_chmur]]=1),pogoda[[#This Row],[Opad]]+Q138,Q138)</f>
        <v>67</v>
      </c>
    </row>
    <row r="140" spans="1:17" x14ac:dyDescent="0.25">
      <c r="A140">
        <v>139</v>
      </c>
      <c r="B140">
        <v>1.4</v>
      </c>
      <c r="C140">
        <v>4</v>
      </c>
      <c r="D140" t="s">
        <v>7</v>
      </c>
      <c r="E140">
        <v>2</v>
      </c>
      <c r="F140">
        <f>IF(AND(pogoda[[#This Row],[Temperatura]]&gt;=20, pogoda[[#This Row],[Opad]]&lt;=5),1,0)</f>
        <v>0</v>
      </c>
      <c r="G140">
        <v>2</v>
      </c>
      <c r="H140">
        <f>IF(AND(pogoda[[#This Row],[Kategoria_chmur]]="C", pogoda[[#This Row],[Wielkosc_chmur]]=1),pogoda[[#This Row],[Opad]]+H139,H139)</f>
        <v>67</v>
      </c>
      <c r="I140">
        <f>IF(AND(pogoda[[#This Row],[Kategoria_chmur]]="C", pogoda[[#This Row],[Wielkosc_chmur]]=2),pogoda[[#This Row],[Opad]]+I139,I139)</f>
        <v>204</v>
      </c>
      <c r="J140">
        <f>IF(AND(pogoda[[#This Row],[Kategoria_chmur]]="C", pogoda[[#This Row],[Wielkosc_chmur]]=3),pogoda[[#This Row],[Opad]]+J139,J139)</f>
        <v>229</v>
      </c>
      <c r="K140">
        <f>IF(AND(pogoda[[#This Row],[Kategoria_chmur]]="C", pogoda[[#This Row],[Wielkosc_chmur]]=4),pogoda[[#This Row],[Opad]]+K139,K139)</f>
        <v>285</v>
      </c>
      <c r="L140">
        <f>IF(AND(pogoda[[#This Row],[Kategoria_chmur]]="C", pogoda[[#This Row],[Wielkosc_chmur]]=5),pogoda[[#This Row],[Opad]]+L139,L139)</f>
        <v>310</v>
      </c>
      <c r="M140">
        <f>IF(AND(pogoda[[#This Row],[Kategoria_chmur]]="S", pogoda[[#This Row],[Wielkosc_chmur]]=1),pogoda[[#This Row],[Opad]]+M139,M139)</f>
        <v>25</v>
      </c>
      <c r="N140">
        <f>IF(AND(pogoda[[#This Row],[Kategoria_chmur]]="S", pogoda[[#This Row],[Wielkosc_chmur]]=2),pogoda[[#This Row],[Opad]]+N139,N139)</f>
        <v>20</v>
      </c>
      <c r="O140">
        <f>IF(AND(pogoda[[#This Row],[Kategoria_chmur]]="S", pogoda[[#This Row],[Wielkosc_chmur]]=3),pogoda[[#This Row],[Opad]]+O139,O139)</f>
        <v>19</v>
      </c>
      <c r="P140">
        <f>IF(AND(pogoda[[#This Row],[Kategoria_chmur]]="S", pogoda[[#This Row],[Wielkosc_chmur]]=4),pogoda[[#This Row],[Opad]]+P139,P139)</f>
        <v>48</v>
      </c>
      <c r="Q140">
        <f>IF(AND(pogoda[[#This Row],[Kategoria_chmur]]="C", pogoda[[#This Row],[Wielkosc_chmur]]=1),pogoda[[#This Row],[Opad]]+Q139,Q139)</f>
        <v>67</v>
      </c>
    </row>
    <row r="141" spans="1:17" x14ac:dyDescent="0.25">
      <c r="A141">
        <v>140</v>
      </c>
      <c r="B141">
        <v>0.5</v>
      </c>
      <c r="C141">
        <v>5</v>
      </c>
      <c r="D141" t="s">
        <v>7</v>
      </c>
      <c r="E141">
        <v>2</v>
      </c>
      <c r="F141">
        <f>IF(AND(pogoda[[#This Row],[Temperatura]]&gt;=20, pogoda[[#This Row],[Opad]]&lt;=5),1,0)</f>
        <v>0</v>
      </c>
      <c r="G141">
        <v>2</v>
      </c>
      <c r="H141">
        <f>IF(AND(pogoda[[#This Row],[Kategoria_chmur]]="C", pogoda[[#This Row],[Wielkosc_chmur]]=1),pogoda[[#This Row],[Opad]]+H140,H140)</f>
        <v>67</v>
      </c>
      <c r="I141">
        <f>IF(AND(pogoda[[#This Row],[Kategoria_chmur]]="C", pogoda[[#This Row],[Wielkosc_chmur]]=2),pogoda[[#This Row],[Opad]]+I140,I140)</f>
        <v>204</v>
      </c>
      <c r="J141">
        <f>IF(AND(pogoda[[#This Row],[Kategoria_chmur]]="C", pogoda[[#This Row],[Wielkosc_chmur]]=3),pogoda[[#This Row],[Opad]]+J140,J140)</f>
        <v>229</v>
      </c>
      <c r="K141">
        <f>IF(AND(pogoda[[#This Row],[Kategoria_chmur]]="C", pogoda[[#This Row],[Wielkosc_chmur]]=4),pogoda[[#This Row],[Opad]]+K140,K140)</f>
        <v>285</v>
      </c>
      <c r="L141">
        <f>IF(AND(pogoda[[#This Row],[Kategoria_chmur]]="C", pogoda[[#This Row],[Wielkosc_chmur]]=5),pogoda[[#This Row],[Opad]]+L140,L140)</f>
        <v>310</v>
      </c>
      <c r="M141">
        <f>IF(AND(pogoda[[#This Row],[Kategoria_chmur]]="S", pogoda[[#This Row],[Wielkosc_chmur]]=1),pogoda[[#This Row],[Opad]]+M140,M140)</f>
        <v>25</v>
      </c>
      <c r="N141">
        <f>IF(AND(pogoda[[#This Row],[Kategoria_chmur]]="S", pogoda[[#This Row],[Wielkosc_chmur]]=2),pogoda[[#This Row],[Opad]]+N140,N140)</f>
        <v>25</v>
      </c>
      <c r="O141">
        <f>IF(AND(pogoda[[#This Row],[Kategoria_chmur]]="S", pogoda[[#This Row],[Wielkosc_chmur]]=3),pogoda[[#This Row],[Opad]]+O140,O140)</f>
        <v>19</v>
      </c>
      <c r="P141">
        <f>IF(AND(pogoda[[#This Row],[Kategoria_chmur]]="S", pogoda[[#This Row],[Wielkosc_chmur]]=4),pogoda[[#This Row],[Opad]]+P140,P140)</f>
        <v>48</v>
      </c>
      <c r="Q141">
        <f>IF(AND(pogoda[[#This Row],[Kategoria_chmur]]="C", pogoda[[#This Row],[Wielkosc_chmur]]=1),pogoda[[#This Row],[Opad]]+Q140,Q140)</f>
        <v>67</v>
      </c>
    </row>
    <row r="142" spans="1:17" x14ac:dyDescent="0.25">
      <c r="A142">
        <v>141</v>
      </c>
      <c r="B142">
        <v>1.4</v>
      </c>
      <c r="C142">
        <v>1</v>
      </c>
      <c r="D142" t="s">
        <v>7</v>
      </c>
      <c r="E142">
        <v>2</v>
      </c>
      <c r="F142">
        <f>IF(AND(pogoda[[#This Row],[Temperatura]]&gt;=20, pogoda[[#This Row],[Opad]]&lt;=5),1,0)</f>
        <v>0</v>
      </c>
      <c r="G142">
        <v>2</v>
      </c>
      <c r="H142">
        <f>IF(AND(pogoda[[#This Row],[Kategoria_chmur]]="C", pogoda[[#This Row],[Wielkosc_chmur]]=1),pogoda[[#This Row],[Opad]]+H141,H141)</f>
        <v>67</v>
      </c>
      <c r="I142">
        <f>IF(AND(pogoda[[#This Row],[Kategoria_chmur]]="C", pogoda[[#This Row],[Wielkosc_chmur]]=2),pogoda[[#This Row],[Opad]]+I141,I141)</f>
        <v>204</v>
      </c>
      <c r="J142">
        <f>IF(AND(pogoda[[#This Row],[Kategoria_chmur]]="C", pogoda[[#This Row],[Wielkosc_chmur]]=3),pogoda[[#This Row],[Opad]]+J141,J141)</f>
        <v>229</v>
      </c>
      <c r="K142">
        <f>IF(AND(pogoda[[#This Row],[Kategoria_chmur]]="C", pogoda[[#This Row],[Wielkosc_chmur]]=4),pogoda[[#This Row],[Opad]]+K141,K141)</f>
        <v>285</v>
      </c>
      <c r="L142">
        <f>IF(AND(pogoda[[#This Row],[Kategoria_chmur]]="C", pogoda[[#This Row],[Wielkosc_chmur]]=5),pogoda[[#This Row],[Opad]]+L141,L141)</f>
        <v>310</v>
      </c>
      <c r="M142">
        <f>IF(AND(pogoda[[#This Row],[Kategoria_chmur]]="S", pogoda[[#This Row],[Wielkosc_chmur]]=1),pogoda[[#This Row],[Opad]]+M141,M141)</f>
        <v>25</v>
      </c>
      <c r="N142">
        <f>IF(AND(pogoda[[#This Row],[Kategoria_chmur]]="S", pogoda[[#This Row],[Wielkosc_chmur]]=2),pogoda[[#This Row],[Opad]]+N141,N141)</f>
        <v>26</v>
      </c>
      <c r="O142">
        <f>IF(AND(pogoda[[#This Row],[Kategoria_chmur]]="S", pogoda[[#This Row],[Wielkosc_chmur]]=3),pogoda[[#This Row],[Opad]]+O141,O141)</f>
        <v>19</v>
      </c>
      <c r="P142">
        <f>IF(AND(pogoda[[#This Row],[Kategoria_chmur]]="S", pogoda[[#This Row],[Wielkosc_chmur]]=4),pogoda[[#This Row],[Opad]]+P141,P141)</f>
        <v>48</v>
      </c>
      <c r="Q142">
        <f>IF(AND(pogoda[[#This Row],[Kategoria_chmur]]="C", pogoda[[#This Row],[Wielkosc_chmur]]=1),pogoda[[#This Row],[Opad]]+Q141,Q141)</f>
        <v>67</v>
      </c>
    </row>
    <row r="143" spans="1:17" x14ac:dyDescent="0.25">
      <c r="A143">
        <v>142</v>
      </c>
      <c r="B143">
        <v>3.9</v>
      </c>
      <c r="C143">
        <v>3</v>
      </c>
      <c r="D143" t="s">
        <v>7</v>
      </c>
      <c r="E143">
        <v>3</v>
      </c>
      <c r="F143">
        <f>IF(AND(pogoda[[#This Row],[Temperatura]]&gt;=20, pogoda[[#This Row],[Opad]]&lt;=5),1,0)</f>
        <v>0</v>
      </c>
      <c r="G143">
        <v>2</v>
      </c>
      <c r="H143">
        <f>IF(AND(pogoda[[#This Row],[Kategoria_chmur]]="C", pogoda[[#This Row],[Wielkosc_chmur]]=1),pogoda[[#This Row],[Opad]]+H142,H142)</f>
        <v>67</v>
      </c>
      <c r="I143">
        <f>IF(AND(pogoda[[#This Row],[Kategoria_chmur]]="C", pogoda[[#This Row],[Wielkosc_chmur]]=2),pogoda[[#This Row],[Opad]]+I142,I142)</f>
        <v>204</v>
      </c>
      <c r="J143">
        <f>IF(AND(pogoda[[#This Row],[Kategoria_chmur]]="C", pogoda[[#This Row],[Wielkosc_chmur]]=3),pogoda[[#This Row],[Opad]]+J142,J142)</f>
        <v>229</v>
      </c>
      <c r="K143">
        <f>IF(AND(pogoda[[#This Row],[Kategoria_chmur]]="C", pogoda[[#This Row],[Wielkosc_chmur]]=4),pogoda[[#This Row],[Opad]]+K142,K142)</f>
        <v>285</v>
      </c>
      <c r="L143">
        <f>IF(AND(pogoda[[#This Row],[Kategoria_chmur]]="C", pogoda[[#This Row],[Wielkosc_chmur]]=5),pogoda[[#This Row],[Opad]]+L142,L142)</f>
        <v>310</v>
      </c>
      <c r="M143">
        <f>IF(AND(pogoda[[#This Row],[Kategoria_chmur]]="S", pogoda[[#This Row],[Wielkosc_chmur]]=1),pogoda[[#This Row],[Opad]]+M142,M142)</f>
        <v>25</v>
      </c>
      <c r="N143">
        <f>IF(AND(pogoda[[#This Row],[Kategoria_chmur]]="S", pogoda[[#This Row],[Wielkosc_chmur]]=2),pogoda[[#This Row],[Opad]]+N142,N142)</f>
        <v>26</v>
      </c>
      <c r="O143">
        <f>IF(AND(pogoda[[#This Row],[Kategoria_chmur]]="S", pogoda[[#This Row],[Wielkosc_chmur]]=3),pogoda[[#This Row],[Opad]]+O142,O142)</f>
        <v>22</v>
      </c>
      <c r="P143">
        <f>IF(AND(pogoda[[#This Row],[Kategoria_chmur]]="S", pogoda[[#This Row],[Wielkosc_chmur]]=4),pogoda[[#This Row],[Opad]]+P142,P142)</f>
        <v>48</v>
      </c>
      <c r="Q143">
        <f>IF(AND(pogoda[[#This Row],[Kategoria_chmur]]="C", pogoda[[#This Row],[Wielkosc_chmur]]=1),pogoda[[#This Row],[Opad]]+Q142,Q142)</f>
        <v>67</v>
      </c>
    </row>
    <row r="144" spans="1:17" x14ac:dyDescent="0.25">
      <c r="A144">
        <v>143</v>
      </c>
      <c r="B144">
        <v>7.3</v>
      </c>
      <c r="C144">
        <v>13</v>
      </c>
      <c r="D144" t="s">
        <v>7</v>
      </c>
      <c r="E144">
        <v>3</v>
      </c>
      <c r="F144">
        <f>IF(AND(pogoda[[#This Row],[Temperatura]]&gt;=20, pogoda[[#This Row],[Opad]]&lt;=5),1,0)</f>
        <v>0</v>
      </c>
      <c r="G144">
        <v>2</v>
      </c>
      <c r="H144">
        <f>IF(AND(pogoda[[#This Row],[Kategoria_chmur]]="C", pogoda[[#This Row],[Wielkosc_chmur]]=1),pogoda[[#This Row],[Opad]]+H143,H143)</f>
        <v>67</v>
      </c>
      <c r="I144">
        <f>IF(AND(pogoda[[#This Row],[Kategoria_chmur]]="C", pogoda[[#This Row],[Wielkosc_chmur]]=2),pogoda[[#This Row],[Opad]]+I143,I143)</f>
        <v>204</v>
      </c>
      <c r="J144">
        <f>IF(AND(pogoda[[#This Row],[Kategoria_chmur]]="C", pogoda[[#This Row],[Wielkosc_chmur]]=3),pogoda[[#This Row],[Opad]]+J143,J143)</f>
        <v>229</v>
      </c>
      <c r="K144">
        <f>IF(AND(pogoda[[#This Row],[Kategoria_chmur]]="C", pogoda[[#This Row],[Wielkosc_chmur]]=4),pogoda[[#This Row],[Opad]]+K143,K143)</f>
        <v>285</v>
      </c>
      <c r="L144">
        <f>IF(AND(pogoda[[#This Row],[Kategoria_chmur]]="C", pogoda[[#This Row],[Wielkosc_chmur]]=5),pogoda[[#This Row],[Opad]]+L143,L143)</f>
        <v>310</v>
      </c>
      <c r="M144">
        <f>IF(AND(pogoda[[#This Row],[Kategoria_chmur]]="S", pogoda[[#This Row],[Wielkosc_chmur]]=1),pogoda[[#This Row],[Opad]]+M143,M143)</f>
        <v>25</v>
      </c>
      <c r="N144">
        <f>IF(AND(pogoda[[#This Row],[Kategoria_chmur]]="S", pogoda[[#This Row],[Wielkosc_chmur]]=2),pogoda[[#This Row],[Opad]]+N143,N143)</f>
        <v>26</v>
      </c>
      <c r="O144">
        <f>IF(AND(pogoda[[#This Row],[Kategoria_chmur]]="S", pogoda[[#This Row],[Wielkosc_chmur]]=3),pogoda[[#This Row],[Opad]]+O143,O143)</f>
        <v>35</v>
      </c>
      <c r="P144">
        <f>IF(AND(pogoda[[#This Row],[Kategoria_chmur]]="S", pogoda[[#This Row],[Wielkosc_chmur]]=4),pogoda[[#This Row],[Opad]]+P143,P143)</f>
        <v>48</v>
      </c>
      <c r="Q144">
        <f>IF(AND(pogoda[[#This Row],[Kategoria_chmur]]="C", pogoda[[#This Row],[Wielkosc_chmur]]=1),pogoda[[#This Row],[Opad]]+Q143,Q143)</f>
        <v>67</v>
      </c>
    </row>
    <row r="145" spans="1:17" x14ac:dyDescent="0.25">
      <c r="A145">
        <v>144</v>
      </c>
      <c r="B145">
        <v>10.9</v>
      </c>
      <c r="C145">
        <v>12</v>
      </c>
      <c r="D145" t="s">
        <v>7</v>
      </c>
      <c r="E145">
        <v>3</v>
      </c>
      <c r="F145">
        <f>IF(AND(pogoda[[#This Row],[Temperatura]]&gt;=20, pogoda[[#This Row],[Opad]]&lt;=5),1,0)</f>
        <v>0</v>
      </c>
      <c r="G145">
        <v>2</v>
      </c>
      <c r="H145">
        <f>IF(AND(pogoda[[#This Row],[Kategoria_chmur]]="C", pogoda[[#This Row],[Wielkosc_chmur]]=1),pogoda[[#This Row],[Opad]]+H144,H144)</f>
        <v>67</v>
      </c>
      <c r="I145">
        <f>IF(AND(pogoda[[#This Row],[Kategoria_chmur]]="C", pogoda[[#This Row],[Wielkosc_chmur]]=2),pogoda[[#This Row],[Opad]]+I144,I144)</f>
        <v>204</v>
      </c>
      <c r="J145">
        <f>IF(AND(pogoda[[#This Row],[Kategoria_chmur]]="C", pogoda[[#This Row],[Wielkosc_chmur]]=3),pogoda[[#This Row],[Opad]]+J144,J144)</f>
        <v>229</v>
      </c>
      <c r="K145">
        <f>IF(AND(pogoda[[#This Row],[Kategoria_chmur]]="C", pogoda[[#This Row],[Wielkosc_chmur]]=4),pogoda[[#This Row],[Opad]]+K144,K144)</f>
        <v>285</v>
      </c>
      <c r="L145">
        <f>IF(AND(pogoda[[#This Row],[Kategoria_chmur]]="C", pogoda[[#This Row],[Wielkosc_chmur]]=5),pogoda[[#This Row],[Opad]]+L144,L144)</f>
        <v>310</v>
      </c>
      <c r="M145">
        <f>IF(AND(pogoda[[#This Row],[Kategoria_chmur]]="S", pogoda[[#This Row],[Wielkosc_chmur]]=1),pogoda[[#This Row],[Opad]]+M144,M144)</f>
        <v>25</v>
      </c>
      <c r="N145">
        <f>IF(AND(pogoda[[#This Row],[Kategoria_chmur]]="S", pogoda[[#This Row],[Wielkosc_chmur]]=2),pogoda[[#This Row],[Opad]]+N144,N144)</f>
        <v>26</v>
      </c>
      <c r="O145">
        <f>IF(AND(pogoda[[#This Row],[Kategoria_chmur]]="S", pogoda[[#This Row],[Wielkosc_chmur]]=3),pogoda[[#This Row],[Opad]]+O144,O144)</f>
        <v>47</v>
      </c>
      <c r="P145">
        <f>IF(AND(pogoda[[#This Row],[Kategoria_chmur]]="S", pogoda[[#This Row],[Wielkosc_chmur]]=4),pogoda[[#This Row],[Opad]]+P144,P144)</f>
        <v>48</v>
      </c>
      <c r="Q145">
        <f>IF(AND(pogoda[[#This Row],[Kategoria_chmur]]="C", pogoda[[#This Row],[Wielkosc_chmur]]=1),pogoda[[#This Row],[Opad]]+Q144,Q144)</f>
        <v>67</v>
      </c>
    </row>
    <row r="146" spans="1:17" x14ac:dyDescent="0.25">
      <c r="A146">
        <v>145</v>
      </c>
      <c r="B146">
        <v>13.7</v>
      </c>
      <c r="C146">
        <v>9</v>
      </c>
      <c r="D146" t="s">
        <v>7</v>
      </c>
      <c r="E146">
        <v>4</v>
      </c>
      <c r="F146">
        <f>IF(AND(pogoda[[#This Row],[Temperatura]]&gt;=20, pogoda[[#This Row],[Opad]]&lt;=5),1,0)</f>
        <v>0</v>
      </c>
      <c r="G146">
        <v>2</v>
      </c>
      <c r="H146">
        <f>IF(AND(pogoda[[#This Row],[Kategoria_chmur]]="C", pogoda[[#This Row],[Wielkosc_chmur]]=1),pogoda[[#This Row],[Opad]]+H145,H145)</f>
        <v>67</v>
      </c>
      <c r="I146">
        <f>IF(AND(pogoda[[#This Row],[Kategoria_chmur]]="C", pogoda[[#This Row],[Wielkosc_chmur]]=2),pogoda[[#This Row],[Opad]]+I145,I145)</f>
        <v>204</v>
      </c>
      <c r="J146">
        <f>IF(AND(pogoda[[#This Row],[Kategoria_chmur]]="C", pogoda[[#This Row],[Wielkosc_chmur]]=3),pogoda[[#This Row],[Opad]]+J145,J145)</f>
        <v>229</v>
      </c>
      <c r="K146">
        <f>IF(AND(pogoda[[#This Row],[Kategoria_chmur]]="C", pogoda[[#This Row],[Wielkosc_chmur]]=4),pogoda[[#This Row],[Opad]]+K145,K145)</f>
        <v>285</v>
      </c>
      <c r="L146">
        <f>IF(AND(pogoda[[#This Row],[Kategoria_chmur]]="C", pogoda[[#This Row],[Wielkosc_chmur]]=5),pogoda[[#This Row],[Opad]]+L145,L145)</f>
        <v>310</v>
      </c>
      <c r="M146">
        <f>IF(AND(pogoda[[#This Row],[Kategoria_chmur]]="S", pogoda[[#This Row],[Wielkosc_chmur]]=1),pogoda[[#This Row],[Opad]]+M145,M145)</f>
        <v>25</v>
      </c>
      <c r="N146">
        <f>IF(AND(pogoda[[#This Row],[Kategoria_chmur]]="S", pogoda[[#This Row],[Wielkosc_chmur]]=2),pogoda[[#This Row],[Opad]]+N145,N145)</f>
        <v>26</v>
      </c>
      <c r="O146">
        <f>IF(AND(pogoda[[#This Row],[Kategoria_chmur]]="S", pogoda[[#This Row],[Wielkosc_chmur]]=3),pogoda[[#This Row],[Opad]]+O145,O145)</f>
        <v>47</v>
      </c>
      <c r="P146">
        <f>IF(AND(pogoda[[#This Row],[Kategoria_chmur]]="S", pogoda[[#This Row],[Wielkosc_chmur]]=4),pogoda[[#This Row],[Opad]]+P145,P145)</f>
        <v>57</v>
      </c>
      <c r="Q146">
        <f>IF(AND(pogoda[[#This Row],[Kategoria_chmur]]="C", pogoda[[#This Row],[Wielkosc_chmur]]=1),pogoda[[#This Row],[Opad]]+Q145,Q145)</f>
        <v>67</v>
      </c>
    </row>
    <row r="147" spans="1:17" x14ac:dyDescent="0.25">
      <c r="A147">
        <v>146</v>
      </c>
      <c r="B147">
        <v>15.1</v>
      </c>
      <c r="C147">
        <v>21</v>
      </c>
      <c r="D147" t="s">
        <v>7</v>
      </c>
      <c r="E147">
        <v>4</v>
      </c>
      <c r="F147">
        <f>IF(AND(pogoda[[#This Row],[Temperatura]]&gt;=20, pogoda[[#This Row],[Opad]]&lt;=5),1,0)</f>
        <v>0</v>
      </c>
      <c r="G147">
        <v>2</v>
      </c>
      <c r="H147">
        <f>IF(AND(pogoda[[#This Row],[Kategoria_chmur]]="C", pogoda[[#This Row],[Wielkosc_chmur]]=1),pogoda[[#This Row],[Opad]]+H146,H146)</f>
        <v>67</v>
      </c>
      <c r="I147">
        <f>IF(AND(pogoda[[#This Row],[Kategoria_chmur]]="C", pogoda[[#This Row],[Wielkosc_chmur]]=2),pogoda[[#This Row],[Opad]]+I146,I146)</f>
        <v>204</v>
      </c>
      <c r="J147">
        <f>IF(AND(pogoda[[#This Row],[Kategoria_chmur]]="C", pogoda[[#This Row],[Wielkosc_chmur]]=3),pogoda[[#This Row],[Opad]]+J146,J146)</f>
        <v>229</v>
      </c>
      <c r="K147">
        <f>IF(AND(pogoda[[#This Row],[Kategoria_chmur]]="C", pogoda[[#This Row],[Wielkosc_chmur]]=4),pogoda[[#This Row],[Opad]]+K146,K146)</f>
        <v>285</v>
      </c>
      <c r="L147">
        <f>IF(AND(pogoda[[#This Row],[Kategoria_chmur]]="C", pogoda[[#This Row],[Wielkosc_chmur]]=5),pogoda[[#This Row],[Opad]]+L146,L146)</f>
        <v>310</v>
      </c>
      <c r="M147">
        <f>IF(AND(pogoda[[#This Row],[Kategoria_chmur]]="S", pogoda[[#This Row],[Wielkosc_chmur]]=1),pogoda[[#This Row],[Opad]]+M146,M146)</f>
        <v>25</v>
      </c>
      <c r="N147">
        <f>IF(AND(pogoda[[#This Row],[Kategoria_chmur]]="S", pogoda[[#This Row],[Wielkosc_chmur]]=2),pogoda[[#This Row],[Opad]]+N146,N146)</f>
        <v>26</v>
      </c>
      <c r="O147">
        <f>IF(AND(pogoda[[#This Row],[Kategoria_chmur]]="S", pogoda[[#This Row],[Wielkosc_chmur]]=3),pogoda[[#This Row],[Opad]]+O146,O146)</f>
        <v>47</v>
      </c>
      <c r="P147">
        <f>IF(AND(pogoda[[#This Row],[Kategoria_chmur]]="S", pogoda[[#This Row],[Wielkosc_chmur]]=4),pogoda[[#This Row],[Opad]]+P146,P146)</f>
        <v>78</v>
      </c>
      <c r="Q147">
        <f>IF(AND(pogoda[[#This Row],[Kategoria_chmur]]="C", pogoda[[#This Row],[Wielkosc_chmur]]=1),pogoda[[#This Row],[Opad]]+Q146,Q146)</f>
        <v>67</v>
      </c>
    </row>
    <row r="148" spans="1:17" x14ac:dyDescent="0.25">
      <c r="A148">
        <v>147</v>
      </c>
      <c r="B148">
        <v>15.1</v>
      </c>
      <c r="C148">
        <v>14</v>
      </c>
      <c r="D148" t="s">
        <v>7</v>
      </c>
      <c r="E148">
        <v>4</v>
      </c>
      <c r="F148">
        <f>IF(AND(pogoda[[#This Row],[Temperatura]]&gt;=20, pogoda[[#This Row],[Opad]]&lt;=5),1,0)</f>
        <v>0</v>
      </c>
      <c r="G148">
        <v>2</v>
      </c>
      <c r="H148">
        <f>IF(AND(pogoda[[#This Row],[Kategoria_chmur]]="C", pogoda[[#This Row],[Wielkosc_chmur]]=1),pogoda[[#This Row],[Opad]]+H147,H147)</f>
        <v>67</v>
      </c>
      <c r="I148">
        <f>IF(AND(pogoda[[#This Row],[Kategoria_chmur]]="C", pogoda[[#This Row],[Wielkosc_chmur]]=2),pogoda[[#This Row],[Opad]]+I147,I147)</f>
        <v>204</v>
      </c>
      <c r="J148">
        <f>IF(AND(pogoda[[#This Row],[Kategoria_chmur]]="C", pogoda[[#This Row],[Wielkosc_chmur]]=3),pogoda[[#This Row],[Opad]]+J147,J147)</f>
        <v>229</v>
      </c>
      <c r="K148">
        <f>IF(AND(pogoda[[#This Row],[Kategoria_chmur]]="C", pogoda[[#This Row],[Wielkosc_chmur]]=4),pogoda[[#This Row],[Opad]]+K147,K147)</f>
        <v>285</v>
      </c>
      <c r="L148">
        <f>IF(AND(pogoda[[#This Row],[Kategoria_chmur]]="C", pogoda[[#This Row],[Wielkosc_chmur]]=5),pogoda[[#This Row],[Opad]]+L147,L147)</f>
        <v>310</v>
      </c>
      <c r="M148">
        <f>IF(AND(pogoda[[#This Row],[Kategoria_chmur]]="S", pogoda[[#This Row],[Wielkosc_chmur]]=1),pogoda[[#This Row],[Opad]]+M147,M147)</f>
        <v>25</v>
      </c>
      <c r="N148">
        <f>IF(AND(pogoda[[#This Row],[Kategoria_chmur]]="S", pogoda[[#This Row],[Wielkosc_chmur]]=2),pogoda[[#This Row],[Opad]]+N147,N147)</f>
        <v>26</v>
      </c>
      <c r="O148">
        <f>IF(AND(pogoda[[#This Row],[Kategoria_chmur]]="S", pogoda[[#This Row],[Wielkosc_chmur]]=3),pogoda[[#This Row],[Opad]]+O147,O147)</f>
        <v>47</v>
      </c>
      <c r="P148">
        <f>IF(AND(pogoda[[#This Row],[Kategoria_chmur]]="S", pogoda[[#This Row],[Wielkosc_chmur]]=4),pogoda[[#This Row],[Opad]]+P147,P147)</f>
        <v>92</v>
      </c>
      <c r="Q148">
        <f>IF(AND(pogoda[[#This Row],[Kategoria_chmur]]="C", pogoda[[#This Row],[Wielkosc_chmur]]=1),pogoda[[#This Row],[Opad]]+Q147,Q147)</f>
        <v>67</v>
      </c>
    </row>
    <row r="149" spans="1:17" x14ac:dyDescent="0.25">
      <c r="A149">
        <v>148</v>
      </c>
      <c r="B149">
        <v>13.9</v>
      </c>
      <c r="C149">
        <v>11</v>
      </c>
      <c r="D149" t="s">
        <v>7</v>
      </c>
      <c r="E149">
        <v>5</v>
      </c>
      <c r="F149">
        <f>IF(AND(pogoda[[#This Row],[Temperatura]]&gt;=20, pogoda[[#This Row],[Opad]]&lt;=5),1,0)</f>
        <v>0</v>
      </c>
      <c r="G149">
        <v>2</v>
      </c>
      <c r="H149">
        <f>IF(AND(pogoda[[#This Row],[Kategoria_chmur]]="C", pogoda[[#This Row],[Wielkosc_chmur]]=1),pogoda[[#This Row],[Opad]]+H148,H148)</f>
        <v>67</v>
      </c>
      <c r="I149">
        <f>IF(AND(pogoda[[#This Row],[Kategoria_chmur]]="C", pogoda[[#This Row],[Wielkosc_chmur]]=2),pogoda[[#This Row],[Opad]]+I148,I148)</f>
        <v>204</v>
      </c>
      <c r="J149">
        <f>IF(AND(pogoda[[#This Row],[Kategoria_chmur]]="C", pogoda[[#This Row],[Wielkosc_chmur]]=3),pogoda[[#This Row],[Opad]]+J148,J148)</f>
        <v>229</v>
      </c>
      <c r="K149">
        <f>IF(AND(pogoda[[#This Row],[Kategoria_chmur]]="C", pogoda[[#This Row],[Wielkosc_chmur]]=4),pogoda[[#This Row],[Opad]]+K148,K148)</f>
        <v>285</v>
      </c>
      <c r="L149">
        <f>IF(AND(pogoda[[#This Row],[Kategoria_chmur]]="C", pogoda[[#This Row],[Wielkosc_chmur]]=5),pogoda[[#This Row],[Opad]]+L148,L148)</f>
        <v>310</v>
      </c>
      <c r="M149">
        <f>IF(AND(pogoda[[#This Row],[Kategoria_chmur]]="S", pogoda[[#This Row],[Wielkosc_chmur]]=1),pogoda[[#This Row],[Opad]]+M148,M148)</f>
        <v>25</v>
      </c>
      <c r="N149">
        <f>IF(AND(pogoda[[#This Row],[Kategoria_chmur]]="S", pogoda[[#This Row],[Wielkosc_chmur]]=2),pogoda[[#This Row],[Opad]]+N148,N148)</f>
        <v>26</v>
      </c>
      <c r="O149">
        <f>IF(AND(pogoda[[#This Row],[Kategoria_chmur]]="S", pogoda[[#This Row],[Wielkosc_chmur]]=3),pogoda[[#This Row],[Opad]]+O148,O148)</f>
        <v>47</v>
      </c>
      <c r="P149">
        <f>IF(AND(pogoda[[#This Row],[Kategoria_chmur]]="S", pogoda[[#This Row],[Wielkosc_chmur]]=4),pogoda[[#This Row],[Opad]]+P148,P148)</f>
        <v>92</v>
      </c>
      <c r="Q149">
        <f>IF(AND(pogoda[[#This Row],[Kategoria_chmur]]="C", pogoda[[#This Row],[Wielkosc_chmur]]=1),pogoda[[#This Row],[Opad]]+Q148,Q148)</f>
        <v>67</v>
      </c>
    </row>
    <row r="150" spans="1:17" x14ac:dyDescent="0.25">
      <c r="A150">
        <v>149</v>
      </c>
      <c r="B150">
        <v>12.3</v>
      </c>
      <c r="C150">
        <v>20</v>
      </c>
      <c r="D150" t="s">
        <v>7</v>
      </c>
      <c r="E150">
        <v>5</v>
      </c>
      <c r="F150">
        <f>IF(AND(pogoda[[#This Row],[Temperatura]]&gt;=20, pogoda[[#This Row],[Opad]]&lt;=5),1,0)</f>
        <v>0</v>
      </c>
      <c r="G150">
        <v>2</v>
      </c>
      <c r="H150">
        <f>IF(AND(pogoda[[#This Row],[Kategoria_chmur]]="C", pogoda[[#This Row],[Wielkosc_chmur]]=1),pogoda[[#This Row],[Opad]]+H149,H149)</f>
        <v>67</v>
      </c>
      <c r="I150">
        <f>IF(AND(pogoda[[#This Row],[Kategoria_chmur]]="C", pogoda[[#This Row],[Wielkosc_chmur]]=2),pogoda[[#This Row],[Opad]]+I149,I149)</f>
        <v>204</v>
      </c>
      <c r="J150">
        <f>IF(AND(pogoda[[#This Row],[Kategoria_chmur]]="C", pogoda[[#This Row],[Wielkosc_chmur]]=3),pogoda[[#This Row],[Opad]]+J149,J149)</f>
        <v>229</v>
      </c>
      <c r="K150">
        <f>IF(AND(pogoda[[#This Row],[Kategoria_chmur]]="C", pogoda[[#This Row],[Wielkosc_chmur]]=4),pogoda[[#This Row],[Opad]]+K149,K149)</f>
        <v>285</v>
      </c>
      <c r="L150">
        <f>IF(AND(pogoda[[#This Row],[Kategoria_chmur]]="C", pogoda[[#This Row],[Wielkosc_chmur]]=5),pogoda[[#This Row],[Opad]]+L149,L149)</f>
        <v>310</v>
      </c>
      <c r="M150">
        <f>IF(AND(pogoda[[#This Row],[Kategoria_chmur]]="S", pogoda[[#This Row],[Wielkosc_chmur]]=1),pogoda[[#This Row],[Opad]]+M149,M149)</f>
        <v>25</v>
      </c>
      <c r="N150">
        <f>IF(AND(pogoda[[#This Row],[Kategoria_chmur]]="S", pogoda[[#This Row],[Wielkosc_chmur]]=2),pogoda[[#This Row],[Opad]]+N149,N149)</f>
        <v>26</v>
      </c>
      <c r="O150">
        <f>IF(AND(pogoda[[#This Row],[Kategoria_chmur]]="S", pogoda[[#This Row],[Wielkosc_chmur]]=3),pogoda[[#This Row],[Opad]]+O149,O149)</f>
        <v>47</v>
      </c>
      <c r="P150">
        <f>IF(AND(pogoda[[#This Row],[Kategoria_chmur]]="S", pogoda[[#This Row],[Wielkosc_chmur]]=4),pogoda[[#This Row],[Opad]]+P149,P149)</f>
        <v>92</v>
      </c>
      <c r="Q150">
        <f>IF(AND(pogoda[[#This Row],[Kategoria_chmur]]="C", pogoda[[#This Row],[Wielkosc_chmur]]=1),pogoda[[#This Row],[Opad]]+Q149,Q149)</f>
        <v>67</v>
      </c>
    </row>
    <row r="151" spans="1:17" x14ac:dyDescent="0.25">
      <c r="A151">
        <v>150</v>
      </c>
      <c r="B151">
        <v>11.2</v>
      </c>
      <c r="C151">
        <v>0</v>
      </c>
      <c r="D151" t="s">
        <v>5</v>
      </c>
      <c r="E151">
        <v>0</v>
      </c>
      <c r="F151">
        <f>IF(AND(pogoda[[#This Row],[Temperatura]]&gt;=20, pogoda[[#This Row],[Opad]]&lt;=5),1,0)</f>
        <v>0</v>
      </c>
      <c r="G151">
        <v>2</v>
      </c>
      <c r="H151">
        <f>IF(AND(pogoda[[#This Row],[Kategoria_chmur]]="C", pogoda[[#This Row],[Wielkosc_chmur]]=1),pogoda[[#This Row],[Opad]]+H150,H150)</f>
        <v>67</v>
      </c>
      <c r="I151">
        <f>IF(AND(pogoda[[#This Row],[Kategoria_chmur]]="C", pogoda[[#This Row],[Wielkosc_chmur]]=2),pogoda[[#This Row],[Opad]]+I150,I150)</f>
        <v>204</v>
      </c>
      <c r="J151">
        <f>IF(AND(pogoda[[#This Row],[Kategoria_chmur]]="C", pogoda[[#This Row],[Wielkosc_chmur]]=3),pogoda[[#This Row],[Opad]]+J150,J150)</f>
        <v>229</v>
      </c>
      <c r="K151">
        <f>IF(AND(pogoda[[#This Row],[Kategoria_chmur]]="C", pogoda[[#This Row],[Wielkosc_chmur]]=4),pogoda[[#This Row],[Opad]]+K150,K150)</f>
        <v>285</v>
      </c>
      <c r="L151">
        <f>IF(AND(pogoda[[#This Row],[Kategoria_chmur]]="C", pogoda[[#This Row],[Wielkosc_chmur]]=5),pogoda[[#This Row],[Opad]]+L150,L150)</f>
        <v>310</v>
      </c>
      <c r="M151">
        <f>IF(AND(pogoda[[#This Row],[Kategoria_chmur]]="S", pogoda[[#This Row],[Wielkosc_chmur]]=1),pogoda[[#This Row],[Opad]]+M150,M150)</f>
        <v>25</v>
      </c>
      <c r="N151">
        <f>IF(AND(pogoda[[#This Row],[Kategoria_chmur]]="S", pogoda[[#This Row],[Wielkosc_chmur]]=2),pogoda[[#This Row],[Opad]]+N150,N150)</f>
        <v>26</v>
      </c>
      <c r="O151">
        <f>IF(AND(pogoda[[#This Row],[Kategoria_chmur]]="S", pogoda[[#This Row],[Wielkosc_chmur]]=3),pogoda[[#This Row],[Opad]]+O150,O150)</f>
        <v>47</v>
      </c>
      <c r="P151">
        <f>IF(AND(pogoda[[#This Row],[Kategoria_chmur]]="S", pogoda[[#This Row],[Wielkosc_chmur]]=4),pogoda[[#This Row],[Opad]]+P150,P150)</f>
        <v>92</v>
      </c>
      <c r="Q151">
        <f>IF(AND(pogoda[[#This Row],[Kategoria_chmur]]="C", pogoda[[#This Row],[Wielkosc_chmur]]=1),pogoda[[#This Row],[Opad]]+Q150,Q150)</f>
        <v>67</v>
      </c>
    </row>
    <row r="152" spans="1:17" x14ac:dyDescent="0.25">
      <c r="A152">
        <v>151</v>
      </c>
      <c r="B152">
        <v>11.3</v>
      </c>
      <c r="C152">
        <v>6</v>
      </c>
      <c r="D152" t="s">
        <v>6</v>
      </c>
      <c r="E152">
        <v>1</v>
      </c>
      <c r="F152">
        <f>IF(AND(pogoda[[#This Row],[Temperatura]]&gt;=20, pogoda[[#This Row],[Opad]]&lt;=5),1,0)</f>
        <v>0</v>
      </c>
      <c r="G152">
        <v>2</v>
      </c>
      <c r="H152">
        <f>IF(AND(pogoda[[#This Row],[Kategoria_chmur]]="C", pogoda[[#This Row],[Wielkosc_chmur]]=1),pogoda[[#This Row],[Opad]]+H151,H151)</f>
        <v>73</v>
      </c>
      <c r="I152">
        <f>IF(AND(pogoda[[#This Row],[Kategoria_chmur]]="C", pogoda[[#This Row],[Wielkosc_chmur]]=2),pogoda[[#This Row],[Opad]]+I151,I151)</f>
        <v>204</v>
      </c>
      <c r="J152">
        <f>IF(AND(pogoda[[#This Row],[Kategoria_chmur]]="C", pogoda[[#This Row],[Wielkosc_chmur]]=3),pogoda[[#This Row],[Opad]]+J151,J151)</f>
        <v>229</v>
      </c>
      <c r="K152">
        <f>IF(AND(pogoda[[#This Row],[Kategoria_chmur]]="C", pogoda[[#This Row],[Wielkosc_chmur]]=4),pogoda[[#This Row],[Opad]]+K151,K151)</f>
        <v>285</v>
      </c>
      <c r="L152">
        <f>IF(AND(pogoda[[#This Row],[Kategoria_chmur]]="C", pogoda[[#This Row],[Wielkosc_chmur]]=5),pogoda[[#This Row],[Opad]]+L151,L151)</f>
        <v>310</v>
      </c>
      <c r="M152">
        <f>IF(AND(pogoda[[#This Row],[Kategoria_chmur]]="S", pogoda[[#This Row],[Wielkosc_chmur]]=1),pogoda[[#This Row],[Opad]]+M151,M151)</f>
        <v>25</v>
      </c>
      <c r="N152">
        <f>IF(AND(pogoda[[#This Row],[Kategoria_chmur]]="S", pogoda[[#This Row],[Wielkosc_chmur]]=2),pogoda[[#This Row],[Opad]]+N151,N151)</f>
        <v>26</v>
      </c>
      <c r="O152">
        <f>IF(AND(pogoda[[#This Row],[Kategoria_chmur]]="S", pogoda[[#This Row],[Wielkosc_chmur]]=3),pogoda[[#This Row],[Opad]]+O151,O151)</f>
        <v>47</v>
      </c>
      <c r="P152">
        <f>IF(AND(pogoda[[#This Row],[Kategoria_chmur]]="S", pogoda[[#This Row],[Wielkosc_chmur]]=4),pogoda[[#This Row],[Opad]]+P151,P151)</f>
        <v>92</v>
      </c>
      <c r="Q152">
        <f>IF(AND(pogoda[[#This Row],[Kategoria_chmur]]="C", pogoda[[#This Row],[Wielkosc_chmur]]=1),pogoda[[#This Row],[Opad]]+Q151,Q151)</f>
        <v>73</v>
      </c>
    </row>
    <row r="153" spans="1:17" x14ac:dyDescent="0.25">
      <c r="A153">
        <v>152</v>
      </c>
      <c r="B153">
        <v>12.9</v>
      </c>
      <c r="C153">
        <v>3</v>
      </c>
      <c r="D153" t="s">
        <v>6</v>
      </c>
      <c r="E153">
        <v>1</v>
      </c>
      <c r="F153">
        <f>IF(AND(pogoda[[#This Row],[Temperatura]]&gt;=20, pogoda[[#This Row],[Opad]]&lt;=5),1,0)</f>
        <v>0</v>
      </c>
      <c r="G153">
        <v>2</v>
      </c>
      <c r="H153">
        <f>IF(AND(pogoda[[#This Row],[Kategoria_chmur]]="C", pogoda[[#This Row],[Wielkosc_chmur]]=1),pogoda[[#This Row],[Opad]]+H152,H152)</f>
        <v>76</v>
      </c>
      <c r="I153">
        <f>IF(AND(pogoda[[#This Row],[Kategoria_chmur]]="C", pogoda[[#This Row],[Wielkosc_chmur]]=2),pogoda[[#This Row],[Opad]]+I152,I152)</f>
        <v>204</v>
      </c>
      <c r="J153">
        <f>IF(AND(pogoda[[#This Row],[Kategoria_chmur]]="C", pogoda[[#This Row],[Wielkosc_chmur]]=3),pogoda[[#This Row],[Opad]]+J152,J152)</f>
        <v>229</v>
      </c>
      <c r="K153">
        <f>IF(AND(pogoda[[#This Row],[Kategoria_chmur]]="C", pogoda[[#This Row],[Wielkosc_chmur]]=4),pogoda[[#This Row],[Opad]]+K152,K152)</f>
        <v>285</v>
      </c>
      <c r="L153">
        <f>IF(AND(pogoda[[#This Row],[Kategoria_chmur]]="C", pogoda[[#This Row],[Wielkosc_chmur]]=5),pogoda[[#This Row],[Opad]]+L152,L152)</f>
        <v>310</v>
      </c>
      <c r="M153">
        <f>IF(AND(pogoda[[#This Row],[Kategoria_chmur]]="S", pogoda[[#This Row],[Wielkosc_chmur]]=1),pogoda[[#This Row],[Opad]]+M152,M152)</f>
        <v>25</v>
      </c>
      <c r="N153">
        <f>IF(AND(pogoda[[#This Row],[Kategoria_chmur]]="S", pogoda[[#This Row],[Wielkosc_chmur]]=2),pogoda[[#This Row],[Opad]]+N152,N152)</f>
        <v>26</v>
      </c>
      <c r="O153">
        <f>IF(AND(pogoda[[#This Row],[Kategoria_chmur]]="S", pogoda[[#This Row],[Wielkosc_chmur]]=3),pogoda[[#This Row],[Opad]]+O152,O152)</f>
        <v>47</v>
      </c>
      <c r="P153">
        <f>IF(AND(pogoda[[#This Row],[Kategoria_chmur]]="S", pogoda[[#This Row],[Wielkosc_chmur]]=4),pogoda[[#This Row],[Opad]]+P152,P152)</f>
        <v>92</v>
      </c>
      <c r="Q153">
        <f>IF(AND(pogoda[[#This Row],[Kategoria_chmur]]="C", pogoda[[#This Row],[Wielkosc_chmur]]=1),pogoda[[#This Row],[Opad]]+Q152,Q152)</f>
        <v>76</v>
      </c>
    </row>
    <row r="154" spans="1:17" x14ac:dyDescent="0.25">
      <c r="A154">
        <v>153</v>
      </c>
      <c r="B154">
        <v>16</v>
      </c>
      <c r="C154">
        <v>6</v>
      </c>
      <c r="D154" t="s">
        <v>6</v>
      </c>
      <c r="E154">
        <v>1</v>
      </c>
      <c r="F154">
        <f>IF(AND(pogoda[[#This Row],[Temperatura]]&gt;=20, pogoda[[#This Row],[Opad]]&lt;=5),1,0)</f>
        <v>0</v>
      </c>
      <c r="G154">
        <v>2</v>
      </c>
      <c r="H154">
        <f>IF(AND(pogoda[[#This Row],[Kategoria_chmur]]="C", pogoda[[#This Row],[Wielkosc_chmur]]=1),pogoda[[#This Row],[Opad]]+H153,H153)</f>
        <v>82</v>
      </c>
      <c r="I154">
        <f>IF(AND(pogoda[[#This Row],[Kategoria_chmur]]="C", pogoda[[#This Row],[Wielkosc_chmur]]=2),pogoda[[#This Row],[Opad]]+I153,I153)</f>
        <v>204</v>
      </c>
      <c r="J154">
        <f>IF(AND(pogoda[[#This Row],[Kategoria_chmur]]="C", pogoda[[#This Row],[Wielkosc_chmur]]=3),pogoda[[#This Row],[Opad]]+J153,J153)</f>
        <v>229</v>
      </c>
      <c r="K154">
        <f>IF(AND(pogoda[[#This Row],[Kategoria_chmur]]="C", pogoda[[#This Row],[Wielkosc_chmur]]=4),pogoda[[#This Row],[Opad]]+K153,K153)</f>
        <v>285</v>
      </c>
      <c r="L154">
        <f>IF(AND(pogoda[[#This Row],[Kategoria_chmur]]="C", pogoda[[#This Row],[Wielkosc_chmur]]=5),pogoda[[#This Row],[Opad]]+L153,L153)</f>
        <v>310</v>
      </c>
      <c r="M154">
        <f>IF(AND(pogoda[[#This Row],[Kategoria_chmur]]="S", pogoda[[#This Row],[Wielkosc_chmur]]=1),pogoda[[#This Row],[Opad]]+M153,M153)</f>
        <v>25</v>
      </c>
      <c r="N154">
        <f>IF(AND(pogoda[[#This Row],[Kategoria_chmur]]="S", pogoda[[#This Row],[Wielkosc_chmur]]=2),pogoda[[#This Row],[Opad]]+N153,N153)</f>
        <v>26</v>
      </c>
      <c r="O154">
        <f>IF(AND(pogoda[[#This Row],[Kategoria_chmur]]="S", pogoda[[#This Row],[Wielkosc_chmur]]=3),pogoda[[#This Row],[Opad]]+O153,O153)</f>
        <v>47</v>
      </c>
      <c r="P154">
        <f>IF(AND(pogoda[[#This Row],[Kategoria_chmur]]="S", pogoda[[#This Row],[Wielkosc_chmur]]=4),pogoda[[#This Row],[Opad]]+P153,P153)</f>
        <v>92</v>
      </c>
      <c r="Q154">
        <f>IF(AND(pogoda[[#This Row],[Kategoria_chmur]]="C", pogoda[[#This Row],[Wielkosc_chmur]]=1),pogoda[[#This Row],[Opad]]+Q153,Q153)</f>
        <v>82</v>
      </c>
    </row>
    <row r="155" spans="1:17" x14ac:dyDescent="0.25">
      <c r="A155">
        <v>154</v>
      </c>
      <c r="B155">
        <v>19.8</v>
      </c>
      <c r="C155">
        <v>2</v>
      </c>
      <c r="D155" t="s">
        <v>6</v>
      </c>
      <c r="E155">
        <v>2</v>
      </c>
      <c r="F155">
        <f>IF(AND(pogoda[[#This Row],[Temperatura]]&gt;=20, pogoda[[#This Row],[Opad]]&lt;=5),1,0)</f>
        <v>0</v>
      </c>
      <c r="G155">
        <v>2</v>
      </c>
      <c r="H155">
        <f>IF(AND(pogoda[[#This Row],[Kategoria_chmur]]="C", pogoda[[#This Row],[Wielkosc_chmur]]=1),pogoda[[#This Row],[Opad]]+H154,H154)</f>
        <v>82</v>
      </c>
      <c r="I155">
        <f>IF(AND(pogoda[[#This Row],[Kategoria_chmur]]="C", pogoda[[#This Row],[Wielkosc_chmur]]=2),pogoda[[#This Row],[Opad]]+I154,I154)</f>
        <v>206</v>
      </c>
      <c r="J155">
        <f>IF(AND(pogoda[[#This Row],[Kategoria_chmur]]="C", pogoda[[#This Row],[Wielkosc_chmur]]=3),pogoda[[#This Row],[Opad]]+J154,J154)</f>
        <v>229</v>
      </c>
      <c r="K155">
        <f>IF(AND(pogoda[[#This Row],[Kategoria_chmur]]="C", pogoda[[#This Row],[Wielkosc_chmur]]=4),pogoda[[#This Row],[Opad]]+K154,K154)</f>
        <v>285</v>
      </c>
      <c r="L155">
        <f>IF(AND(pogoda[[#This Row],[Kategoria_chmur]]="C", pogoda[[#This Row],[Wielkosc_chmur]]=5),pogoda[[#This Row],[Opad]]+L154,L154)</f>
        <v>310</v>
      </c>
      <c r="M155">
        <f>IF(AND(pogoda[[#This Row],[Kategoria_chmur]]="S", pogoda[[#This Row],[Wielkosc_chmur]]=1),pogoda[[#This Row],[Opad]]+M154,M154)</f>
        <v>25</v>
      </c>
      <c r="N155">
        <f>IF(AND(pogoda[[#This Row],[Kategoria_chmur]]="S", pogoda[[#This Row],[Wielkosc_chmur]]=2),pogoda[[#This Row],[Opad]]+N154,N154)</f>
        <v>26</v>
      </c>
      <c r="O155">
        <f>IF(AND(pogoda[[#This Row],[Kategoria_chmur]]="S", pogoda[[#This Row],[Wielkosc_chmur]]=3),pogoda[[#This Row],[Opad]]+O154,O154)</f>
        <v>47</v>
      </c>
      <c r="P155">
        <f>IF(AND(pogoda[[#This Row],[Kategoria_chmur]]="S", pogoda[[#This Row],[Wielkosc_chmur]]=4),pogoda[[#This Row],[Opad]]+P154,P154)</f>
        <v>92</v>
      </c>
      <c r="Q155">
        <f>IF(AND(pogoda[[#This Row],[Kategoria_chmur]]="C", pogoda[[#This Row],[Wielkosc_chmur]]=1),pogoda[[#This Row],[Opad]]+Q154,Q154)</f>
        <v>82</v>
      </c>
    </row>
    <row r="156" spans="1:17" x14ac:dyDescent="0.25">
      <c r="A156">
        <v>155</v>
      </c>
      <c r="B156">
        <v>23.6</v>
      </c>
      <c r="C156">
        <v>11</v>
      </c>
      <c r="D156" t="s">
        <v>6</v>
      </c>
      <c r="E156">
        <v>2</v>
      </c>
      <c r="F156">
        <f>IF(AND(pogoda[[#This Row],[Temperatura]]&gt;=20, pogoda[[#This Row],[Opad]]&lt;=5),1,0)</f>
        <v>0</v>
      </c>
      <c r="G156">
        <v>2</v>
      </c>
      <c r="H156">
        <f>IF(AND(pogoda[[#This Row],[Kategoria_chmur]]="C", pogoda[[#This Row],[Wielkosc_chmur]]=1),pogoda[[#This Row],[Opad]]+H155,H155)</f>
        <v>82</v>
      </c>
      <c r="I156">
        <f>IF(AND(pogoda[[#This Row],[Kategoria_chmur]]="C", pogoda[[#This Row],[Wielkosc_chmur]]=2),pogoda[[#This Row],[Opad]]+I155,I155)</f>
        <v>217</v>
      </c>
      <c r="J156">
        <f>IF(AND(pogoda[[#This Row],[Kategoria_chmur]]="C", pogoda[[#This Row],[Wielkosc_chmur]]=3),pogoda[[#This Row],[Opad]]+J155,J155)</f>
        <v>229</v>
      </c>
      <c r="K156">
        <f>IF(AND(pogoda[[#This Row],[Kategoria_chmur]]="C", pogoda[[#This Row],[Wielkosc_chmur]]=4),pogoda[[#This Row],[Opad]]+K155,K155)</f>
        <v>285</v>
      </c>
      <c r="L156">
        <f>IF(AND(pogoda[[#This Row],[Kategoria_chmur]]="C", pogoda[[#This Row],[Wielkosc_chmur]]=5),pogoda[[#This Row],[Opad]]+L155,L155)</f>
        <v>310</v>
      </c>
      <c r="M156">
        <f>IF(AND(pogoda[[#This Row],[Kategoria_chmur]]="S", pogoda[[#This Row],[Wielkosc_chmur]]=1),pogoda[[#This Row],[Opad]]+M155,M155)</f>
        <v>25</v>
      </c>
      <c r="N156">
        <f>IF(AND(pogoda[[#This Row],[Kategoria_chmur]]="S", pogoda[[#This Row],[Wielkosc_chmur]]=2),pogoda[[#This Row],[Opad]]+N155,N155)</f>
        <v>26</v>
      </c>
      <c r="O156">
        <f>IF(AND(pogoda[[#This Row],[Kategoria_chmur]]="S", pogoda[[#This Row],[Wielkosc_chmur]]=3),pogoda[[#This Row],[Opad]]+O155,O155)</f>
        <v>47</v>
      </c>
      <c r="P156">
        <f>IF(AND(pogoda[[#This Row],[Kategoria_chmur]]="S", pogoda[[#This Row],[Wielkosc_chmur]]=4),pogoda[[#This Row],[Opad]]+P155,P155)</f>
        <v>92</v>
      </c>
      <c r="Q156">
        <f>IF(AND(pogoda[[#This Row],[Kategoria_chmur]]="C", pogoda[[#This Row],[Wielkosc_chmur]]=1),pogoda[[#This Row],[Opad]]+Q155,Q155)</f>
        <v>82</v>
      </c>
    </row>
    <row r="157" spans="1:17" x14ac:dyDescent="0.25">
      <c r="A157">
        <v>156</v>
      </c>
      <c r="B157">
        <v>26.4</v>
      </c>
      <c r="C157">
        <v>11</v>
      </c>
      <c r="D157" t="s">
        <v>6</v>
      </c>
      <c r="E157">
        <v>2</v>
      </c>
      <c r="F157">
        <f>IF(AND(pogoda[[#This Row],[Temperatura]]&gt;=20, pogoda[[#This Row],[Opad]]&lt;=5),1,0)</f>
        <v>0</v>
      </c>
      <c r="G157">
        <v>2</v>
      </c>
      <c r="H157">
        <f>IF(AND(pogoda[[#This Row],[Kategoria_chmur]]="C", pogoda[[#This Row],[Wielkosc_chmur]]=1),pogoda[[#This Row],[Opad]]+H156,H156)</f>
        <v>82</v>
      </c>
      <c r="I157">
        <f>IF(AND(pogoda[[#This Row],[Kategoria_chmur]]="C", pogoda[[#This Row],[Wielkosc_chmur]]=2),pogoda[[#This Row],[Opad]]+I156,I156)</f>
        <v>228</v>
      </c>
      <c r="J157">
        <f>IF(AND(pogoda[[#This Row],[Kategoria_chmur]]="C", pogoda[[#This Row],[Wielkosc_chmur]]=3),pogoda[[#This Row],[Opad]]+J156,J156)</f>
        <v>229</v>
      </c>
      <c r="K157">
        <f>IF(AND(pogoda[[#This Row],[Kategoria_chmur]]="C", pogoda[[#This Row],[Wielkosc_chmur]]=4),pogoda[[#This Row],[Opad]]+K156,K156)</f>
        <v>285</v>
      </c>
      <c r="L157">
        <f>IF(AND(pogoda[[#This Row],[Kategoria_chmur]]="C", pogoda[[#This Row],[Wielkosc_chmur]]=5),pogoda[[#This Row],[Opad]]+L156,L156)</f>
        <v>310</v>
      </c>
      <c r="M157">
        <f>IF(AND(pogoda[[#This Row],[Kategoria_chmur]]="S", pogoda[[#This Row],[Wielkosc_chmur]]=1),pogoda[[#This Row],[Opad]]+M156,M156)</f>
        <v>25</v>
      </c>
      <c r="N157">
        <f>IF(AND(pogoda[[#This Row],[Kategoria_chmur]]="S", pogoda[[#This Row],[Wielkosc_chmur]]=2),pogoda[[#This Row],[Opad]]+N156,N156)</f>
        <v>26</v>
      </c>
      <c r="O157">
        <f>IF(AND(pogoda[[#This Row],[Kategoria_chmur]]="S", pogoda[[#This Row],[Wielkosc_chmur]]=3),pogoda[[#This Row],[Opad]]+O156,O156)</f>
        <v>47</v>
      </c>
      <c r="P157">
        <f>IF(AND(pogoda[[#This Row],[Kategoria_chmur]]="S", pogoda[[#This Row],[Wielkosc_chmur]]=4),pogoda[[#This Row],[Opad]]+P156,P156)</f>
        <v>92</v>
      </c>
      <c r="Q157">
        <f>IF(AND(pogoda[[#This Row],[Kategoria_chmur]]="C", pogoda[[#This Row],[Wielkosc_chmur]]=1),pogoda[[#This Row],[Opad]]+Q156,Q156)</f>
        <v>82</v>
      </c>
    </row>
    <row r="158" spans="1:17" x14ac:dyDescent="0.25">
      <c r="A158">
        <v>157</v>
      </c>
      <c r="B158">
        <v>27.7</v>
      </c>
      <c r="C158">
        <v>5</v>
      </c>
      <c r="D158" t="s">
        <v>6</v>
      </c>
      <c r="E158">
        <v>3</v>
      </c>
      <c r="F158">
        <f>IF(AND(pogoda[[#This Row],[Temperatura]]&gt;=20, pogoda[[#This Row],[Opad]]&lt;=5),1,0)</f>
        <v>1</v>
      </c>
      <c r="G158">
        <v>2</v>
      </c>
      <c r="H158">
        <f>IF(AND(pogoda[[#This Row],[Kategoria_chmur]]="C", pogoda[[#This Row],[Wielkosc_chmur]]=1),pogoda[[#This Row],[Opad]]+H157,H157)</f>
        <v>82</v>
      </c>
      <c r="I158">
        <f>IF(AND(pogoda[[#This Row],[Kategoria_chmur]]="C", pogoda[[#This Row],[Wielkosc_chmur]]=2),pogoda[[#This Row],[Opad]]+I157,I157)</f>
        <v>228</v>
      </c>
      <c r="J158">
        <f>IF(AND(pogoda[[#This Row],[Kategoria_chmur]]="C", pogoda[[#This Row],[Wielkosc_chmur]]=3),pogoda[[#This Row],[Opad]]+J157,J157)</f>
        <v>234</v>
      </c>
      <c r="K158">
        <f>IF(AND(pogoda[[#This Row],[Kategoria_chmur]]="C", pogoda[[#This Row],[Wielkosc_chmur]]=4),pogoda[[#This Row],[Opad]]+K157,K157)</f>
        <v>285</v>
      </c>
      <c r="L158">
        <f>IF(AND(pogoda[[#This Row],[Kategoria_chmur]]="C", pogoda[[#This Row],[Wielkosc_chmur]]=5),pogoda[[#This Row],[Opad]]+L157,L157)</f>
        <v>310</v>
      </c>
      <c r="M158">
        <f>IF(AND(pogoda[[#This Row],[Kategoria_chmur]]="S", pogoda[[#This Row],[Wielkosc_chmur]]=1),pogoda[[#This Row],[Opad]]+M157,M157)</f>
        <v>25</v>
      </c>
      <c r="N158">
        <f>IF(AND(pogoda[[#This Row],[Kategoria_chmur]]="S", pogoda[[#This Row],[Wielkosc_chmur]]=2),pogoda[[#This Row],[Opad]]+N157,N157)</f>
        <v>26</v>
      </c>
      <c r="O158">
        <f>IF(AND(pogoda[[#This Row],[Kategoria_chmur]]="S", pogoda[[#This Row],[Wielkosc_chmur]]=3),pogoda[[#This Row],[Opad]]+O157,O157)</f>
        <v>47</v>
      </c>
      <c r="P158">
        <f>IF(AND(pogoda[[#This Row],[Kategoria_chmur]]="S", pogoda[[#This Row],[Wielkosc_chmur]]=4),pogoda[[#This Row],[Opad]]+P157,P157)</f>
        <v>92</v>
      </c>
      <c r="Q158">
        <f>IF(AND(pogoda[[#This Row],[Kategoria_chmur]]="C", pogoda[[#This Row],[Wielkosc_chmur]]=1),pogoda[[#This Row],[Opad]]+Q157,Q157)</f>
        <v>82</v>
      </c>
    </row>
    <row r="159" spans="1:17" x14ac:dyDescent="0.25">
      <c r="A159">
        <v>158</v>
      </c>
      <c r="B159">
        <v>27.2</v>
      </c>
      <c r="C159">
        <v>18</v>
      </c>
      <c r="D159" t="s">
        <v>6</v>
      </c>
      <c r="E159">
        <v>3</v>
      </c>
      <c r="F159">
        <f>IF(AND(pogoda[[#This Row],[Temperatura]]&gt;=20, pogoda[[#This Row],[Opad]]&lt;=5),1,0)</f>
        <v>0</v>
      </c>
      <c r="G159">
        <v>2</v>
      </c>
      <c r="H159">
        <f>IF(AND(pogoda[[#This Row],[Kategoria_chmur]]="C", pogoda[[#This Row],[Wielkosc_chmur]]=1),pogoda[[#This Row],[Opad]]+H158,H158)</f>
        <v>82</v>
      </c>
      <c r="I159">
        <f>IF(AND(pogoda[[#This Row],[Kategoria_chmur]]="C", pogoda[[#This Row],[Wielkosc_chmur]]=2),pogoda[[#This Row],[Opad]]+I158,I158)</f>
        <v>228</v>
      </c>
      <c r="J159">
        <f>IF(AND(pogoda[[#This Row],[Kategoria_chmur]]="C", pogoda[[#This Row],[Wielkosc_chmur]]=3),pogoda[[#This Row],[Opad]]+J158,J158)</f>
        <v>252</v>
      </c>
      <c r="K159">
        <f>IF(AND(pogoda[[#This Row],[Kategoria_chmur]]="C", pogoda[[#This Row],[Wielkosc_chmur]]=4),pogoda[[#This Row],[Opad]]+K158,K158)</f>
        <v>285</v>
      </c>
      <c r="L159">
        <f>IF(AND(pogoda[[#This Row],[Kategoria_chmur]]="C", pogoda[[#This Row],[Wielkosc_chmur]]=5),pogoda[[#This Row],[Opad]]+L158,L158)</f>
        <v>310</v>
      </c>
      <c r="M159">
        <f>IF(AND(pogoda[[#This Row],[Kategoria_chmur]]="S", pogoda[[#This Row],[Wielkosc_chmur]]=1),pogoda[[#This Row],[Opad]]+M158,M158)</f>
        <v>25</v>
      </c>
      <c r="N159">
        <f>IF(AND(pogoda[[#This Row],[Kategoria_chmur]]="S", pogoda[[#This Row],[Wielkosc_chmur]]=2),pogoda[[#This Row],[Opad]]+N158,N158)</f>
        <v>26</v>
      </c>
      <c r="O159">
        <f>IF(AND(pogoda[[#This Row],[Kategoria_chmur]]="S", pogoda[[#This Row],[Wielkosc_chmur]]=3),pogoda[[#This Row],[Opad]]+O158,O158)</f>
        <v>47</v>
      </c>
      <c r="P159">
        <f>IF(AND(pogoda[[#This Row],[Kategoria_chmur]]="S", pogoda[[#This Row],[Wielkosc_chmur]]=4),pogoda[[#This Row],[Opad]]+P158,P158)</f>
        <v>92</v>
      </c>
      <c r="Q159">
        <f>IF(AND(pogoda[[#This Row],[Kategoria_chmur]]="C", pogoda[[#This Row],[Wielkosc_chmur]]=1),pogoda[[#This Row],[Opad]]+Q158,Q158)</f>
        <v>82</v>
      </c>
    </row>
    <row r="160" spans="1:17" x14ac:dyDescent="0.25">
      <c r="A160">
        <v>159</v>
      </c>
      <c r="B160">
        <v>25.5</v>
      </c>
      <c r="C160">
        <v>5</v>
      </c>
      <c r="D160" t="s">
        <v>6</v>
      </c>
      <c r="E160">
        <v>3</v>
      </c>
      <c r="F160">
        <f>IF(AND(pogoda[[#This Row],[Temperatura]]&gt;=20, pogoda[[#This Row],[Opad]]&lt;=5),1,0)</f>
        <v>1</v>
      </c>
      <c r="G160">
        <v>2</v>
      </c>
      <c r="H160">
        <f>IF(AND(pogoda[[#This Row],[Kategoria_chmur]]="C", pogoda[[#This Row],[Wielkosc_chmur]]=1),pogoda[[#This Row],[Opad]]+H159,H159)</f>
        <v>82</v>
      </c>
      <c r="I160">
        <f>IF(AND(pogoda[[#This Row],[Kategoria_chmur]]="C", pogoda[[#This Row],[Wielkosc_chmur]]=2),pogoda[[#This Row],[Opad]]+I159,I159)</f>
        <v>228</v>
      </c>
      <c r="J160">
        <f>IF(AND(pogoda[[#This Row],[Kategoria_chmur]]="C", pogoda[[#This Row],[Wielkosc_chmur]]=3),pogoda[[#This Row],[Opad]]+J159,J159)</f>
        <v>257</v>
      </c>
      <c r="K160">
        <f>IF(AND(pogoda[[#This Row],[Kategoria_chmur]]="C", pogoda[[#This Row],[Wielkosc_chmur]]=4),pogoda[[#This Row],[Opad]]+K159,K159)</f>
        <v>285</v>
      </c>
      <c r="L160">
        <f>IF(AND(pogoda[[#This Row],[Kategoria_chmur]]="C", pogoda[[#This Row],[Wielkosc_chmur]]=5),pogoda[[#This Row],[Opad]]+L159,L159)</f>
        <v>310</v>
      </c>
      <c r="M160">
        <f>IF(AND(pogoda[[#This Row],[Kategoria_chmur]]="S", pogoda[[#This Row],[Wielkosc_chmur]]=1),pogoda[[#This Row],[Opad]]+M159,M159)</f>
        <v>25</v>
      </c>
      <c r="N160">
        <f>IF(AND(pogoda[[#This Row],[Kategoria_chmur]]="S", pogoda[[#This Row],[Wielkosc_chmur]]=2),pogoda[[#This Row],[Opad]]+N159,N159)</f>
        <v>26</v>
      </c>
      <c r="O160">
        <f>IF(AND(pogoda[[#This Row],[Kategoria_chmur]]="S", pogoda[[#This Row],[Wielkosc_chmur]]=3),pogoda[[#This Row],[Opad]]+O159,O159)</f>
        <v>47</v>
      </c>
      <c r="P160">
        <f>IF(AND(pogoda[[#This Row],[Kategoria_chmur]]="S", pogoda[[#This Row],[Wielkosc_chmur]]=4),pogoda[[#This Row],[Opad]]+P159,P159)</f>
        <v>92</v>
      </c>
      <c r="Q160">
        <f>IF(AND(pogoda[[#This Row],[Kategoria_chmur]]="C", pogoda[[#This Row],[Wielkosc_chmur]]=1),pogoda[[#This Row],[Opad]]+Q159,Q159)</f>
        <v>82</v>
      </c>
    </row>
    <row r="161" spans="1:17" x14ac:dyDescent="0.25">
      <c r="A161">
        <v>160</v>
      </c>
      <c r="B161">
        <v>23.1</v>
      </c>
      <c r="C161">
        <v>8</v>
      </c>
      <c r="D161" t="s">
        <v>6</v>
      </c>
      <c r="E161">
        <v>4</v>
      </c>
      <c r="F161">
        <f>IF(AND(pogoda[[#This Row],[Temperatura]]&gt;=20, pogoda[[#This Row],[Opad]]&lt;=5),1,0)</f>
        <v>0</v>
      </c>
      <c r="G161">
        <v>2</v>
      </c>
      <c r="H161">
        <f>IF(AND(pogoda[[#This Row],[Kategoria_chmur]]="C", pogoda[[#This Row],[Wielkosc_chmur]]=1),pogoda[[#This Row],[Opad]]+H160,H160)</f>
        <v>82</v>
      </c>
      <c r="I161">
        <f>IF(AND(pogoda[[#This Row],[Kategoria_chmur]]="C", pogoda[[#This Row],[Wielkosc_chmur]]=2),pogoda[[#This Row],[Opad]]+I160,I160)</f>
        <v>228</v>
      </c>
      <c r="J161">
        <f>IF(AND(pogoda[[#This Row],[Kategoria_chmur]]="C", pogoda[[#This Row],[Wielkosc_chmur]]=3),pogoda[[#This Row],[Opad]]+J160,J160)</f>
        <v>257</v>
      </c>
      <c r="K161">
        <f>IF(AND(pogoda[[#This Row],[Kategoria_chmur]]="C", pogoda[[#This Row],[Wielkosc_chmur]]=4),pogoda[[#This Row],[Opad]]+K160,K160)</f>
        <v>293</v>
      </c>
      <c r="L161">
        <f>IF(AND(pogoda[[#This Row],[Kategoria_chmur]]="C", pogoda[[#This Row],[Wielkosc_chmur]]=5),pogoda[[#This Row],[Opad]]+L160,L160)</f>
        <v>310</v>
      </c>
      <c r="M161">
        <f>IF(AND(pogoda[[#This Row],[Kategoria_chmur]]="S", pogoda[[#This Row],[Wielkosc_chmur]]=1),pogoda[[#This Row],[Opad]]+M160,M160)</f>
        <v>25</v>
      </c>
      <c r="N161">
        <f>IF(AND(pogoda[[#This Row],[Kategoria_chmur]]="S", pogoda[[#This Row],[Wielkosc_chmur]]=2),pogoda[[#This Row],[Opad]]+N160,N160)</f>
        <v>26</v>
      </c>
      <c r="O161">
        <f>IF(AND(pogoda[[#This Row],[Kategoria_chmur]]="S", pogoda[[#This Row],[Wielkosc_chmur]]=3),pogoda[[#This Row],[Opad]]+O160,O160)</f>
        <v>47</v>
      </c>
      <c r="P161">
        <f>IF(AND(pogoda[[#This Row],[Kategoria_chmur]]="S", pogoda[[#This Row],[Wielkosc_chmur]]=4),pogoda[[#This Row],[Opad]]+P160,P160)</f>
        <v>92</v>
      </c>
      <c r="Q161">
        <f>IF(AND(pogoda[[#This Row],[Kategoria_chmur]]="C", pogoda[[#This Row],[Wielkosc_chmur]]=1),pogoda[[#This Row],[Opad]]+Q160,Q160)</f>
        <v>82</v>
      </c>
    </row>
    <row r="162" spans="1:17" x14ac:dyDescent="0.25">
      <c r="A162">
        <v>161</v>
      </c>
      <c r="B162">
        <v>21</v>
      </c>
      <c r="C162">
        <v>22</v>
      </c>
      <c r="D162" t="s">
        <v>6</v>
      </c>
      <c r="E162">
        <v>4</v>
      </c>
      <c r="F162">
        <f>IF(AND(pogoda[[#This Row],[Temperatura]]&gt;=20, pogoda[[#This Row],[Opad]]&lt;=5),1,0)</f>
        <v>0</v>
      </c>
      <c r="G162">
        <v>2</v>
      </c>
      <c r="H162">
        <f>IF(AND(pogoda[[#This Row],[Kategoria_chmur]]="C", pogoda[[#This Row],[Wielkosc_chmur]]=1),pogoda[[#This Row],[Opad]]+H161,H161)</f>
        <v>82</v>
      </c>
      <c r="I162">
        <f>IF(AND(pogoda[[#This Row],[Kategoria_chmur]]="C", pogoda[[#This Row],[Wielkosc_chmur]]=2),pogoda[[#This Row],[Opad]]+I161,I161)</f>
        <v>228</v>
      </c>
      <c r="J162">
        <f>IF(AND(pogoda[[#This Row],[Kategoria_chmur]]="C", pogoda[[#This Row],[Wielkosc_chmur]]=3),pogoda[[#This Row],[Opad]]+J161,J161)</f>
        <v>257</v>
      </c>
      <c r="K162">
        <f>IF(AND(pogoda[[#This Row],[Kategoria_chmur]]="C", pogoda[[#This Row],[Wielkosc_chmur]]=4),pogoda[[#This Row],[Opad]]+K161,K161)</f>
        <v>315</v>
      </c>
      <c r="L162">
        <f>IF(AND(pogoda[[#This Row],[Kategoria_chmur]]="C", pogoda[[#This Row],[Wielkosc_chmur]]=5),pogoda[[#This Row],[Opad]]+L161,L161)</f>
        <v>310</v>
      </c>
      <c r="M162">
        <f>IF(AND(pogoda[[#This Row],[Kategoria_chmur]]="S", pogoda[[#This Row],[Wielkosc_chmur]]=1),pogoda[[#This Row],[Opad]]+M161,M161)</f>
        <v>25</v>
      </c>
      <c r="N162">
        <f>IF(AND(pogoda[[#This Row],[Kategoria_chmur]]="S", pogoda[[#This Row],[Wielkosc_chmur]]=2),pogoda[[#This Row],[Opad]]+N161,N161)</f>
        <v>26</v>
      </c>
      <c r="O162">
        <f>IF(AND(pogoda[[#This Row],[Kategoria_chmur]]="S", pogoda[[#This Row],[Wielkosc_chmur]]=3),pogoda[[#This Row],[Opad]]+O161,O161)</f>
        <v>47</v>
      </c>
      <c r="P162">
        <f>IF(AND(pogoda[[#This Row],[Kategoria_chmur]]="S", pogoda[[#This Row],[Wielkosc_chmur]]=4),pogoda[[#This Row],[Opad]]+P161,P161)</f>
        <v>92</v>
      </c>
      <c r="Q162">
        <f>IF(AND(pogoda[[#This Row],[Kategoria_chmur]]="C", pogoda[[#This Row],[Wielkosc_chmur]]=1),pogoda[[#This Row],[Opad]]+Q161,Q161)</f>
        <v>82</v>
      </c>
    </row>
    <row r="163" spans="1:17" x14ac:dyDescent="0.25">
      <c r="A163">
        <v>162</v>
      </c>
      <c r="B163">
        <v>20</v>
      </c>
      <c r="C163">
        <v>19</v>
      </c>
      <c r="D163" t="s">
        <v>6</v>
      </c>
      <c r="E163">
        <v>4</v>
      </c>
      <c r="F163">
        <f>IF(AND(pogoda[[#This Row],[Temperatura]]&gt;=20, pogoda[[#This Row],[Opad]]&lt;=5),1,0)</f>
        <v>0</v>
      </c>
      <c r="G163">
        <v>2</v>
      </c>
      <c r="H163">
        <f>IF(AND(pogoda[[#This Row],[Kategoria_chmur]]="C", pogoda[[#This Row],[Wielkosc_chmur]]=1),pogoda[[#This Row],[Opad]]+H162,H162)</f>
        <v>82</v>
      </c>
      <c r="I163">
        <f>IF(AND(pogoda[[#This Row],[Kategoria_chmur]]="C", pogoda[[#This Row],[Wielkosc_chmur]]=2),pogoda[[#This Row],[Opad]]+I162,I162)</f>
        <v>228</v>
      </c>
      <c r="J163">
        <f>IF(AND(pogoda[[#This Row],[Kategoria_chmur]]="C", pogoda[[#This Row],[Wielkosc_chmur]]=3),pogoda[[#This Row],[Opad]]+J162,J162)</f>
        <v>257</v>
      </c>
      <c r="K163">
        <f>IF(AND(pogoda[[#This Row],[Kategoria_chmur]]="C", pogoda[[#This Row],[Wielkosc_chmur]]=4),pogoda[[#This Row],[Opad]]+K162,K162)</f>
        <v>334</v>
      </c>
      <c r="L163">
        <f>IF(AND(pogoda[[#This Row],[Kategoria_chmur]]="C", pogoda[[#This Row],[Wielkosc_chmur]]=5),pogoda[[#This Row],[Opad]]+L162,L162)</f>
        <v>310</v>
      </c>
      <c r="M163">
        <f>IF(AND(pogoda[[#This Row],[Kategoria_chmur]]="S", pogoda[[#This Row],[Wielkosc_chmur]]=1),pogoda[[#This Row],[Opad]]+M162,M162)</f>
        <v>25</v>
      </c>
      <c r="N163">
        <f>IF(AND(pogoda[[#This Row],[Kategoria_chmur]]="S", pogoda[[#This Row],[Wielkosc_chmur]]=2),pogoda[[#This Row],[Opad]]+N162,N162)</f>
        <v>26</v>
      </c>
      <c r="O163">
        <f>IF(AND(pogoda[[#This Row],[Kategoria_chmur]]="S", pogoda[[#This Row],[Wielkosc_chmur]]=3),pogoda[[#This Row],[Opad]]+O162,O162)</f>
        <v>47</v>
      </c>
      <c r="P163">
        <f>IF(AND(pogoda[[#This Row],[Kategoria_chmur]]="S", pogoda[[#This Row],[Wielkosc_chmur]]=4),pogoda[[#This Row],[Opad]]+P162,P162)</f>
        <v>92</v>
      </c>
      <c r="Q163">
        <f>IF(AND(pogoda[[#This Row],[Kategoria_chmur]]="C", pogoda[[#This Row],[Wielkosc_chmur]]=1),pogoda[[#This Row],[Opad]]+Q162,Q162)</f>
        <v>82</v>
      </c>
    </row>
    <row r="164" spans="1:17" x14ac:dyDescent="0.25">
      <c r="A164">
        <v>163</v>
      </c>
      <c r="B164">
        <v>20.399999999999999</v>
      </c>
      <c r="C164">
        <v>23</v>
      </c>
      <c r="D164" t="s">
        <v>6</v>
      </c>
      <c r="E164">
        <v>5</v>
      </c>
      <c r="F164">
        <f>IF(AND(pogoda[[#This Row],[Temperatura]]&gt;=20, pogoda[[#This Row],[Opad]]&lt;=5),1,0)</f>
        <v>0</v>
      </c>
      <c r="G164">
        <v>2</v>
      </c>
      <c r="H164">
        <f>IF(AND(pogoda[[#This Row],[Kategoria_chmur]]="C", pogoda[[#This Row],[Wielkosc_chmur]]=1),pogoda[[#This Row],[Opad]]+H163,H163)</f>
        <v>82</v>
      </c>
      <c r="I164">
        <f>IF(AND(pogoda[[#This Row],[Kategoria_chmur]]="C", pogoda[[#This Row],[Wielkosc_chmur]]=2),pogoda[[#This Row],[Opad]]+I163,I163)</f>
        <v>228</v>
      </c>
      <c r="J164">
        <f>IF(AND(pogoda[[#This Row],[Kategoria_chmur]]="C", pogoda[[#This Row],[Wielkosc_chmur]]=3),pogoda[[#This Row],[Opad]]+J163,J163)</f>
        <v>257</v>
      </c>
      <c r="K164">
        <f>IF(AND(pogoda[[#This Row],[Kategoria_chmur]]="C", pogoda[[#This Row],[Wielkosc_chmur]]=4),pogoda[[#This Row],[Opad]]+K163,K163)</f>
        <v>334</v>
      </c>
      <c r="L164">
        <f>IF(AND(pogoda[[#This Row],[Kategoria_chmur]]="C", pogoda[[#This Row],[Wielkosc_chmur]]=5),pogoda[[#This Row],[Opad]]+L163,L163)</f>
        <v>333</v>
      </c>
      <c r="M164">
        <f>IF(AND(pogoda[[#This Row],[Kategoria_chmur]]="S", pogoda[[#This Row],[Wielkosc_chmur]]=1),pogoda[[#This Row],[Opad]]+M163,M163)</f>
        <v>25</v>
      </c>
      <c r="N164">
        <f>IF(AND(pogoda[[#This Row],[Kategoria_chmur]]="S", pogoda[[#This Row],[Wielkosc_chmur]]=2),pogoda[[#This Row],[Opad]]+N163,N163)</f>
        <v>26</v>
      </c>
      <c r="O164">
        <f>IF(AND(pogoda[[#This Row],[Kategoria_chmur]]="S", pogoda[[#This Row],[Wielkosc_chmur]]=3),pogoda[[#This Row],[Opad]]+O163,O163)</f>
        <v>47</v>
      </c>
      <c r="P164">
        <f>IF(AND(pogoda[[#This Row],[Kategoria_chmur]]="S", pogoda[[#This Row],[Wielkosc_chmur]]=4),pogoda[[#This Row],[Opad]]+P163,P163)</f>
        <v>92</v>
      </c>
      <c r="Q164">
        <f>IF(AND(pogoda[[#This Row],[Kategoria_chmur]]="C", pogoda[[#This Row],[Wielkosc_chmur]]=1),pogoda[[#This Row],[Opad]]+Q163,Q163)</f>
        <v>82</v>
      </c>
    </row>
    <row r="165" spans="1:17" x14ac:dyDescent="0.25">
      <c r="A165">
        <v>164</v>
      </c>
      <c r="B165">
        <v>22.1</v>
      </c>
      <c r="C165">
        <v>0</v>
      </c>
      <c r="D165" t="s">
        <v>5</v>
      </c>
      <c r="E165">
        <v>0</v>
      </c>
      <c r="F165">
        <f>IF(AND(pogoda[[#This Row],[Temperatura]]&gt;=20, pogoda[[#This Row],[Opad]]&lt;=5),1,0)</f>
        <v>1</v>
      </c>
      <c r="G165">
        <v>2</v>
      </c>
      <c r="H165">
        <f>IF(AND(pogoda[[#This Row],[Kategoria_chmur]]="C", pogoda[[#This Row],[Wielkosc_chmur]]=1),pogoda[[#This Row],[Opad]]+H164,H164)</f>
        <v>82</v>
      </c>
      <c r="I165">
        <f>IF(AND(pogoda[[#This Row],[Kategoria_chmur]]="C", pogoda[[#This Row],[Wielkosc_chmur]]=2),pogoda[[#This Row],[Opad]]+I164,I164)</f>
        <v>228</v>
      </c>
      <c r="J165">
        <f>IF(AND(pogoda[[#This Row],[Kategoria_chmur]]="C", pogoda[[#This Row],[Wielkosc_chmur]]=3),pogoda[[#This Row],[Opad]]+J164,J164)</f>
        <v>257</v>
      </c>
      <c r="K165">
        <f>IF(AND(pogoda[[#This Row],[Kategoria_chmur]]="C", pogoda[[#This Row],[Wielkosc_chmur]]=4),pogoda[[#This Row],[Opad]]+K164,K164)</f>
        <v>334</v>
      </c>
      <c r="L165">
        <f>IF(AND(pogoda[[#This Row],[Kategoria_chmur]]="C", pogoda[[#This Row],[Wielkosc_chmur]]=5),pogoda[[#This Row],[Opad]]+L164,L164)</f>
        <v>333</v>
      </c>
      <c r="M165">
        <f>IF(AND(pogoda[[#This Row],[Kategoria_chmur]]="S", pogoda[[#This Row],[Wielkosc_chmur]]=1),pogoda[[#This Row],[Opad]]+M164,M164)</f>
        <v>25</v>
      </c>
      <c r="N165">
        <f>IF(AND(pogoda[[#This Row],[Kategoria_chmur]]="S", pogoda[[#This Row],[Wielkosc_chmur]]=2),pogoda[[#This Row],[Opad]]+N164,N164)</f>
        <v>26</v>
      </c>
      <c r="O165">
        <f>IF(AND(pogoda[[#This Row],[Kategoria_chmur]]="S", pogoda[[#This Row],[Wielkosc_chmur]]=3),pogoda[[#This Row],[Opad]]+O164,O164)</f>
        <v>47</v>
      </c>
      <c r="P165">
        <f>IF(AND(pogoda[[#This Row],[Kategoria_chmur]]="S", pogoda[[#This Row],[Wielkosc_chmur]]=4),pogoda[[#This Row],[Opad]]+P164,P164)</f>
        <v>92</v>
      </c>
      <c r="Q165">
        <f>IF(AND(pogoda[[#This Row],[Kategoria_chmur]]="C", pogoda[[#This Row],[Wielkosc_chmur]]=1),pogoda[[#This Row],[Opad]]+Q164,Q164)</f>
        <v>82</v>
      </c>
    </row>
    <row r="166" spans="1:17" x14ac:dyDescent="0.25">
      <c r="A166">
        <v>165</v>
      </c>
      <c r="B166">
        <v>24.5</v>
      </c>
      <c r="C166">
        <v>1</v>
      </c>
      <c r="D166" t="s">
        <v>7</v>
      </c>
      <c r="E166">
        <v>1</v>
      </c>
      <c r="F166">
        <f>IF(AND(pogoda[[#This Row],[Temperatura]]&gt;=20, pogoda[[#This Row],[Opad]]&lt;=5),1,0)</f>
        <v>1</v>
      </c>
      <c r="G166">
        <v>2</v>
      </c>
      <c r="H166">
        <f>IF(AND(pogoda[[#This Row],[Kategoria_chmur]]="C", pogoda[[#This Row],[Wielkosc_chmur]]=1),pogoda[[#This Row],[Opad]]+H165,H165)</f>
        <v>82</v>
      </c>
      <c r="I166">
        <f>IF(AND(pogoda[[#This Row],[Kategoria_chmur]]="C", pogoda[[#This Row],[Wielkosc_chmur]]=2),pogoda[[#This Row],[Opad]]+I165,I165)</f>
        <v>228</v>
      </c>
      <c r="J166">
        <f>IF(AND(pogoda[[#This Row],[Kategoria_chmur]]="C", pogoda[[#This Row],[Wielkosc_chmur]]=3),pogoda[[#This Row],[Opad]]+J165,J165)</f>
        <v>257</v>
      </c>
      <c r="K166">
        <f>IF(AND(pogoda[[#This Row],[Kategoria_chmur]]="C", pogoda[[#This Row],[Wielkosc_chmur]]=4),pogoda[[#This Row],[Opad]]+K165,K165)</f>
        <v>334</v>
      </c>
      <c r="L166">
        <f>IF(AND(pogoda[[#This Row],[Kategoria_chmur]]="C", pogoda[[#This Row],[Wielkosc_chmur]]=5),pogoda[[#This Row],[Opad]]+L165,L165)</f>
        <v>333</v>
      </c>
      <c r="M166">
        <f>IF(AND(pogoda[[#This Row],[Kategoria_chmur]]="S", pogoda[[#This Row],[Wielkosc_chmur]]=1),pogoda[[#This Row],[Opad]]+M165,M165)</f>
        <v>26</v>
      </c>
      <c r="N166">
        <f>IF(AND(pogoda[[#This Row],[Kategoria_chmur]]="S", pogoda[[#This Row],[Wielkosc_chmur]]=2),pogoda[[#This Row],[Opad]]+N165,N165)</f>
        <v>26</v>
      </c>
      <c r="O166">
        <f>IF(AND(pogoda[[#This Row],[Kategoria_chmur]]="S", pogoda[[#This Row],[Wielkosc_chmur]]=3),pogoda[[#This Row],[Opad]]+O165,O165)</f>
        <v>47</v>
      </c>
      <c r="P166">
        <f>IF(AND(pogoda[[#This Row],[Kategoria_chmur]]="S", pogoda[[#This Row],[Wielkosc_chmur]]=4),pogoda[[#This Row],[Opad]]+P165,P165)</f>
        <v>92</v>
      </c>
      <c r="Q166">
        <f>IF(AND(pogoda[[#This Row],[Kategoria_chmur]]="C", pogoda[[#This Row],[Wielkosc_chmur]]=1),pogoda[[#This Row],[Opad]]+Q165,Q165)</f>
        <v>82</v>
      </c>
    </row>
    <row r="167" spans="1:17" x14ac:dyDescent="0.25">
      <c r="A167">
        <v>166</v>
      </c>
      <c r="B167">
        <v>26.8</v>
      </c>
      <c r="C167">
        <v>2</v>
      </c>
      <c r="D167" t="s">
        <v>7</v>
      </c>
      <c r="E167">
        <v>1</v>
      </c>
      <c r="F167">
        <f>IF(AND(pogoda[[#This Row],[Temperatura]]&gt;=20, pogoda[[#This Row],[Opad]]&lt;=5),1,0)</f>
        <v>1</v>
      </c>
      <c r="G167">
        <v>2</v>
      </c>
      <c r="H167">
        <f>IF(AND(pogoda[[#This Row],[Kategoria_chmur]]="C", pogoda[[#This Row],[Wielkosc_chmur]]=1),pogoda[[#This Row],[Opad]]+H166,H166)</f>
        <v>82</v>
      </c>
      <c r="I167">
        <f>IF(AND(pogoda[[#This Row],[Kategoria_chmur]]="C", pogoda[[#This Row],[Wielkosc_chmur]]=2),pogoda[[#This Row],[Opad]]+I166,I166)</f>
        <v>228</v>
      </c>
      <c r="J167">
        <f>IF(AND(pogoda[[#This Row],[Kategoria_chmur]]="C", pogoda[[#This Row],[Wielkosc_chmur]]=3),pogoda[[#This Row],[Opad]]+J166,J166)</f>
        <v>257</v>
      </c>
      <c r="K167">
        <f>IF(AND(pogoda[[#This Row],[Kategoria_chmur]]="C", pogoda[[#This Row],[Wielkosc_chmur]]=4),pogoda[[#This Row],[Opad]]+K166,K166)</f>
        <v>334</v>
      </c>
      <c r="L167">
        <f>IF(AND(pogoda[[#This Row],[Kategoria_chmur]]="C", pogoda[[#This Row],[Wielkosc_chmur]]=5),pogoda[[#This Row],[Opad]]+L166,L166)</f>
        <v>333</v>
      </c>
      <c r="M167">
        <f>IF(AND(pogoda[[#This Row],[Kategoria_chmur]]="S", pogoda[[#This Row],[Wielkosc_chmur]]=1),pogoda[[#This Row],[Opad]]+M166,M166)</f>
        <v>28</v>
      </c>
      <c r="N167">
        <f>IF(AND(pogoda[[#This Row],[Kategoria_chmur]]="S", pogoda[[#This Row],[Wielkosc_chmur]]=2),pogoda[[#This Row],[Opad]]+N166,N166)</f>
        <v>26</v>
      </c>
      <c r="O167">
        <f>IF(AND(pogoda[[#This Row],[Kategoria_chmur]]="S", pogoda[[#This Row],[Wielkosc_chmur]]=3),pogoda[[#This Row],[Opad]]+O166,O166)</f>
        <v>47</v>
      </c>
      <c r="P167">
        <f>IF(AND(pogoda[[#This Row],[Kategoria_chmur]]="S", pogoda[[#This Row],[Wielkosc_chmur]]=4),pogoda[[#This Row],[Opad]]+P166,P166)</f>
        <v>92</v>
      </c>
      <c r="Q167">
        <f>IF(AND(pogoda[[#This Row],[Kategoria_chmur]]="C", pogoda[[#This Row],[Wielkosc_chmur]]=1),pogoda[[#This Row],[Opad]]+Q166,Q166)</f>
        <v>82</v>
      </c>
    </row>
    <row r="168" spans="1:17" x14ac:dyDescent="0.25">
      <c r="A168">
        <v>167</v>
      </c>
      <c r="B168">
        <v>28</v>
      </c>
      <c r="C168">
        <v>4</v>
      </c>
      <c r="D168" t="s">
        <v>7</v>
      </c>
      <c r="E168">
        <v>1</v>
      </c>
      <c r="F168">
        <f>IF(AND(pogoda[[#This Row],[Temperatura]]&gt;=20, pogoda[[#This Row],[Opad]]&lt;=5),1,0)</f>
        <v>1</v>
      </c>
      <c r="G168">
        <v>2</v>
      </c>
      <c r="H168">
        <f>IF(AND(pogoda[[#This Row],[Kategoria_chmur]]="C", pogoda[[#This Row],[Wielkosc_chmur]]=1),pogoda[[#This Row],[Opad]]+H167,H167)</f>
        <v>82</v>
      </c>
      <c r="I168">
        <f>IF(AND(pogoda[[#This Row],[Kategoria_chmur]]="C", pogoda[[#This Row],[Wielkosc_chmur]]=2),pogoda[[#This Row],[Opad]]+I167,I167)</f>
        <v>228</v>
      </c>
      <c r="J168">
        <f>IF(AND(pogoda[[#This Row],[Kategoria_chmur]]="C", pogoda[[#This Row],[Wielkosc_chmur]]=3),pogoda[[#This Row],[Opad]]+J167,J167)</f>
        <v>257</v>
      </c>
      <c r="K168">
        <f>IF(AND(pogoda[[#This Row],[Kategoria_chmur]]="C", pogoda[[#This Row],[Wielkosc_chmur]]=4),pogoda[[#This Row],[Opad]]+K167,K167)</f>
        <v>334</v>
      </c>
      <c r="L168">
        <f>IF(AND(pogoda[[#This Row],[Kategoria_chmur]]="C", pogoda[[#This Row],[Wielkosc_chmur]]=5),pogoda[[#This Row],[Opad]]+L167,L167)</f>
        <v>333</v>
      </c>
      <c r="M168">
        <f>IF(AND(pogoda[[#This Row],[Kategoria_chmur]]="S", pogoda[[#This Row],[Wielkosc_chmur]]=1),pogoda[[#This Row],[Opad]]+M167,M167)</f>
        <v>32</v>
      </c>
      <c r="N168">
        <f>IF(AND(pogoda[[#This Row],[Kategoria_chmur]]="S", pogoda[[#This Row],[Wielkosc_chmur]]=2),pogoda[[#This Row],[Opad]]+N167,N167)</f>
        <v>26</v>
      </c>
      <c r="O168">
        <f>IF(AND(pogoda[[#This Row],[Kategoria_chmur]]="S", pogoda[[#This Row],[Wielkosc_chmur]]=3),pogoda[[#This Row],[Opad]]+O167,O167)</f>
        <v>47</v>
      </c>
      <c r="P168">
        <f>IF(AND(pogoda[[#This Row],[Kategoria_chmur]]="S", pogoda[[#This Row],[Wielkosc_chmur]]=4),pogoda[[#This Row],[Opad]]+P167,P167)</f>
        <v>92</v>
      </c>
      <c r="Q168">
        <f>IF(AND(pogoda[[#This Row],[Kategoria_chmur]]="C", pogoda[[#This Row],[Wielkosc_chmur]]=1),pogoda[[#This Row],[Opad]]+Q167,Q167)</f>
        <v>82</v>
      </c>
    </row>
    <row r="169" spans="1:17" x14ac:dyDescent="0.25">
      <c r="A169">
        <v>168</v>
      </c>
      <c r="B169">
        <v>27.7</v>
      </c>
      <c r="C169">
        <v>8</v>
      </c>
      <c r="D169" t="s">
        <v>7</v>
      </c>
      <c r="E169">
        <v>2</v>
      </c>
      <c r="F169">
        <f>IF(AND(pogoda[[#This Row],[Temperatura]]&gt;=20, pogoda[[#This Row],[Opad]]&lt;=5),1,0)</f>
        <v>0</v>
      </c>
      <c r="G169">
        <v>2</v>
      </c>
      <c r="H169">
        <f>IF(AND(pogoda[[#This Row],[Kategoria_chmur]]="C", pogoda[[#This Row],[Wielkosc_chmur]]=1),pogoda[[#This Row],[Opad]]+H168,H168)</f>
        <v>82</v>
      </c>
      <c r="I169">
        <f>IF(AND(pogoda[[#This Row],[Kategoria_chmur]]="C", pogoda[[#This Row],[Wielkosc_chmur]]=2),pogoda[[#This Row],[Opad]]+I168,I168)</f>
        <v>228</v>
      </c>
      <c r="J169">
        <f>IF(AND(pogoda[[#This Row],[Kategoria_chmur]]="C", pogoda[[#This Row],[Wielkosc_chmur]]=3),pogoda[[#This Row],[Opad]]+J168,J168)</f>
        <v>257</v>
      </c>
      <c r="K169">
        <f>IF(AND(pogoda[[#This Row],[Kategoria_chmur]]="C", pogoda[[#This Row],[Wielkosc_chmur]]=4),pogoda[[#This Row],[Opad]]+K168,K168)</f>
        <v>334</v>
      </c>
      <c r="L169">
        <f>IF(AND(pogoda[[#This Row],[Kategoria_chmur]]="C", pogoda[[#This Row],[Wielkosc_chmur]]=5),pogoda[[#This Row],[Opad]]+L168,L168)</f>
        <v>333</v>
      </c>
      <c r="M169">
        <f>IF(AND(pogoda[[#This Row],[Kategoria_chmur]]="S", pogoda[[#This Row],[Wielkosc_chmur]]=1),pogoda[[#This Row],[Opad]]+M168,M168)</f>
        <v>32</v>
      </c>
      <c r="N169">
        <f>IF(AND(pogoda[[#This Row],[Kategoria_chmur]]="S", pogoda[[#This Row],[Wielkosc_chmur]]=2),pogoda[[#This Row],[Opad]]+N168,N168)</f>
        <v>34</v>
      </c>
      <c r="O169">
        <f>IF(AND(pogoda[[#This Row],[Kategoria_chmur]]="S", pogoda[[#This Row],[Wielkosc_chmur]]=3),pogoda[[#This Row],[Opad]]+O168,O168)</f>
        <v>47</v>
      </c>
      <c r="P169">
        <f>IF(AND(pogoda[[#This Row],[Kategoria_chmur]]="S", pogoda[[#This Row],[Wielkosc_chmur]]=4),pogoda[[#This Row],[Opad]]+P168,P168)</f>
        <v>92</v>
      </c>
      <c r="Q169">
        <f>IF(AND(pogoda[[#This Row],[Kategoria_chmur]]="C", pogoda[[#This Row],[Wielkosc_chmur]]=1),pogoda[[#This Row],[Opad]]+Q168,Q168)</f>
        <v>82</v>
      </c>
    </row>
    <row r="170" spans="1:17" x14ac:dyDescent="0.25">
      <c r="A170">
        <v>169</v>
      </c>
      <c r="B170">
        <v>25.6</v>
      </c>
      <c r="C170">
        <v>4</v>
      </c>
      <c r="D170" t="s">
        <v>7</v>
      </c>
      <c r="E170">
        <v>2</v>
      </c>
      <c r="F170">
        <f>IF(AND(pogoda[[#This Row],[Temperatura]]&gt;=20, pogoda[[#This Row],[Opad]]&lt;=5),1,0)</f>
        <v>1</v>
      </c>
      <c r="G170">
        <v>2</v>
      </c>
      <c r="H170">
        <f>IF(AND(pogoda[[#This Row],[Kategoria_chmur]]="C", pogoda[[#This Row],[Wielkosc_chmur]]=1),pogoda[[#This Row],[Opad]]+H169,H169)</f>
        <v>82</v>
      </c>
      <c r="I170">
        <f>IF(AND(pogoda[[#This Row],[Kategoria_chmur]]="C", pogoda[[#This Row],[Wielkosc_chmur]]=2),pogoda[[#This Row],[Opad]]+I169,I169)</f>
        <v>228</v>
      </c>
      <c r="J170">
        <f>IF(AND(pogoda[[#This Row],[Kategoria_chmur]]="C", pogoda[[#This Row],[Wielkosc_chmur]]=3),pogoda[[#This Row],[Opad]]+J169,J169)</f>
        <v>257</v>
      </c>
      <c r="K170">
        <f>IF(AND(pogoda[[#This Row],[Kategoria_chmur]]="C", pogoda[[#This Row],[Wielkosc_chmur]]=4),pogoda[[#This Row],[Opad]]+K169,K169)</f>
        <v>334</v>
      </c>
      <c r="L170">
        <f>IF(AND(pogoda[[#This Row],[Kategoria_chmur]]="C", pogoda[[#This Row],[Wielkosc_chmur]]=5),pogoda[[#This Row],[Opad]]+L169,L169)</f>
        <v>333</v>
      </c>
      <c r="M170">
        <f>IF(AND(pogoda[[#This Row],[Kategoria_chmur]]="S", pogoda[[#This Row],[Wielkosc_chmur]]=1),pogoda[[#This Row],[Opad]]+M169,M169)</f>
        <v>32</v>
      </c>
      <c r="N170">
        <f>IF(AND(pogoda[[#This Row],[Kategoria_chmur]]="S", pogoda[[#This Row],[Wielkosc_chmur]]=2),pogoda[[#This Row],[Opad]]+N169,N169)</f>
        <v>38</v>
      </c>
      <c r="O170">
        <f>IF(AND(pogoda[[#This Row],[Kategoria_chmur]]="S", pogoda[[#This Row],[Wielkosc_chmur]]=3),pogoda[[#This Row],[Opad]]+O169,O169)</f>
        <v>47</v>
      </c>
      <c r="P170">
        <f>IF(AND(pogoda[[#This Row],[Kategoria_chmur]]="S", pogoda[[#This Row],[Wielkosc_chmur]]=4),pogoda[[#This Row],[Opad]]+P169,P169)</f>
        <v>92</v>
      </c>
      <c r="Q170">
        <f>IF(AND(pogoda[[#This Row],[Kategoria_chmur]]="C", pogoda[[#This Row],[Wielkosc_chmur]]=1),pogoda[[#This Row],[Opad]]+Q169,Q169)</f>
        <v>82</v>
      </c>
    </row>
    <row r="171" spans="1:17" x14ac:dyDescent="0.25">
      <c r="A171">
        <v>170</v>
      </c>
      <c r="B171">
        <v>22.3</v>
      </c>
      <c r="C171">
        <v>7</v>
      </c>
      <c r="D171" t="s">
        <v>7</v>
      </c>
      <c r="E171">
        <v>2</v>
      </c>
      <c r="F171">
        <f>IF(AND(pogoda[[#This Row],[Temperatura]]&gt;=20, pogoda[[#This Row],[Opad]]&lt;=5),1,0)</f>
        <v>0</v>
      </c>
      <c r="G171">
        <v>2</v>
      </c>
      <c r="H171">
        <f>IF(AND(pogoda[[#This Row],[Kategoria_chmur]]="C", pogoda[[#This Row],[Wielkosc_chmur]]=1),pogoda[[#This Row],[Opad]]+H170,H170)</f>
        <v>82</v>
      </c>
      <c r="I171">
        <f>IF(AND(pogoda[[#This Row],[Kategoria_chmur]]="C", pogoda[[#This Row],[Wielkosc_chmur]]=2),pogoda[[#This Row],[Opad]]+I170,I170)</f>
        <v>228</v>
      </c>
      <c r="J171">
        <f>IF(AND(pogoda[[#This Row],[Kategoria_chmur]]="C", pogoda[[#This Row],[Wielkosc_chmur]]=3),pogoda[[#This Row],[Opad]]+J170,J170)</f>
        <v>257</v>
      </c>
      <c r="K171">
        <f>IF(AND(pogoda[[#This Row],[Kategoria_chmur]]="C", pogoda[[#This Row],[Wielkosc_chmur]]=4),pogoda[[#This Row],[Opad]]+K170,K170)</f>
        <v>334</v>
      </c>
      <c r="L171">
        <f>IF(AND(pogoda[[#This Row],[Kategoria_chmur]]="C", pogoda[[#This Row],[Wielkosc_chmur]]=5),pogoda[[#This Row],[Opad]]+L170,L170)</f>
        <v>333</v>
      </c>
      <c r="M171">
        <f>IF(AND(pogoda[[#This Row],[Kategoria_chmur]]="S", pogoda[[#This Row],[Wielkosc_chmur]]=1),pogoda[[#This Row],[Opad]]+M170,M170)</f>
        <v>32</v>
      </c>
      <c r="N171">
        <f>IF(AND(pogoda[[#This Row],[Kategoria_chmur]]="S", pogoda[[#This Row],[Wielkosc_chmur]]=2),pogoda[[#This Row],[Opad]]+N170,N170)</f>
        <v>45</v>
      </c>
      <c r="O171">
        <f>IF(AND(pogoda[[#This Row],[Kategoria_chmur]]="S", pogoda[[#This Row],[Wielkosc_chmur]]=3),pogoda[[#This Row],[Opad]]+O170,O170)</f>
        <v>47</v>
      </c>
      <c r="P171">
        <f>IF(AND(pogoda[[#This Row],[Kategoria_chmur]]="S", pogoda[[#This Row],[Wielkosc_chmur]]=4),pogoda[[#This Row],[Opad]]+P170,P170)</f>
        <v>92</v>
      </c>
      <c r="Q171">
        <f>IF(AND(pogoda[[#This Row],[Kategoria_chmur]]="C", pogoda[[#This Row],[Wielkosc_chmur]]=1),pogoda[[#This Row],[Opad]]+Q170,Q170)</f>
        <v>82</v>
      </c>
    </row>
    <row r="172" spans="1:17" x14ac:dyDescent="0.25">
      <c r="A172">
        <v>171</v>
      </c>
      <c r="B172">
        <v>18.399999999999999</v>
      </c>
      <c r="C172">
        <v>6</v>
      </c>
      <c r="D172" t="s">
        <v>7</v>
      </c>
      <c r="E172">
        <v>3</v>
      </c>
      <c r="F172">
        <f>IF(AND(pogoda[[#This Row],[Temperatura]]&gt;=20, pogoda[[#This Row],[Opad]]&lt;=5),1,0)</f>
        <v>0</v>
      </c>
      <c r="G172">
        <v>2</v>
      </c>
      <c r="H172">
        <f>IF(AND(pogoda[[#This Row],[Kategoria_chmur]]="C", pogoda[[#This Row],[Wielkosc_chmur]]=1),pogoda[[#This Row],[Opad]]+H171,H171)</f>
        <v>82</v>
      </c>
      <c r="I172">
        <f>IF(AND(pogoda[[#This Row],[Kategoria_chmur]]="C", pogoda[[#This Row],[Wielkosc_chmur]]=2),pogoda[[#This Row],[Opad]]+I171,I171)</f>
        <v>228</v>
      </c>
      <c r="J172">
        <f>IF(AND(pogoda[[#This Row],[Kategoria_chmur]]="C", pogoda[[#This Row],[Wielkosc_chmur]]=3),pogoda[[#This Row],[Opad]]+J171,J171)</f>
        <v>257</v>
      </c>
      <c r="K172">
        <f>IF(AND(pogoda[[#This Row],[Kategoria_chmur]]="C", pogoda[[#This Row],[Wielkosc_chmur]]=4),pogoda[[#This Row],[Opad]]+K171,K171)</f>
        <v>334</v>
      </c>
      <c r="L172">
        <f>IF(AND(pogoda[[#This Row],[Kategoria_chmur]]="C", pogoda[[#This Row],[Wielkosc_chmur]]=5),pogoda[[#This Row],[Opad]]+L171,L171)</f>
        <v>333</v>
      </c>
      <c r="M172">
        <f>IF(AND(pogoda[[#This Row],[Kategoria_chmur]]="S", pogoda[[#This Row],[Wielkosc_chmur]]=1),pogoda[[#This Row],[Opad]]+M171,M171)</f>
        <v>32</v>
      </c>
      <c r="N172">
        <f>IF(AND(pogoda[[#This Row],[Kategoria_chmur]]="S", pogoda[[#This Row],[Wielkosc_chmur]]=2),pogoda[[#This Row],[Opad]]+N171,N171)</f>
        <v>45</v>
      </c>
      <c r="O172">
        <f>IF(AND(pogoda[[#This Row],[Kategoria_chmur]]="S", pogoda[[#This Row],[Wielkosc_chmur]]=3),pogoda[[#This Row],[Opad]]+O171,O171)</f>
        <v>53</v>
      </c>
      <c r="P172">
        <f>IF(AND(pogoda[[#This Row],[Kategoria_chmur]]="S", pogoda[[#This Row],[Wielkosc_chmur]]=4),pogoda[[#This Row],[Opad]]+P171,P171)</f>
        <v>92</v>
      </c>
      <c r="Q172">
        <f>IF(AND(pogoda[[#This Row],[Kategoria_chmur]]="C", pogoda[[#This Row],[Wielkosc_chmur]]=1),pogoda[[#This Row],[Opad]]+Q171,Q171)</f>
        <v>82</v>
      </c>
    </row>
    <row r="173" spans="1:17" x14ac:dyDescent="0.25">
      <c r="A173">
        <v>172</v>
      </c>
      <c r="B173">
        <v>14.9</v>
      </c>
      <c r="C173">
        <v>18</v>
      </c>
      <c r="D173" t="s">
        <v>7</v>
      </c>
      <c r="E173">
        <v>3</v>
      </c>
      <c r="F173">
        <f>IF(AND(pogoda[[#This Row],[Temperatura]]&gt;=20, pogoda[[#This Row],[Opad]]&lt;=5),1,0)</f>
        <v>0</v>
      </c>
      <c r="G173">
        <v>2</v>
      </c>
      <c r="H173">
        <f>IF(AND(pogoda[[#This Row],[Kategoria_chmur]]="C", pogoda[[#This Row],[Wielkosc_chmur]]=1),pogoda[[#This Row],[Opad]]+H172,H172)</f>
        <v>82</v>
      </c>
      <c r="I173">
        <f>IF(AND(pogoda[[#This Row],[Kategoria_chmur]]="C", pogoda[[#This Row],[Wielkosc_chmur]]=2),pogoda[[#This Row],[Opad]]+I172,I172)</f>
        <v>228</v>
      </c>
      <c r="J173">
        <f>IF(AND(pogoda[[#This Row],[Kategoria_chmur]]="C", pogoda[[#This Row],[Wielkosc_chmur]]=3),pogoda[[#This Row],[Opad]]+J172,J172)</f>
        <v>257</v>
      </c>
      <c r="K173">
        <f>IF(AND(pogoda[[#This Row],[Kategoria_chmur]]="C", pogoda[[#This Row],[Wielkosc_chmur]]=4),pogoda[[#This Row],[Opad]]+K172,K172)</f>
        <v>334</v>
      </c>
      <c r="L173">
        <f>IF(AND(pogoda[[#This Row],[Kategoria_chmur]]="C", pogoda[[#This Row],[Wielkosc_chmur]]=5),pogoda[[#This Row],[Opad]]+L172,L172)</f>
        <v>333</v>
      </c>
      <c r="M173">
        <f>IF(AND(pogoda[[#This Row],[Kategoria_chmur]]="S", pogoda[[#This Row],[Wielkosc_chmur]]=1),pogoda[[#This Row],[Opad]]+M172,M172)</f>
        <v>32</v>
      </c>
      <c r="N173">
        <f>IF(AND(pogoda[[#This Row],[Kategoria_chmur]]="S", pogoda[[#This Row],[Wielkosc_chmur]]=2),pogoda[[#This Row],[Opad]]+N172,N172)</f>
        <v>45</v>
      </c>
      <c r="O173">
        <f>IF(AND(pogoda[[#This Row],[Kategoria_chmur]]="S", pogoda[[#This Row],[Wielkosc_chmur]]=3),pogoda[[#This Row],[Opad]]+O172,O172)</f>
        <v>71</v>
      </c>
      <c r="P173">
        <f>IF(AND(pogoda[[#This Row],[Kategoria_chmur]]="S", pogoda[[#This Row],[Wielkosc_chmur]]=4),pogoda[[#This Row],[Opad]]+P172,P172)</f>
        <v>92</v>
      </c>
      <c r="Q173">
        <f>IF(AND(pogoda[[#This Row],[Kategoria_chmur]]="C", pogoda[[#This Row],[Wielkosc_chmur]]=1),pogoda[[#This Row],[Opad]]+Q172,Q172)</f>
        <v>82</v>
      </c>
    </row>
    <row r="174" spans="1:17" x14ac:dyDescent="0.25">
      <c r="A174">
        <v>173</v>
      </c>
      <c r="B174">
        <v>12.5</v>
      </c>
      <c r="C174">
        <v>6</v>
      </c>
      <c r="D174" t="s">
        <v>7</v>
      </c>
      <c r="E174">
        <v>3</v>
      </c>
      <c r="F174">
        <f>IF(AND(pogoda[[#This Row],[Temperatura]]&gt;=20, pogoda[[#This Row],[Opad]]&lt;=5),1,0)</f>
        <v>0</v>
      </c>
      <c r="G174">
        <v>2</v>
      </c>
      <c r="H174">
        <f>IF(AND(pogoda[[#This Row],[Kategoria_chmur]]="C", pogoda[[#This Row],[Wielkosc_chmur]]=1),pogoda[[#This Row],[Opad]]+H173,H173)</f>
        <v>82</v>
      </c>
      <c r="I174">
        <f>IF(AND(pogoda[[#This Row],[Kategoria_chmur]]="C", pogoda[[#This Row],[Wielkosc_chmur]]=2),pogoda[[#This Row],[Opad]]+I173,I173)</f>
        <v>228</v>
      </c>
      <c r="J174">
        <f>IF(AND(pogoda[[#This Row],[Kategoria_chmur]]="C", pogoda[[#This Row],[Wielkosc_chmur]]=3),pogoda[[#This Row],[Opad]]+J173,J173)</f>
        <v>257</v>
      </c>
      <c r="K174">
        <f>IF(AND(pogoda[[#This Row],[Kategoria_chmur]]="C", pogoda[[#This Row],[Wielkosc_chmur]]=4),pogoda[[#This Row],[Opad]]+K173,K173)</f>
        <v>334</v>
      </c>
      <c r="L174">
        <f>IF(AND(pogoda[[#This Row],[Kategoria_chmur]]="C", pogoda[[#This Row],[Wielkosc_chmur]]=5),pogoda[[#This Row],[Opad]]+L173,L173)</f>
        <v>333</v>
      </c>
      <c r="M174">
        <f>IF(AND(pogoda[[#This Row],[Kategoria_chmur]]="S", pogoda[[#This Row],[Wielkosc_chmur]]=1),pogoda[[#This Row],[Opad]]+M173,M173)</f>
        <v>32</v>
      </c>
      <c r="N174">
        <f>IF(AND(pogoda[[#This Row],[Kategoria_chmur]]="S", pogoda[[#This Row],[Wielkosc_chmur]]=2),pogoda[[#This Row],[Opad]]+N173,N173)</f>
        <v>45</v>
      </c>
      <c r="O174">
        <f>IF(AND(pogoda[[#This Row],[Kategoria_chmur]]="S", pogoda[[#This Row],[Wielkosc_chmur]]=3),pogoda[[#This Row],[Opad]]+O173,O173)</f>
        <v>77</v>
      </c>
      <c r="P174">
        <f>IF(AND(pogoda[[#This Row],[Kategoria_chmur]]="S", pogoda[[#This Row],[Wielkosc_chmur]]=4),pogoda[[#This Row],[Opad]]+P173,P173)</f>
        <v>92</v>
      </c>
      <c r="Q174">
        <f>IF(AND(pogoda[[#This Row],[Kategoria_chmur]]="C", pogoda[[#This Row],[Wielkosc_chmur]]=1),pogoda[[#This Row],[Opad]]+Q173,Q173)</f>
        <v>82</v>
      </c>
    </row>
    <row r="175" spans="1:17" x14ac:dyDescent="0.25">
      <c r="A175">
        <v>174</v>
      </c>
      <c r="B175">
        <v>11.7</v>
      </c>
      <c r="C175">
        <v>20</v>
      </c>
      <c r="D175" t="s">
        <v>7</v>
      </c>
      <c r="E175">
        <v>4</v>
      </c>
      <c r="F175">
        <f>IF(AND(pogoda[[#This Row],[Temperatura]]&gt;=20, pogoda[[#This Row],[Opad]]&lt;=5),1,0)</f>
        <v>0</v>
      </c>
      <c r="G175">
        <v>2</v>
      </c>
      <c r="H175">
        <f>IF(AND(pogoda[[#This Row],[Kategoria_chmur]]="C", pogoda[[#This Row],[Wielkosc_chmur]]=1),pogoda[[#This Row],[Opad]]+H174,H174)</f>
        <v>82</v>
      </c>
      <c r="I175">
        <f>IF(AND(pogoda[[#This Row],[Kategoria_chmur]]="C", pogoda[[#This Row],[Wielkosc_chmur]]=2),pogoda[[#This Row],[Opad]]+I174,I174)</f>
        <v>228</v>
      </c>
      <c r="J175">
        <f>IF(AND(pogoda[[#This Row],[Kategoria_chmur]]="C", pogoda[[#This Row],[Wielkosc_chmur]]=3),pogoda[[#This Row],[Opad]]+J174,J174)</f>
        <v>257</v>
      </c>
      <c r="K175">
        <f>IF(AND(pogoda[[#This Row],[Kategoria_chmur]]="C", pogoda[[#This Row],[Wielkosc_chmur]]=4),pogoda[[#This Row],[Opad]]+K174,K174)</f>
        <v>334</v>
      </c>
      <c r="L175">
        <f>IF(AND(pogoda[[#This Row],[Kategoria_chmur]]="C", pogoda[[#This Row],[Wielkosc_chmur]]=5),pogoda[[#This Row],[Opad]]+L174,L174)</f>
        <v>333</v>
      </c>
      <c r="M175">
        <f>IF(AND(pogoda[[#This Row],[Kategoria_chmur]]="S", pogoda[[#This Row],[Wielkosc_chmur]]=1),pogoda[[#This Row],[Opad]]+M174,M174)</f>
        <v>32</v>
      </c>
      <c r="N175">
        <f>IF(AND(pogoda[[#This Row],[Kategoria_chmur]]="S", pogoda[[#This Row],[Wielkosc_chmur]]=2),pogoda[[#This Row],[Opad]]+N174,N174)</f>
        <v>45</v>
      </c>
      <c r="O175">
        <f>IF(AND(pogoda[[#This Row],[Kategoria_chmur]]="S", pogoda[[#This Row],[Wielkosc_chmur]]=3),pogoda[[#This Row],[Opad]]+O174,O174)</f>
        <v>77</v>
      </c>
      <c r="P175">
        <f>IF(AND(pogoda[[#This Row],[Kategoria_chmur]]="S", pogoda[[#This Row],[Wielkosc_chmur]]=4),pogoda[[#This Row],[Opad]]+P174,P174)</f>
        <v>112</v>
      </c>
      <c r="Q175">
        <f>IF(AND(pogoda[[#This Row],[Kategoria_chmur]]="C", pogoda[[#This Row],[Wielkosc_chmur]]=1),pogoda[[#This Row],[Opad]]+Q174,Q174)</f>
        <v>82</v>
      </c>
    </row>
    <row r="176" spans="1:17" x14ac:dyDescent="0.25">
      <c r="A176">
        <v>175</v>
      </c>
      <c r="B176">
        <v>12.3</v>
      </c>
      <c r="C176">
        <v>14</v>
      </c>
      <c r="D176" t="s">
        <v>7</v>
      </c>
      <c r="E176">
        <v>4</v>
      </c>
      <c r="F176">
        <f>IF(AND(pogoda[[#This Row],[Temperatura]]&gt;=20, pogoda[[#This Row],[Opad]]&lt;=5),1,0)</f>
        <v>0</v>
      </c>
      <c r="G176">
        <v>2</v>
      </c>
      <c r="H176">
        <f>IF(AND(pogoda[[#This Row],[Kategoria_chmur]]="C", pogoda[[#This Row],[Wielkosc_chmur]]=1),pogoda[[#This Row],[Opad]]+H175,H175)</f>
        <v>82</v>
      </c>
      <c r="I176">
        <f>IF(AND(pogoda[[#This Row],[Kategoria_chmur]]="C", pogoda[[#This Row],[Wielkosc_chmur]]=2),pogoda[[#This Row],[Opad]]+I175,I175)</f>
        <v>228</v>
      </c>
      <c r="J176">
        <f>IF(AND(pogoda[[#This Row],[Kategoria_chmur]]="C", pogoda[[#This Row],[Wielkosc_chmur]]=3),pogoda[[#This Row],[Opad]]+J175,J175)</f>
        <v>257</v>
      </c>
      <c r="K176">
        <f>IF(AND(pogoda[[#This Row],[Kategoria_chmur]]="C", pogoda[[#This Row],[Wielkosc_chmur]]=4),pogoda[[#This Row],[Opad]]+K175,K175)</f>
        <v>334</v>
      </c>
      <c r="L176">
        <f>IF(AND(pogoda[[#This Row],[Kategoria_chmur]]="C", pogoda[[#This Row],[Wielkosc_chmur]]=5),pogoda[[#This Row],[Opad]]+L175,L175)</f>
        <v>333</v>
      </c>
      <c r="M176">
        <f>IF(AND(pogoda[[#This Row],[Kategoria_chmur]]="S", pogoda[[#This Row],[Wielkosc_chmur]]=1),pogoda[[#This Row],[Opad]]+M175,M175)</f>
        <v>32</v>
      </c>
      <c r="N176">
        <f>IF(AND(pogoda[[#This Row],[Kategoria_chmur]]="S", pogoda[[#This Row],[Wielkosc_chmur]]=2),pogoda[[#This Row],[Opad]]+N175,N175)</f>
        <v>45</v>
      </c>
      <c r="O176">
        <f>IF(AND(pogoda[[#This Row],[Kategoria_chmur]]="S", pogoda[[#This Row],[Wielkosc_chmur]]=3),pogoda[[#This Row],[Opad]]+O175,O175)</f>
        <v>77</v>
      </c>
      <c r="P176">
        <f>IF(AND(pogoda[[#This Row],[Kategoria_chmur]]="S", pogoda[[#This Row],[Wielkosc_chmur]]=4),pogoda[[#This Row],[Opad]]+P175,P175)</f>
        <v>126</v>
      </c>
      <c r="Q176">
        <f>IF(AND(pogoda[[#This Row],[Kategoria_chmur]]="C", pogoda[[#This Row],[Wielkosc_chmur]]=1),pogoda[[#This Row],[Opad]]+Q175,Q175)</f>
        <v>82</v>
      </c>
    </row>
    <row r="177" spans="1:17" x14ac:dyDescent="0.25">
      <c r="A177">
        <v>176</v>
      </c>
      <c r="B177">
        <v>13.7</v>
      </c>
      <c r="C177">
        <v>22</v>
      </c>
      <c r="D177" t="s">
        <v>7</v>
      </c>
      <c r="E177">
        <v>4</v>
      </c>
      <c r="F177">
        <f>IF(AND(pogoda[[#This Row],[Temperatura]]&gt;=20, pogoda[[#This Row],[Opad]]&lt;=5),1,0)</f>
        <v>0</v>
      </c>
      <c r="G177">
        <v>2</v>
      </c>
      <c r="H177">
        <f>IF(AND(pogoda[[#This Row],[Kategoria_chmur]]="C", pogoda[[#This Row],[Wielkosc_chmur]]=1),pogoda[[#This Row],[Opad]]+H176,H176)</f>
        <v>82</v>
      </c>
      <c r="I177">
        <f>IF(AND(pogoda[[#This Row],[Kategoria_chmur]]="C", pogoda[[#This Row],[Wielkosc_chmur]]=2),pogoda[[#This Row],[Opad]]+I176,I176)</f>
        <v>228</v>
      </c>
      <c r="J177">
        <f>IF(AND(pogoda[[#This Row],[Kategoria_chmur]]="C", pogoda[[#This Row],[Wielkosc_chmur]]=3),pogoda[[#This Row],[Opad]]+J176,J176)</f>
        <v>257</v>
      </c>
      <c r="K177">
        <f>IF(AND(pogoda[[#This Row],[Kategoria_chmur]]="C", pogoda[[#This Row],[Wielkosc_chmur]]=4),pogoda[[#This Row],[Opad]]+K176,K176)</f>
        <v>334</v>
      </c>
      <c r="L177">
        <f>IF(AND(pogoda[[#This Row],[Kategoria_chmur]]="C", pogoda[[#This Row],[Wielkosc_chmur]]=5),pogoda[[#This Row],[Opad]]+L176,L176)</f>
        <v>333</v>
      </c>
      <c r="M177">
        <f>IF(AND(pogoda[[#This Row],[Kategoria_chmur]]="S", pogoda[[#This Row],[Wielkosc_chmur]]=1),pogoda[[#This Row],[Opad]]+M176,M176)</f>
        <v>32</v>
      </c>
      <c r="N177">
        <f>IF(AND(pogoda[[#This Row],[Kategoria_chmur]]="S", pogoda[[#This Row],[Wielkosc_chmur]]=2),pogoda[[#This Row],[Opad]]+N176,N176)</f>
        <v>45</v>
      </c>
      <c r="O177">
        <f>IF(AND(pogoda[[#This Row],[Kategoria_chmur]]="S", pogoda[[#This Row],[Wielkosc_chmur]]=3),pogoda[[#This Row],[Opad]]+O176,O176)</f>
        <v>77</v>
      </c>
      <c r="P177">
        <f>IF(AND(pogoda[[#This Row],[Kategoria_chmur]]="S", pogoda[[#This Row],[Wielkosc_chmur]]=4),pogoda[[#This Row],[Opad]]+P176,P176)</f>
        <v>148</v>
      </c>
      <c r="Q177">
        <f>IF(AND(pogoda[[#This Row],[Kategoria_chmur]]="C", pogoda[[#This Row],[Wielkosc_chmur]]=1),pogoda[[#This Row],[Opad]]+Q176,Q176)</f>
        <v>82</v>
      </c>
    </row>
    <row r="178" spans="1:17" x14ac:dyDescent="0.25">
      <c r="A178">
        <v>177</v>
      </c>
      <c r="B178">
        <v>15.2</v>
      </c>
      <c r="C178">
        <v>23</v>
      </c>
      <c r="D178" t="s">
        <v>7</v>
      </c>
      <c r="E178">
        <v>5</v>
      </c>
      <c r="F178">
        <f>IF(AND(pogoda[[#This Row],[Temperatura]]&gt;=20, pogoda[[#This Row],[Opad]]&lt;=5),1,0)</f>
        <v>0</v>
      </c>
      <c r="G178">
        <v>2</v>
      </c>
      <c r="H178">
        <f>IF(AND(pogoda[[#This Row],[Kategoria_chmur]]="C", pogoda[[#This Row],[Wielkosc_chmur]]=1),pogoda[[#This Row],[Opad]]+H177,H177)</f>
        <v>82</v>
      </c>
      <c r="I178">
        <f>IF(AND(pogoda[[#This Row],[Kategoria_chmur]]="C", pogoda[[#This Row],[Wielkosc_chmur]]=2),pogoda[[#This Row],[Opad]]+I177,I177)</f>
        <v>228</v>
      </c>
      <c r="J178">
        <f>IF(AND(pogoda[[#This Row],[Kategoria_chmur]]="C", pogoda[[#This Row],[Wielkosc_chmur]]=3),pogoda[[#This Row],[Opad]]+J177,J177)</f>
        <v>257</v>
      </c>
      <c r="K178">
        <f>IF(AND(pogoda[[#This Row],[Kategoria_chmur]]="C", pogoda[[#This Row],[Wielkosc_chmur]]=4),pogoda[[#This Row],[Opad]]+K177,K177)</f>
        <v>334</v>
      </c>
      <c r="L178">
        <f>IF(AND(pogoda[[#This Row],[Kategoria_chmur]]="C", pogoda[[#This Row],[Wielkosc_chmur]]=5),pogoda[[#This Row],[Opad]]+L177,L177)</f>
        <v>333</v>
      </c>
      <c r="M178">
        <f>IF(AND(pogoda[[#This Row],[Kategoria_chmur]]="S", pogoda[[#This Row],[Wielkosc_chmur]]=1),pogoda[[#This Row],[Opad]]+M177,M177)</f>
        <v>32</v>
      </c>
      <c r="N178">
        <f>IF(AND(pogoda[[#This Row],[Kategoria_chmur]]="S", pogoda[[#This Row],[Wielkosc_chmur]]=2),pogoda[[#This Row],[Opad]]+N177,N177)</f>
        <v>45</v>
      </c>
      <c r="O178">
        <f>IF(AND(pogoda[[#This Row],[Kategoria_chmur]]="S", pogoda[[#This Row],[Wielkosc_chmur]]=3),pogoda[[#This Row],[Opad]]+O177,O177)</f>
        <v>77</v>
      </c>
      <c r="P178">
        <f>IF(AND(pogoda[[#This Row],[Kategoria_chmur]]="S", pogoda[[#This Row],[Wielkosc_chmur]]=4),pogoda[[#This Row],[Opad]]+P177,P177)</f>
        <v>148</v>
      </c>
      <c r="Q178">
        <f>IF(AND(pogoda[[#This Row],[Kategoria_chmur]]="C", pogoda[[#This Row],[Wielkosc_chmur]]=1),pogoda[[#This Row],[Opad]]+Q177,Q177)</f>
        <v>82</v>
      </c>
    </row>
    <row r="179" spans="1:17" x14ac:dyDescent="0.25">
      <c r="A179">
        <v>178</v>
      </c>
      <c r="B179">
        <v>15.9</v>
      </c>
      <c r="C179">
        <v>0</v>
      </c>
      <c r="D179" t="s">
        <v>5</v>
      </c>
      <c r="E179">
        <v>0</v>
      </c>
      <c r="F179">
        <f>IF(AND(pogoda[[#This Row],[Temperatura]]&gt;=20, pogoda[[#This Row],[Opad]]&lt;=5),1,0)</f>
        <v>0</v>
      </c>
      <c r="G179">
        <v>2</v>
      </c>
      <c r="H179">
        <f>IF(AND(pogoda[[#This Row],[Kategoria_chmur]]="C", pogoda[[#This Row],[Wielkosc_chmur]]=1),pogoda[[#This Row],[Opad]]+H178,H178)</f>
        <v>82</v>
      </c>
      <c r="I179">
        <f>IF(AND(pogoda[[#This Row],[Kategoria_chmur]]="C", pogoda[[#This Row],[Wielkosc_chmur]]=2),pogoda[[#This Row],[Opad]]+I178,I178)</f>
        <v>228</v>
      </c>
      <c r="J179">
        <f>IF(AND(pogoda[[#This Row],[Kategoria_chmur]]="C", pogoda[[#This Row],[Wielkosc_chmur]]=3),pogoda[[#This Row],[Opad]]+J178,J178)</f>
        <v>257</v>
      </c>
      <c r="K179">
        <f>IF(AND(pogoda[[#This Row],[Kategoria_chmur]]="C", pogoda[[#This Row],[Wielkosc_chmur]]=4),pogoda[[#This Row],[Opad]]+K178,K178)</f>
        <v>334</v>
      </c>
      <c r="L179">
        <f>IF(AND(pogoda[[#This Row],[Kategoria_chmur]]="C", pogoda[[#This Row],[Wielkosc_chmur]]=5),pogoda[[#This Row],[Opad]]+L178,L178)</f>
        <v>333</v>
      </c>
      <c r="M179">
        <f>IF(AND(pogoda[[#This Row],[Kategoria_chmur]]="S", pogoda[[#This Row],[Wielkosc_chmur]]=1),pogoda[[#This Row],[Opad]]+M178,M178)</f>
        <v>32</v>
      </c>
      <c r="N179">
        <f>IF(AND(pogoda[[#This Row],[Kategoria_chmur]]="S", pogoda[[#This Row],[Wielkosc_chmur]]=2),pogoda[[#This Row],[Opad]]+N178,N178)</f>
        <v>45</v>
      </c>
      <c r="O179">
        <f>IF(AND(pogoda[[#This Row],[Kategoria_chmur]]="S", pogoda[[#This Row],[Wielkosc_chmur]]=3),pogoda[[#This Row],[Opad]]+O178,O178)</f>
        <v>77</v>
      </c>
      <c r="P179">
        <f>IF(AND(pogoda[[#This Row],[Kategoria_chmur]]="S", pogoda[[#This Row],[Wielkosc_chmur]]=4),pogoda[[#This Row],[Opad]]+P178,P178)</f>
        <v>148</v>
      </c>
      <c r="Q179">
        <f>IF(AND(pogoda[[#This Row],[Kategoria_chmur]]="C", pogoda[[#This Row],[Wielkosc_chmur]]=1),pogoda[[#This Row],[Opad]]+Q178,Q178)</f>
        <v>82</v>
      </c>
    </row>
    <row r="180" spans="1:17" x14ac:dyDescent="0.25">
      <c r="A180">
        <v>179</v>
      </c>
      <c r="B180">
        <v>15.1</v>
      </c>
      <c r="C180">
        <v>1</v>
      </c>
      <c r="D180" t="s">
        <v>6</v>
      </c>
      <c r="E180">
        <v>1</v>
      </c>
      <c r="F180">
        <f>IF(AND(pogoda[[#This Row],[Temperatura]]&gt;=20, pogoda[[#This Row],[Opad]]&lt;=5),1,0)</f>
        <v>0</v>
      </c>
      <c r="G180">
        <v>2</v>
      </c>
      <c r="H180">
        <f>IF(AND(pogoda[[#This Row],[Kategoria_chmur]]="C", pogoda[[#This Row],[Wielkosc_chmur]]=1),pogoda[[#This Row],[Opad]]+H179,H179)</f>
        <v>83</v>
      </c>
      <c r="I180">
        <f>IF(AND(pogoda[[#This Row],[Kategoria_chmur]]="C", pogoda[[#This Row],[Wielkosc_chmur]]=2),pogoda[[#This Row],[Opad]]+I179,I179)</f>
        <v>228</v>
      </c>
      <c r="J180">
        <f>IF(AND(pogoda[[#This Row],[Kategoria_chmur]]="C", pogoda[[#This Row],[Wielkosc_chmur]]=3),pogoda[[#This Row],[Opad]]+J179,J179)</f>
        <v>257</v>
      </c>
      <c r="K180">
        <f>IF(AND(pogoda[[#This Row],[Kategoria_chmur]]="C", pogoda[[#This Row],[Wielkosc_chmur]]=4),pogoda[[#This Row],[Opad]]+K179,K179)</f>
        <v>334</v>
      </c>
      <c r="L180">
        <f>IF(AND(pogoda[[#This Row],[Kategoria_chmur]]="C", pogoda[[#This Row],[Wielkosc_chmur]]=5),pogoda[[#This Row],[Opad]]+L179,L179)</f>
        <v>333</v>
      </c>
      <c r="M180">
        <f>IF(AND(pogoda[[#This Row],[Kategoria_chmur]]="S", pogoda[[#This Row],[Wielkosc_chmur]]=1),pogoda[[#This Row],[Opad]]+M179,M179)</f>
        <v>32</v>
      </c>
      <c r="N180">
        <f>IF(AND(pogoda[[#This Row],[Kategoria_chmur]]="S", pogoda[[#This Row],[Wielkosc_chmur]]=2),pogoda[[#This Row],[Opad]]+N179,N179)</f>
        <v>45</v>
      </c>
      <c r="O180">
        <f>IF(AND(pogoda[[#This Row],[Kategoria_chmur]]="S", pogoda[[#This Row],[Wielkosc_chmur]]=3),pogoda[[#This Row],[Opad]]+O179,O179)</f>
        <v>77</v>
      </c>
      <c r="P180">
        <f>IF(AND(pogoda[[#This Row],[Kategoria_chmur]]="S", pogoda[[#This Row],[Wielkosc_chmur]]=4),pogoda[[#This Row],[Opad]]+P179,P179)</f>
        <v>148</v>
      </c>
      <c r="Q180">
        <f>IF(AND(pogoda[[#This Row],[Kategoria_chmur]]="C", pogoda[[#This Row],[Wielkosc_chmur]]=1),pogoda[[#This Row],[Opad]]+Q179,Q179)</f>
        <v>83</v>
      </c>
    </row>
    <row r="181" spans="1:17" x14ac:dyDescent="0.25">
      <c r="A181">
        <v>180</v>
      </c>
      <c r="B181">
        <v>12.9</v>
      </c>
      <c r="C181">
        <v>1</v>
      </c>
      <c r="D181" t="s">
        <v>6</v>
      </c>
      <c r="E181">
        <v>1</v>
      </c>
      <c r="F181">
        <f>IF(AND(pogoda[[#This Row],[Temperatura]]&gt;=20, pogoda[[#This Row],[Opad]]&lt;=5),1,0)</f>
        <v>0</v>
      </c>
      <c r="G181">
        <v>2</v>
      </c>
      <c r="H181">
        <f>IF(AND(pogoda[[#This Row],[Kategoria_chmur]]="C", pogoda[[#This Row],[Wielkosc_chmur]]=1),pogoda[[#This Row],[Opad]]+H180,H180)</f>
        <v>84</v>
      </c>
      <c r="I181">
        <f>IF(AND(pogoda[[#This Row],[Kategoria_chmur]]="C", pogoda[[#This Row],[Wielkosc_chmur]]=2),pogoda[[#This Row],[Opad]]+I180,I180)</f>
        <v>228</v>
      </c>
      <c r="J181">
        <f>IF(AND(pogoda[[#This Row],[Kategoria_chmur]]="C", pogoda[[#This Row],[Wielkosc_chmur]]=3),pogoda[[#This Row],[Opad]]+J180,J180)</f>
        <v>257</v>
      </c>
      <c r="K181">
        <f>IF(AND(pogoda[[#This Row],[Kategoria_chmur]]="C", pogoda[[#This Row],[Wielkosc_chmur]]=4),pogoda[[#This Row],[Opad]]+K180,K180)</f>
        <v>334</v>
      </c>
      <c r="L181">
        <f>IF(AND(pogoda[[#This Row],[Kategoria_chmur]]="C", pogoda[[#This Row],[Wielkosc_chmur]]=5),pogoda[[#This Row],[Opad]]+L180,L180)</f>
        <v>333</v>
      </c>
      <c r="M181">
        <f>IF(AND(pogoda[[#This Row],[Kategoria_chmur]]="S", pogoda[[#This Row],[Wielkosc_chmur]]=1),pogoda[[#This Row],[Opad]]+M180,M180)</f>
        <v>32</v>
      </c>
      <c r="N181">
        <f>IF(AND(pogoda[[#This Row],[Kategoria_chmur]]="S", pogoda[[#This Row],[Wielkosc_chmur]]=2),pogoda[[#This Row],[Opad]]+N180,N180)</f>
        <v>45</v>
      </c>
      <c r="O181">
        <f>IF(AND(pogoda[[#This Row],[Kategoria_chmur]]="S", pogoda[[#This Row],[Wielkosc_chmur]]=3),pogoda[[#This Row],[Opad]]+O180,O180)</f>
        <v>77</v>
      </c>
      <c r="P181">
        <f>IF(AND(pogoda[[#This Row],[Kategoria_chmur]]="S", pogoda[[#This Row],[Wielkosc_chmur]]=4),pogoda[[#This Row],[Opad]]+P180,P180)</f>
        <v>148</v>
      </c>
      <c r="Q181">
        <f>IF(AND(pogoda[[#This Row],[Kategoria_chmur]]="C", pogoda[[#This Row],[Wielkosc_chmur]]=1),pogoda[[#This Row],[Opad]]+Q180,Q180)</f>
        <v>84</v>
      </c>
    </row>
    <row r="182" spans="1:17" x14ac:dyDescent="0.25">
      <c r="A182">
        <v>181</v>
      </c>
      <c r="B182">
        <v>9.6</v>
      </c>
      <c r="C182">
        <v>1</v>
      </c>
      <c r="D182" t="s">
        <v>6</v>
      </c>
      <c r="E182">
        <v>1</v>
      </c>
      <c r="F182">
        <f>IF(AND(pogoda[[#This Row],[Temperatura]]&gt;=20, pogoda[[#This Row],[Opad]]&lt;=5),1,0)</f>
        <v>0</v>
      </c>
      <c r="G182">
        <v>2</v>
      </c>
      <c r="H182">
        <f>IF(AND(pogoda[[#This Row],[Kategoria_chmur]]="C", pogoda[[#This Row],[Wielkosc_chmur]]=1),pogoda[[#This Row],[Opad]]+H181,H181)</f>
        <v>85</v>
      </c>
      <c r="I182">
        <f>IF(AND(pogoda[[#This Row],[Kategoria_chmur]]="C", pogoda[[#This Row],[Wielkosc_chmur]]=2),pogoda[[#This Row],[Opad]]+I181,I181)</f>
        <v>228</v>
      </c>
      <c r="J182">
        <f>IF(AND(pogoda[[#This Row],[Kategoria_chmur]]="C", pogoda[[#This Row],[Wielkosc_chmur]]=3),pogoda[[#This Row],[Opad]]+J181,J181)</f>
        <v>257</v>
      </c>
      <c r="K182">
        <f>IF(AND(pogoda[[#This Row],[Kategoria_chmur]]="C", pogoda[[#This Row],[Wielkosc_chmur]]=4),pogoda[[#This Row],[Opad]]+K181,K181)</f>
        <v>334</v>
      </c>
      <c r="L182">
        <f>IF(AND(pogoda[[#This Row],[Kategoria_chmur]]="C", pogoda[[#This Row],[Wielkosc_chmur]]=5),pogoda[[#This Row],[Opad]]+L181,L181)</f>
        <v>333</v>
      </c>
      <c r="M182">
        <f>IF(AND(pogoda[[#This Row],[Kategoria_chmur]]="S", pogoda[[#This Row],[Wielkosc_chmur]]=1),pogoda[[#This Row],[Opad]]+M181,M181)</f>
        <v>32</v>
      </c>
      <c r="N182">
        <f>IF(AND(pogoda[[#This Row],[Kategoria_chmur]]="S", pogoda[[#This Row],[Wielkosc_chmur]]=2),pogoda[[#This Row],[Opad]]+N181,N181)</f>
        <v>45</v>
      </c>
      <c r="O182">
        <f>IF(AND(pogoda[[#This Row],[Kategoria_chmur]]="S", pogoda[[#This Row],[Wielkosc_chmur]]=3),pogoda[[#This Row],[Opad]]+O181,O181)</f>
        <v>77</v>
      </c>
      <c r="P182">
        <f>IF(AND(pogoda[[#This Row],[Kategoria_chmur]]="S", pogoda[[#This Row],[Wielkosc_chmur]]=4),pogoda[[#This Row],[Opad]]+P181,P181)</f>
        <v>148</v>
      </c>
      <c r="Q182">
        <f>IF(AND(pogoda[[#This Row],[Kategoria_chmur]]="C", pogoda[[#This Row],[Wielkosc_chmur]]=1),pogoda[[#This Row],[Opad]]+Q181,Q181)</f>
        <v>85</v>
      </c>
    </row>
    <row r="183" spans="1:17" x14ac:dyDescent="0.25">
      <c r="A183">
        <v>182</v>
      </c>
      <c r="B183">
        <v>5.9</v>
      </c>
      <c r="C183">
        <v>2</v>
      </c>
      <c r="D183" t="s">
        <v>6</v>
      </c>
      <c r="E183">
        <v>2</v>
      </c>
      <c r="F183">
        <f>IF(AND(pogoda[[#This Row],[Temperatura]]&gt;=20, pogoda[[#This Row],[Opad]]&lt;=5),1,0)</f>
        <v>0</v>
      </c>
      <c r="G183">
        <v>2</v>
      </c>
      <c r="H183">
        <f>IF(AND(pogoda[[#This Row],[Kategoria_chmur]]="C", pogoda[[#This Row],[Wielkosc_chmur]]=1),pogoda[[#This Row],[Opad]]+H182,H182)</f>
        <v>85</v>
      </c>
      <c r="I183">
        <f>IF(AND(pogoda[[#This Row],[Kategoria_chmur]]="C", pogoda[[#This Row],[Wielkosc_chmur]]=2),pogoda[[#This Row],[Opad]]+I182,I182)</f>
        <v>230</v>
      </c>
      <c r="J183">
        <f>IF(AND(pogoda[[#This Row],[Kategoria_chmur]]="C", pogoda[[#This Row],[Wielkosc_chmur]]=3),pogoda[[#This Row],[Opad]]+J182,J182)</f>
        <v>257</v>
      </c>
      <c r="K183">
        <f>IF(AND(pogoda[[#This Row],[Kategoria_chmur]]="C", pogoda[[#This Row],[Wielkosc_chmur]]=4),pogoda[[#This Row],[Opad]]+K182,K182)</f>
        <v>334</v>
      </c>
      <c r="L183">
        <f>IF(AND(pogoda[[#This Row],[Kategoria_chmur]]="C", pogoda[[#This Row],[Wielkosc_chmur]]=5),pogoda[[#This Row],[Opad]]+L182,L182)</f>
        <v>333</v>
      </c>
      <c r="M183">
        <f>IF(AND(pogoda[[#This Row],[Kategoria_chmur]]="S", pogoda[[#This Row],[Wielkosc_chmur]]=1),pogoda[[#This Row],[Opad]]+M182,M182)</f>
        <v>32</v>
      </c>
      <c r="N183">
        <f>IF(AND(pogoda[[#This Row],[Kategoria_chmur]]="S", pogoda[[#This Row],[Wielkosc_chmur]]=2),pogoda[[#This Row],[Opad]]+N182,N182)</f>
        <v>45</v>
      </c>
      <c r="O183">
        <f>IF(AND(pogoda[[#This Row],[Kategoria_chmur]]="S", pogoda[[#This Row],[Wielkosc_chmur]]=3),pogoda[[#This Row],[Opad]]+O182,O182)</f>
        <v>77</v>
      </c>
      <c r="P183">
        <f>IF(AND(pogoda[[#This Row],[Kategoria_chmur]]="S", pogoda[[#This Row],[Wielkosc_chmur]]=4),pogoda[[#This Row],[Opad]]+P182,P182)</f>
        <v>148</v>
      </c>
      <c r="Q183">
        <f>IF(AND(pogoda[[#This Row],[Kategoria_chmur]]="C", pogoda[[#This Row],[Wielkosc_chmur]]=1),pogoda[[#This Row],[Opad]]+Q182,Q182)</f>
        <v>85</v>
      </c>
    </row>
    <row r="184" spans="1:17" x14ac:dyDescent="0.25">
      <c r="A184">
        <v>183</v>
      </c>
      <c r="B184">
        <v>2.8</v>
      </c>
      <c r="C184">
        <v>6</v>
      </c>
      <c r="D184" t="s">
        <v>6</v>
      </c>
      <c r="E184">
        <v>2</v>
      </c>
      <c r="F184">
        <f>IF(AND(pogoda[[#This Row],[Temperatura]]&gt;=20, pogoda[[#This Row],[Opad]]&lt;=5),1,0)</f>
        <v>0</v>
      </c>
      <c r="G184">
        <v>2</v>
      </c>
      <c r="H184">
        <f>IF(AND(pogoda[[#This Row],[Kategoria_chmur]]="C", pogoda[[#This Row],[Wielkosc_chmur]]=1),pogoda[[#This Row],[Opad]]+H183,H183)</f>
        <v>85</v>
      </c>
      <c r="I184">
        <f>IF(AND(pogoda[[#This Row],[Kategoria_chmur]]="C", pogoda[[#This Row],[Wielkosc_chmur]]=2),pogoda[[#This Row],[Opad]]+I183,I183)</f>
        <v>236</v>
      </c>
      <c r="J184">
        <f>IF(AND(pogoda[[#This Row],[Kategoria_chmur]]="C", pogoda[[#This Row],[Wielkosc_chmur]]=3),pogoda[[#This Row],[Opad]]+J183,J183)</f>
        <v>257</v>
      </c>
      <c r="K184">
        <f>IF(AND(pogoda[[#This Row],[Kategoria_chmur]]="C", pogoda[[#This Row],[Wielkosc_chmur]]=4),pogoda[[#This Row],[Opad]]+K183,K183)</f>
        <v>334</v>
      </c>
      <c r="L184">
        <f>IF(AND(pogoda[[#This Row],[Kategoria_chmur]]="C", pogoda[[#This Row],[Wielkosc_chmur]]=5),pogoda[[#This Row],[Opad]]+L183,L183)</f>
        <v>333</v>
      </c>
      <c r="M184">
        <f>IF(AND(pogoda[[#This Row],[Kategoria_chmur]]="S", pogoda[[#This Row],[Wielkosc_chmur]]=1),pogoda[[#This Row],[Opad]]+M183,M183)</f>
        <v>32</v>
      </c>
      <c r="N184">
        <f>IF(AND(pogoda[[#This Row],[Kategoria_chmur]]="S", pogoda[[#This Row],[Wielkosc_chmur]]=2),pogoda[[#This Row],[Opad]]+N183,N183)</f>
        <v>45</v>
      </c>
      <c r="O184">
        <f>IF(AND(pogoda[[#This Row],[Kategoria_chmur]]="S", pogoda[[#This Row],[Wielkosc_chmur]]=3),pogoda[[#This Row],[Opad]]+O183,O183)</f>
        <v>77</v>
      </c>
      <c r="P184">
        <f>IF(AND(pogoda[[#This Row],[Kategoria_chmur]]="S", pogoda[[#This Row],[Wielkosc_chmur]]=4),pogoda[[#This Row],[Opad]]+P183,P183)</f>
        <v>148</v>
      </c>
      <c r="Q184">
        <f>IF(AND(pogoda[[#This Row],[Kategoria_chmur]]="C", pogoda[[#This Row],[Wielkosc_chmur]]=1),pogoda[[#This Row],[Opad]]+Q183,Q183)</f>
        <v>85</v>
      </c>
    </row>
    <row r="185" spans="1:17" x14ac:dyDescent="0.25">
      <c r="A185">
        <v>184</v>
      </c>
      <c r="B185">
        <v>1</v>
      </c>
      <c r="C185">
        <v>9</v>
      </c>
      <c r="D185" t="s">
        <v>6</v>
      </c>
      <c r="E185">
        <v>2</v>
      </c>
      <c r="F185">
        <f>IF(AND(pogoda[[#This Row],[Temperatura]]&gt;=20, pogoda[[#This Row],[Opad]]&lt;=5),1,0)</f>
        <v>0</v>
      </c>
      <c r="G185">
        <v>2</v>
      </c>
      <c r="H185">
        <f>IF(AND(pogoda[[#This Row],[Kategoria_chmur]]="C", pogoda[[#This Row],[Wielkosc_chmur]]=1),pogoda[[#This Row],[Opad]]+H184,H184)</f>
        <v>85</v>
      </c>
      <c r="I185">
        <f>IF(AND(pogoda[[#This Row],[Kategoria_chmur]]="C", pogoda[[#This Row],[Wielkosc_chmur]]=2),pogoda[[#This Row],[Opad]]+I184,I184)</f>
        <v>245</v>
      </c>
      <c r="J185">
        <f>IF(AND(pogoda[[#This Row],[Kategoria_chmur]]="C", pogoda[[#This Row],[Wielkosc_chmur]]=3),pogoda[[#This Row],[Opad]]+J184,J184)</f>
        <v>257</v>
      </c>
      <c r="K185">
        <f>IF(AND(pogoda[[#This Row],[Kategoria_chmur]]="C", pogoda[[#This Row],[Wielkosc_chmur]]=4),pogoda[[#This Row],[Opad]]+K184,K184)</f>
        <v>334</v>
      </c>
      <c r="L185">
        <f>IF(AND(pogoda[[#This Row],[Kategoria_chmur]]="C", pogoda[[#This Row],[Wielkosc_chmur]]=5),pogoda[[#This Row],[Opad]]+L184,L184)</f>
        <v>333</v>
      </c>
      <c r="M185">
        <f>IF(AND(pogoda[[#This Row],[Kategoria_chmur]]="S", pogoda[[#This Row],[Wielkosc_chmur]]=1),pogoda[[#This Row],[Opad]]+M184,M184)</f>
        <v>32</v>
      </c>
      <c r="N185">
        <f>IF(AND(pogoda[[#This Row],[Kategoria_chmur]]="S", pogoda[[#This Row],[Wielkosc_chmur]]=2),pogoda[[#This Row],[Opad]]+N184,N184)</f>
        <v>45</v>
      </c>
      <c r="O185">
        <f>IF(AND(pogoda[[#This Row],[Kategoria_chmur]]="S", pogoda[[#This Row],[Wielkosc_chmur]]=3),pogoda[[#This Row],[Opad]]+O184,O184)</f>
        <v>77</v>
      </c>
      <c r="P185">
        <f>IF(AND(pogoda[[#This Row],[Kategoria_chmur]]="S", pogoda[[#This Row],[Wielkosc_chmur]]=4),pogoda[[#This Row],[Opad]]+P184,P184)</f>
        <v>148</v>
      </c>
      <c r="Q185">
        <f>IF(AND(pogoda[[#This Row],[Kategoria_chmur]]="C", pogoda[[#This Row],[Wielkosc_chmur]]=1),pogoda[[#This Row],[Opad]]+Q184,Q184)</f>
        <v>85</v>
      </c>
    </row>
    <row r="186" spans="1:17" x14ac:dyDescent="0.25">
      <c r="A186">
        <v>185</v>
      </c>
      <c r="B186">
        <v>0.9</v>
      </c>
      <c r="C186">
        <v>6</v>
      </c>
      <c r="D186" t="s">
        <v>6</v>
      </c>
      <c r="E186">
        <v>3</v>
      </c>
      <c r="F186">
        <f>IF(AND(pogoda[[#This Row],[Temperatura]]&gt;=20, pogoda[[#This Row],[Opad]]&lt;=5),1,0)</f>
        <v>0</v>
      </c>
      <c r="G186">
        <v>2</v>
      </c>
      <c r="H186">
        <f>IF(AND(pogoda[[#This Row],[Kategoria_chmur]]="C", pogoda[[#This Row],[Wielkosc_chmur]]=1),pogoda[[#This Row],[Opad]]+H185,H185)</f>
        <v>85</v>
      </c>
      <c r="I186">
        <f>IF(AND(pogoda[[#This Row],[Kategoria_chmur]]="C", pogoda[[#This Row],[Wielkosc_chmur]]=2),pogoda[[#This Row],[Opad]]+I185,I185)</f>
        <v>245</v>
      </c>
      <c r="J186">
        <f>IF(AND(pogoda[[#This Row],[Kategoria_chmur]]="C", pogoda[[#This Row],[Wielkosc_chmur]]=3),pogoda[[#This Row],[Opad]]+J185,J185)</f>
        <v>263</v>
      </c>
      <c r="K186">
        <f>IF(AND(pogoda[[#This Row],[Kategoria_chmur]]="C", pogoda[[#This Row],[Wielkosc_chmur]]=4),pogoda[[#This Row],[Opad]]+K185,K185)</f>
        <v>334</v>
      </c>
      <c r="L186">
        <f>IF(AND(pogoda[[#This Row],[Kategoria_chmur]]="C", pogoda[[#This Row],[Wielkosc_chmur]]=5),pogoda[[#This Row],[Opad]]+L185,L185)</f>
        <v>333</v>
      </c>
      <c r="M186">
        <f>IF(AND(pogoda[[#This Row],[Kategoria_chmur]]="S", pogoda[[#This Row],[Wielkosc_chmur]]=1),pogoda[[#This Row],[Opad]]+M185,M185)</f>
        <v>32</v>
      </c>
      <c r="N186">
        <f>IF(AND(pogoda[[#This Row],[Kategoria_chmur]]="S", pogoda[[#This Row],[Wielkosc_chmur]]=2),pogoda[[#This Row],[Opad]]+N185,N185)</f>
        <v>45</v>
      </c>
      <c r="O186">
        <f>IF(AND(pogoda[[#This Row],[Kategoria_chmur]]="S", pogoda[[#This Row],[Wielkosc_chmur]]=3),pogoda[[#This Row],[Opad]]+O185,O185)</f>
        <v>77</v>
      </c>
      <c r="P186">
        <f>IF(AND(pogoda[[#This Row],[Kategoria_chmur]]="S", pogoda[[#This Row],[Wielkosc_chmur]]=4),pogoda[[#This Row],[Opad]]+P185,P185)</f>
        <v>148</v>
      </c>
      <c r="Q186">
        <f>IF(AND(pogoda[[#This Row],[Kategoria_chmur]]="C", pogoda[[#This Row],[Wielkosc_chmur]]=1),pogoda[[#This Row],[Opad]]+Q185,Q185)</f>
        <v>85</v>
      </c>
    </row>
    <row r="187" spans="1:17" x14ac:dyDescent="0.25">
      <c r="A187">
        <v>186</v>
      </c>
      <c r="B187">
        <v>2.5</v>
      </c>
      <c r="C187">
        <v>1</v>
      </c>
      <c r="D187" t="s">
        <v>6</v>
      </c>
      <c r="E187">
        <v>3</v>
      </c>
      <c r="F187">
        <f>IF(AND(pogoda[[#This Row],[Temperatura]]&gt;=20, pogoda[[#This Row],[Opad]]&lt;=5),1,0)</f>
        <v>0</v>
      </c>
      <c r="G187">
        <v>2</v>
      </c>
      <c r="H187">
        <f>IF(AND(pogoda[[#This Row],[Kategoria_chmur]]="C", pogoda[[#This Row],[Wielkosc_chmur]]=1),pogoda[[#This Row],[Opad]]+H186,H186)</f>
        <v>85</v>
      </c>
      <c r="I187">
        <f>IF(AND(pogoda[[#This Row],[Kategoria_chmur]]="C", pogoda[[#This Row],[Wielkosc_chmur]]=2),pogoda[[#This Row],[Opad]]+I186,I186)</f>
        <v>245</v>
      </c>
      <c r="J187">
        <f>IF(AND(pogoda[[#This Row],[Kategoria_chmur]]="C", pogoda[[#This Row],[Wielkosc_chmur]]=3),pogoda[[#This Row],[Opad]]+J186,J186)</f>
        <v>264</v>
      </c>
      <c r="K187">
        <f>IF(AND(pogoda[[#This Row],[Kategoria_chmur]]="C", pogoda[[#This Row],[Wielkosc_chmur]]=4),pogoda[[#This Row],[Opad]]+K186,K186)</f>
        <v>334</v>
      </c>
      <c r="L187">
        <f>IF(AND(pogoda[[#This Row],[Kategoria_chmur]]="C", pogoda[[#This Row],[Wielkosc_chmur]]=5),pogoda[[#This Row],[Opad]]+L186,L186)</f>
        <v>333</v>
      </c>
      <c r="M187">
        <f>IF(AND(pogoda[[#This Row],[Kategoria_chmur]]="S", pogoda[[#This Row],[Wielkosc_chmur]]=1),pogoda[[#This Row],[Opad]]+M186,M186)</f>
        <v>32</v>
      </c>
      <c r="N187">
        <f>IF(AND(pogoda[[#This Row],[Kategoria_chmur]]="S", pogoda[[#This Row],[Wielkosc_chmur]]=2),pogoda[[#This Row],[Opad]]+N186,N186)</f>
        <v>45</v>
      </c>
      <c r="O187">
        <f>IF(AND(pogoda[[#This Row],[Kategoria_chmur]]="S", pogoda[[#This Row],[Wielkosc_chmur]]=3),pogoda[[#This Row],[Opad]]+O186,O186)</f>
        <v>77</v>
      </c>
      <c r="P187">
        <f>IF(AND(pogoda[[#This Row],[Kategoria_chmur]]="S", pogoda[[#This Row],[Wielkosc_chmur]]=4),pogoda[[#This Row],[Opad]]+P186,P186)</f>
        <v>148</v>
      </c>
      <c r="Q187">
        <f>IF(AND(pogoda[[#This Row],[Kategoria_chmur]]="C", pogoda[[#This Row],[Wielkosc_chmur]]=1),pogoda[[#This Row],[Opad]]+Q186,Q186)</f>
        <v>85</v>
      </c>
    </row>
    <row r="188" spans="1:17" x14ac:dyDescent="0.25">
      <c r="A188">
        <v>187</v>
      </c>
      <c r="B188">
        <v>5</v>
      </c>
      <c r="C188">
        <v>3</v>
      </c>
      <c r="D188" t="s">
        <v>6</v>
      </c>
      <c r="E188">
        <v>3</v>
      </c>
      <c r="F188">
        <f>IF(AND(pogoda[[#This Row],[Temperatura]]&gt;=20, pogoda[[#This Row],[Opad]]&lt;=5),1,0)</f>
        <v>0</v>
      </c>
      <c r="G188">
        <v>2</v>
      </c>
      <c r="H188">
        <f>IF(AND(pogoda[[#This Row],[Kategoria_chmur]]="C", pogoda[[#This Row],[Wielkosc_chmur]]=1),pogoda[[#This Row],[Opad]]+H187,H187)</f>
        <v>85</v>
      </c>
      <c r="I188">
        <f>IF(AND(pogoda[[#This Row],[Kategoria_chmur]]="C", pogoda[[#This Row],[Wielkosc_chmur]]=2),pogoda[[#This Row],[Opad]]+I187,I187)</f>
        <v>245</v>
      </c>
      <c r="J188">
        <f>IF(AND(pogoda[[#This Row],[Kategoria_chmur]]="C", pogoda[[#This Row],[Wielkosc_chmur]]=3),pogoda[[#This Row],[Opad]]+J187,J187)</f>
        <v>267</v>
      </c>
      <c r="K188">
        <f>IF(AND(pogoda[[#This Row],[Kategoria_chmur]]="C", pogoda[[#This Row],[Wielkosc_chmur]]=4),pogoda[[#This Row],[Opad]]+K187,K187)</f>
        <v>334</v>
      </c>
      <c r="L188">
        <f>IF(AND(pogoda[[#This Row],[Kategoria_chmur]]="C", pogoda[[#This Row],[Wielkosc_chmur]]=5),pogoda[[#This Row],[Opad]]+L187,L187)</f>
        <v>333</v>
      </c>
      <c r="M188">
        <f>IF(AND(pogoda[[#This Row],[Kategoria_chmur]]="S", pogoda[[#This Row],[Wielkosc_chmur]]=1),pogoda[[#This Row],[Opad]]+M187,M187)</f>
        <v>32</v>
      </c>
      <c r="N188">
        <f>IF(AND(pogoda[[#This Row],[Kategoria_chmur]]="S", pogoda[[#This Row],[Wielkosc_chmur]]=2),pogoda[[#This Row],[Opad]]+N187,N187)</f>
        <v>45</v>
      </c>
      <c r="O188">
        <f>IF(AND(pogoda[[#This Row],[Kategoria_chmur]]="S", pogoda[[#This Row],[Wielkosc_chmur]]=3),pogoda[[#This Row],[Opad]]+O187,O187)</f>
        <v>77</v>
      </c>
      <c r="P188">
        <f>IF(AND(pogoda[[#This Row],[Kategoria_chmur]]="S", pogoda[[#This Row],[Wielkosc_chmur]]=4),pogoda[[#This Row],[Opad]]+P187,P187)</f>
        <v>148</v>
      </c>
      <c r="Q188">
        <f>IF(AND(pogoda[[#This Row],[Kategoria_chmur]]="C", pogoda[[#This Row],[Wielkosc_chmur]]=1),pogoda[[#This Row],[Opad]]+Q187,Q187)</f>
        <v>85</v>
      </c>
    </row>
    <row r="189" spans="1:17" x14ac:dyDescent="0.25">
      <c r="A189">
        <v>188</v>
      </c>
      <c r="B189">
        <v>7.7</v>
      </c>
      <c r="C189">
        <v>7</v>
      </c>
      <c r="D189" t="s">
        <v>6</v>
      </c>
      <c r="E189">
        <v>4</v>
      </c>
      <c r="F189">
        <f>IF(AND(pogoda[[#This Row],[Temperatura]]&gt;=20, pogoda[[#This Row],[Opad]]&lt;=5),1,0)</f>
        <v>0</v>
      </c>
      <c r="G189">
        <v>2</v>
      </c>
      <c r="H189">
        <f>IF(AND(pogoda[[#This Row],[Kategoria_chmur]]="C", pogoda[[#This Row],[Wielkosc_chmur]]=1),pogoda[[#This Row],[Opad]]+H188,H188)</f>
        <v>85</v>
      </c>
      <c r="I189">
        <f>IF(AND(pogoda[[#This Row],[Kategoria_chmur]]="C", pogoda[[#This Row],[Wielkosc_chmur]]=2),pogoda[[#This Row],[Opad]]+I188,I188)</f>
        <v>245</v>
      </c>
      <c r="J189">
        <f>IF(AND(pogoda[[#This Row],[Kategoria_chmur]]="C", pogoda[[#This Row],[Wielkosc_chmur]]=3),pogoda[[#This Row],[Opad]]+J188,J188)</f>
        <v>267</v>
      </c>
      <c r="K189">
        <f>IF(AND(pogoda[[#This Row],[Kategoria_chmur]]="C", pogoda[[#This Row],[Wielkosc_chmur]]=4),pogoda[[#This Row],[Opad]]+K188,K188)</f>
        <v>341</v>
      </c>
      <c r="L189">
        <f>IF(AND(pogoda[[#This Row],[Kategoria_chmur]]="C", pogoda[[#This Row],[Wielkosc_chmur]]=5),pogoda[[#This Row],[Opad]]+L188,L188)</f>
        <v>333</v>
      </c>
      <c r="M189">
        <f>IF(AND(pogoda[[#This Row],[Kategoria_chmur]]="S", pogoda[[#This Row],[Wielkosc_chmur]]=1),pogoda[[#This Row],[Opad]]+M188,M188)</f>
        <v>32</v>
      </c>
      <c r="N189">
        <f>IF(AND(pogoda[[#This Row],[Kategoria_chmur]]="S", pogoda[[#This Row],[Wielkosc_chmur]]=2),pogoda[[#This Row],[Opad]]+N188,N188)</f>
        <v>45</v>
      </c>
      <c r="O189">
        <f>IF(AND(pogoda[[#This Row],[Kategoria_chmur]]="S", pogoda[[#This Row],[Wielkosc_chmur]]=3),pogoda[[#This Row],[Opad]]+O188,O188)</f>
        <v>77</v>
      </c>
      <c r="P189">
        <f>IF(AND(pogoda[[#This Row],[Kategoria_chmur]]="S", pogoda[[#This Row],[Wielkosc_chmur]]=4),pogoda[[#This Row],[Opad]]+P188,P188)</f>
        <v>148</v>
      </c>
      <c r="Q189">
        <f>IF(AND(pogoda[[#This Row],[Kategoria_chmur]]="C", pogoda[[#This Row],[Wielkosc_chmur]]=1),pogoda[[#This Row],[Opad]]+Q188,Q188)</f>
        <v>85</v>
      </c>
    </row>
    <row r="190" spans="1:17" x14ac:dyDescent="0.25">
      <c r="A190">
        <v>189</v>
      </c>
      <c r="B190">
        <v>9.6999999999999993</v>
      </c>
      <c r="C190">
        <v>6</v>
      </c>
      <c r="D190" t="s">
        <v>6</v>
      </c>
      <c r="E190">
        <v>4</v>
      </c>
      <c r="F190">
        <f>IF(AND(pogoda[[#This Row],[Temperatura]]&gt;=20, pogoda[[#This Row],[Opad]]&lt;=5),1,0)</f>
        <v>0</v>
      </c>
      <c r="G190">
        <v>2</v>
      </c>
      <c r="H190">
        <f>IF(AND(pogoda[[#This Row],[Kategoria_chmur]]="C", pogoda[[#This Row],[Wielkosc_chmur]]=1),pogoda[[#This Row],[Opad]]+H189,H189)</f>
        <v>85</v>
      </c>
      <c r="I190">
        <f>IF(AND(pogoda[[#This Row],[Kategoria_chmur]]="C", pogoda[[#This Row],[Wielkosc_chmur]]=2),pogoda[[#This Row],[Opad]]+I189,I189)</f>
        <v>245</v>
      </c>
      <c r="J190">
        <f>IF(AND(pogoda[[#This Row],[Kategoria_chmur]]="C", pogoda[[#This Row],[Wielkosc_chmur]]=3),pogoda[[#This Row],[Opad]]+J189,J189)</f>
        <v>267</v>
      </c>
      <c r="K190">
        <f>IF(AND(pogoda[[#This Row],[Kategoria_chmur]]="C", pogoda[[#This Row],[Wielkosc_chmur]]=4),pogoda[[#This Row],[Opad]]+K189,K189)</f>
        <v>347</v>
      </c>
      <c r="L190">
        <f>IF(AND(pogoda[[#This Row],[Kategoria_chmur]]="C", pogoda[[#This Row],[Wielkosc_chmur]]=5),pogoda[[#This Row],[Opad]]+L189,L189)</f>
        <v>333</v>
      </c>
      <c r="M190">
        <f>IF(AND(pogoda[[#This Row],[Kategoria_chmur]]="S", pogoda[[#This Row],[Wielkosc_chmur]]=1),pogoda[[#This Row],[Opad]]+M189,M189)</f>
        <v>32</v>
      </c>
      <c r="N190">
        <f>IF(AND(pogoda[[#This Row],[Kategoria_chmur]]="S", pogoda[[#This Row],[Wielkosc_chmur]]=2),pogoda[[#This Row],[Opad]]+N189,N189)</f>
        <v>45</v>
      </c>
      <c r="O190">
        <f>IF(AND(pogoda[[#This Row],[Kategoria_chmur]]="S", pogoda[[#This Row],[Wielkosc_chmur]]=3),pogoda[[#This Row],[Opad]]+O189,O189)</f>
        <v>77</v>
      </c>
      <c r="P190">
        <f>IF(AND(pogoda[[#This Row],[Kategoria_chmur]]="S", pogoda[[#This Row],[Wielkosc_chmur]]=4),pogoda[[#This Row],[Opad]]+P189,P189)</f>
        <v>148</v>
      </c>
      <c r="Q190">
        <f>IF(AND(pogoda[[#This Row],[Kategoria_chmur]]="C", pogoda[[#This Row],[Wielkosc_chmur]]=1),pogoda[[#This Row],[Opad]]+Q189,Q189)</f>
        <v>85</v>
      </c>
    </row>
    <row r="191" spans="1:17" x14ac:dyDescent="0.25">
      <c r="A191">
        <v>190</v>
      </c>
      <c r="B191">
        <v>10.4</v>
      </c>
      <c r="C191">
        <v>3</v>
      </c>
      <c r="D191" t="s">
        <v>6</v>
      </c>
      <c r="E191">
        <v>4</v>
      </c>
      <c r="F191">
        <f>IF(AND(pogoda[[#This Row],[Temperatura]]&gt;=20, pogoda[[#This Row],[Opad]]&lt;=5),1,0)</f>
        <v>0</v>
      </c>
      <c r="G191">
        <v>2</v>
      </c>
      <c r="H191">
        <f>IF(AND(pogoda[[#This Row],[Kategoria_chmur]]="C", pogoda[[#This Row],[Wielkosc_chmur]]=1),pogoda[[#This Row],[Opad]]+H190,H190)</f>
        <v>85</v>
      </c>
      <c r="I191">
        <f>IF(AND(pogoda[[#This Row],[Kategoria_chmur]]="C", pogoda[[#This Row],[Wielkosc_chmur]]=2),pogoda[[#This Row],[Opad]]+I190,I190)</f>
        <v>245</v>
      </c>
      <c r="J191">
        <f>IF(AND(pogoda[[#This Row],[Kategoria_chmur]]="C", pogoda[[#This Row],[Wielkosc_chmur]]=3),pogoda[[#This Row],[Opad]]+J190,J190)</f>
        <v>267</v>
      </c>
      <c r="K191">
        <f>IF(AND(pogoda[[#This Row],[Kategoria_chmur]]="C", pogoda[[#This Row],[Wielkosc_chmur]]=4),pogoda[[#This Row],[Opad]]+K190,K190)</f>
        <v>350</v>
      </c>
      <c r="L191">
        <f>IF(AND(pogoda[[#This Row],[Kategoria_chmur]]="C", pogoda[[#This Row],[Wielkosc_chmur]]=5),pogoda[[#This Row],[Opad]]+L190,L190)</f>
        <v>333</v>
      </c>
      <c r="M191">
        <f>IF(AND(pogoda[[#This Row],[Kategoria_chmur]]="S", pogoda[[#This Row],[Wielkosc_chmur]]=1),pogoda[[#This Row],[Opad]]+M190,M190)</f>
        <v>32</v>
      </c>
      <c r="N191">
        <f>IF(AND(pogoda[[#This Row],[Kategoria_chmur]]="S", pogoda[[#This Row],[Wielkosc_chmur]]=2),pogoda[[#This Row],[Opad]]+N190,N190)</f>
        <v>45</v>
      </c>
      <c r="O191">
        <f>IF(AND(pogoda[[#This Row],[Kategoria_chmur]]="S", pogoda[[#This Row],[Wielkosc_chmur]]=3),pogoda[[#This Row],[Opad]]+O190,O190)</f>
        <v>77</v>
      </c>
      <c r="P191">
        <f>IF(AND(pogoda[[#This Row],[Kategoria_chmur]]="S", pogoda[[#This Row],[Wielkosc_chmur]]=4),pogoda[[#This Row],[Opad]]+P190,P190)</f>
        <v>148</v>
      </c>
      <c r="Q191">
        <f>IF(AND(pogoda[[#This Row],[Kategoria_chmur]]="C", pogoda[[#This Row],[Wielkosc_chmur]]=1),pogoda[[#This Row],[Opad]]+Q190,Q190)</f>
        <v>85</v>
      </c>
    </row>
    <row r="192" spans="1:17" x14ac:dyDescent="0.25">
      <c r="A192">
        <v>191</v>
      </c>
      <c r="B192">
        <v>9.6999999999999993</v>
      </c>
      <c r="C192">
        <v>22</v>
      </c>
      <c r="D192" t="s">
        <v>6</v>
      </c>
      <c r="E192">
        <v>5</v>
      </c>
      <c r="F192">
        <f>IF(AND(pogoda[[#This Row],[Temperatura]]&gt;=20, pogoda[[#This Row],[Opad]]&lt;=5),1,0)</f>
        <v>0</v>
      </c>
      <c r="G192">
        <v>2</v>
      </c>
      <c r="H192">
        <f>IF(AND(pogoda[[#This Row],[Kategoria_chmur]]="C", pogoda[[#This Row],[Wielkosc_chmur]]=1),pogoda[[#This Row],[Opad]]+H191,H191)</f>
        <v>85</v>
      </c>
      <c r="I192">
        <f>IF(AND(pogoda[[#This Row],[Kategoria_chmur]]="C", pogoda[[#This Row],[Wielkosc_chmur]]=2),pogoda[[#This Row],[Opad]]+I191,I191)</f>
        <v>245</v>
      </c>
      <c r="J192">
        <f>IF(AND(pogoda[[#This Row],[Kategoria_chmur]]="C", pogoda[[#This Row],[Wielkosc_chmur]]=3),pogoda[[#This Row],[Opad]]+J191,J191)</f>
        <v>267</v>
      </c>
      <c r="K192">
        <f>IF(AND(pogoda[[#This Row],[Kategoria_chmur]]="C", pogoda[[#This Row],[Wielkosc_chmur]]=4),pogoda[[#This Row],[Opad]]+K191,K191)</f>
        <v>350</v>
      </c>
      <c r="L192">
        <f>IF(AND(pogoda[[#This Row],[Kategoria_chmur]]="C", pogoda[[#This Row],[Wielkosc_chmur]]=5),pogoda[[#This Row],[Opad]]+L191,L191)</f>
        <v>355</v>
      </c>
      <c r="M192">
        <f>IF(AND(pogoda[[#This Row],[Kategoria_chmur]]="S", pogoda[[#This Row],[Wielkosc_chmur]]=1),pogoda[[#This Row],[Opad]]+M191,M191)</f>
        <v>32</v>
      </c>
      <c r="N192">
        <f>IF(AND(pogoda[[#This Row],[Kategoria_chmur]]="S", pogoda[[#This Row],[Wielkosc_chmur]]=2),pogoda[[#This Row],[Opad]]+N191,N191)</f>
        <v>45</v>
      </c>
      <c r="O192">
        <f>IF(AND(pogoda[[#This Row],[Kategoria_chmur]]="S", pogoda[[#This Row],[Wielkosc_chmur]]=3),pogoda[[#This Row],[Opad]]+O191,O191)</f>
        <v>77</v>
      </c>
      <c r="P192">
        <f>IF(AND(pogoda[[#This Row],[Kategoria_chmur]]="S", pogoda[[#This Row],[Wielkosc_chmur]]=4),pogoda[[#This Row],[Opad]]+P191,P191)</f>
        <v>148</v>
      </c>
      <c r="Q192">
        <f>IF(AND(pogoda[[#This Row],[Kategoria_chmur]]="C", pogoda[[#This Row],[Wielkosc_chmur]]=1),pogoda[[#This Row],[Opad]]+Q191,Q191)</f>
        <v>85</v>
      </c>
    </row>
    <row r="193" spans="1:17" x14ac:dyDescent="0.25">
      <c r="A193">
        <v>192</v>
      </c>
      <c r="B193">
        <v>8</v>
      </c>
      <c r="C193">
        <v>0</v>
      </c>
      <c r="D193" t="s">
        <v>5</v>
      </c>
      <c r="E193">
        <v>0</v>
      </c>
      <c r="F193">
        <f>IF(AND(pogoda[[#This Row],[Temperatura]]&gt;=20, pogoda[[#This Row],[Opad]]&lt;=5),1,0)</f>
        <v>0</v>
      </c>
      <c r="G193">
        <v>2</v>
      </c>
      <c r="H193">
        <f>IF(AND(pogoda[[#This Row],[Kategoria_chmur]]="C", pogoda[[#This Row],[Wielkosc_chmur]]=1),pogoda[[#This Row],[Opad]]+H192,H192)</f>
        <v>85</v>
      </c>
      <c r="I193">
        <f>IF(AND(pogoda[[#This Row],[Kategoria_chmur]]="C", pogoda[[#This Row],[Wielkosc_chmur]]=2),pogoda[[#This Row],[Opad]]+I192,I192)</f>
        <v>245</v>
      </c>
      <c r="J193">
        <f>IF(AND(pogoda[[#This Row],[Kategoria_chmur]]="C", pogoda[[#This Row],[Wielkosc_chmur]]=3),pogoda[[#This Row],[Opad]]+J192,J192)</f>
        <v>267</v>
      </c>
      <c r="K193">
        <f>IF(AND(pogoda[[#This Row],[Kategoria_chmur]]="C", pogoda[[#This Row],[Wielkosc_chmur]]=4),pogoda[[#This Row],[Opad]]+K192,K192)</f>
        <v>350</v>
      </c>
      <c r="L193">
        <f>IF(AND(pogoda[[#This Row],[Kategoria_chmur]]="C", pogoda[[#This Row],[Wielkosc_chmur]]=5),pogoda[[#This Row],[Opad]]+L192,L192)</f>
        <v>355</v>
      </c>
      <c r="M193">
        <f>IF(AND(pogoda[[#This Row],[Kategoria_chmur]]="S", pogoda[[#This Row],[Wielkosc_chmur]]=1),pogoda[[#This Row],[Opad]]+M192,M192)</f>
        <v>32</v>
      </c>
      <c r="N193">
        <f>IF(AND(pogoda[[#This Row],[Kategoria_chmur]]="S", pogoda[[#This Row],[Wielkosc_chmur]]=2),pogoda[[#This Row],[Opad]]+N192,N192)</f>
        <v>45</v>
      </c>
      <c r="O193">
        <f>IF(AND(pogoda[[#This Row],[Kategoria_chmur]]="S", pogoda[[#This Row],[Wielkosc_chmur]]=3),pogoda[[#This Row],[Opad]]+O192,O192)</f>
        <v>77</v>
      </c>
      <c r="P193">
        <f>IF(AND(pogoda[[#This Row],[Kategoria_chmur]]="S", pogoda[[#This Row],[Wielkosc_chmur]]=4),pogoda[[#This Row],[Opad]]+P192,P192)</f>
        <v>148</v>
      </c>
      <c r="Q193">
        <f>IF(AND(pogoda[[#This Row],[Kategoria_chmur]]="C", pogoda[[#This Row],[Wielkosc_chmur]]=1),pogoda[[#This Row],[Opad]]+Q192,Q192)</f>
        <v>85</v>
      </c>
    </row>
    <row r="194" spans="1:17" x14ac:dyDescent="0.25">
      <c r="A194">
        <v>193</v>
      </c>
      <c r="B194">
        <v>5.9</v>
      </c>
      <c r="C194">
        <v>3</v>
      </c>
      <c r="D194" t="s">
        <v>7</v>
      </c>
      <c r="E194">
        <v>1</v>
      </c>
      <c r="F194">
        <f>IF(AND(pogoda[[#This Row],[Temperatura]]&gt;=20, pogoda[[#This Row],[Opad]]&lt;=5),1,0)</f>
        <v>0</v>
      </c>
      <c r="G194">
        <v>2</v>
      </c>
      <c r="H194">
        <f>IF(AND(pogoda[[#This Row],[Kategoria_chmur]]="C", pogoda[[#This Row],[Wielkosc_chmur]]=1),pogoda[[#This Row],[Opad]]+H193,H193)</f>
        <v>85</v>
      </c>
      <c r="I194">
        <f>IF(AND(pogoda[[#This Row],[Kategoria_chmur]]="C", pogoda[[#This Row],[Wielkosc_chmur]]=2),pogoda[[#This Row],[Opad]]+I193,I193)</f>
        <v>245</v>
      </c>
      <c r="J194">
        <f>IF(AND(pogoda[[#This Row],[Kategoria_chmur]]="C", pogoda[[#This Row],[Wielkosc_chmur]]=3),pogoda[[#This Row],[Opad]]+J193,J193)</f>
        <v>267</v>
      </c>
      <c r="K194">
        <f>IF(AND(pogoda[[#This Row],[Kategoria_chmur]]="C", pogoda[[#This Row],[Wielkosc_chmur]]=4),pogoda[[#This Row],[Opad]]+K193,K193)</f>
        <v>350</v>
      </c>
      <c r="L194">
        <f>IF(AND(pogoda[[#This Row],[Kategoria_chmur]]="C", pogoda[[#This Row],[Wielkosc_chmur]]=5),pogoda[[#This Row],[Opad]]+L193,L193)</f>
        <v>355</v>
      </c>
      <c r="M194">
        <f>IF(AND(pogoda[[#This Row],[Kategoria_chmur]]="S", pogoda[[#This Row],[Wielkosc_chmur]]=1),pogoda[[#This Row],[Opad]]+M193,M193)</f>
        <v>35</v>
      </c>
      <c r="N194">
        <f>IF(AND(pogoda[[#This Row],[Kategoria_chmur]]="S", pogoda[[#This Row],[Wielkosc_chmur]]=2),pogoda[[#This Row],[Opad]]+N193,N193)</f>
        <v>45</v>
      </c>
      <c r="O194">
        <f>IF(AND(pogoda[[#This Row],[Kategoria_chmur]]="S", pogoda[[#This Row],[Wielkosc_chmur]]=3),pogoda[[#This Row],[Opad]]+O193,O193)</f>
        <v>77</v>
      </c>
      <c r="P194">
        <f>IF(AND(pogoda[[#This Row],[Kategoria_chmur]]="S", pogoda[[#This Row],[Wielkosc_chmur]]=4),pogoda[[#This Row],[Opad]]+P193,P193)</f>
        <v>148</v>
      </c>
      <c r="Q194">
        <f>IF(AND(pogoda[[#This Row],[Kategoria_chmur]]="C", pogoda[[#This Row],[Wielkosc_chmur]]=1),pogoda[[#This Row],[Opad]]+Q193,Q193)</f>
        <v>85</v>
      </c>
    </row>
    <row r="195" spans="1:17" x14ac:dyDescent="0.25">
      <c r="A195">
        <v>194</v>
      </c>
      <c r="B195">
        <v>4.4000000000000004</v>
      </c>
      <c r="C195">
        <v>4</v>
      </c>
      <c r="D195" t="s">
        <v>7</v>
      </c>
      <c r="E195">
        <v>1</v>
      </c>
      <c r="F195">
        <f>IF(AND(pogoda[[#This Row],[Temperatura]]&gt;=20, pogoda[[#This Row],[Opad]]&lt;=5),1,0)</f>
        <v>0</v>
      </c>
      <c r="G195">
        <v>2</v>
      </c>
      <c r="H195">
        <f>IF(AND(pogoda[[#This Row],[Kategoria_chmur]]="C", pogoda[[#This Row],[Wielkosc_chmur]]=1),pogoda[[#This Row],[Opad]]+H194,H194)</f>
        <v>85</v>
      </c>
      <c r="I195">
        <f>IF(AND(pogoda[[#This Row],[Kategoria_chmur]]="C", pogoda[[#This Row],[Wielkosc_chmur]]=2),pogoda[[#This Row],[Opad]]+I194,I194)</f>
        <v>245</v>
      </c>
      <c r="J195">
        <f>IF(AND(pogoda[[#This Row],[Kategoria_chmur]]="C", pogoda[[#This Row],[Wielkosc_chmur]]=3),pogoda[[#This Row],[Opad]]+J194,J194)</f>
        <v>267</v>
      </c>
      <c r="K195">
        <f>IF(AND(pogoda[[#This Row],[Kategoria_chmur]]="C", pogoda[[#This Row],[Wielkosc_chmur]]=4),pogoda[[#This Row],[Opad]]+K194,K194)</f>
        <v>350</v>
      </c>
      <c r="L195">
        <f>IF(AND(pogoda[[#This Row],[Kategoria_chmur]]="C", pogoda[[#This Row],[Wielkosc_chmur]]=5),pogoda[[#This Row],[Opad]]+L194,L194)</f>
        <v>355</v>
      </c>
      <c r="M195">
        <f>IF(AND(pogoda[[#This Row],[Kategoria_chmur]]="S", pogoda[[#This Row],[Wielkosc_chmur]]=1),pogoda[[#This Row],[Opad]]+M194,M194)</f>
        <v>39</v>
      </c>
      <c r="N195">
        <f>IF(AND(pogoda[[#This Row],[Kategoria_chmur]]="S", pogoda[[#This Row],[Wielkosc_chmur]]=2),pogoda[[#This Row],[Opad]]+N194,N194)</f>
        <v>45</v>
      </c>
      <c r="O195">
        <f>IF(AND(pogoda[[#This Row],[Kategoria_chmur]]="S", pogoda[[#This Row],[Wielkosc_chmur]]=3),pogoda[[#This Row],[Opad]]+O194,O194)</f>
        <v>77</v>
      </c>
      <c r="P195">
        <f>IF(AND(pogoda[[#This Row],[Kategoria_chmur]]="S", pogoda[[#This Row],[Wielkosc_chmur]]=4),pogoda[[#This Row],[Opad]]+P194,P194)</f>
        <v>148</v>
      </c>
      <c r="Q195">
        <f>IF(AND(pogoda[[#This Row],[Kategoria_chmur]]="C", pogoda[[#This Row],[Wielkosc_chmur]]=1),pogoda[[#This Row],[Opad]]+Q194,Q194)</f>
        <v>85</v>
      </c>
    </row>
    <row r="196" spans="1:17" x14ac:dyDescent="0.25">
      <c r="A196">
        <v>195</v>
      </c>
      <c r="B196">
        <v>4.2</v>
      </c>
      <c r="C196">
        <v>6</v>
      </c>
      <c r="D196" t="s">
        <v>7</v>
      </c>
      <c r="E196">
        <v>1</v>
      </c>
      <c r="F196">
        <f>IF(AND(pogoda[[#This Row],[Temperatura]]&gt;=20, pogoda[[#This Row],[Opad]]&lt;=5),1,0)</f>
        <v>0</v>
      </c>
      <c r="G196">
        <v>2</v>
      </c>
      <c r="H196">
        <f>IF(AND(pogoda[[#This Row],[Kategoria_chmur]]="C", pogoda[[#This Row],[Wielkosc_chmur]]=1),pogoda[[#This Row],[Opad]]+H195,H195)</f>
        <v>85</v>
      </c>
      <c r="I196">
        <f>IF(AND(pogoda[[#This Row],[Kategoria_chmur]]="C", pogoda[[#This Row],[Wielkosc_chmur]]=2),pogoda[[#This Row],[Opad]]+I195,I195)</f>
        <v>245</v>
      </c>
      <c r="J196">
        <f>IF(AND(pogoda[[#This Row],[Kategoria_chmur]]="C", pogoda[[#This Row],[Wielkosc_chmur]]=3),pogoda[[#This Row],[Opad]]+J195,J195)</f>
        <v>267</v>
      </c>
      <c r="K196">
        <f>IF(AND(pogoda[[#This Row],[Kategoria_chmur]]="C", pogoda[[#This Row],[Wielkosc_chmur]]=4),pogoda[[#This Row],[Opad]]+K195,K195)</f>
        <v>350</v>
      </c>
      <c r="L196">
        <f>IF(AND(pogoda[[#This Row],[Kategoria_chmur]]="C", pogoda[[#This Row],[Wielkosc_chmur]]=5),pogoda[[#This Row],[Opad]]+L195,L195)</f>
        <v>355</v>
      </c>
      <c r="M196">
        <f>IF(AND(pogoda[[#This Row],[Kategoria_chmur]]="S", pogoda[[#This Row],[Wielkosc_chmur]]=1),pogoda[[#This Row],[Opad]]+M195,M195)</f>
        <v>45</v>
      </c>
      <c r="N196">
        <f>IF(AND(pogoda[[#This Row],[Kategoria_chmur]]="S", pogoda[[#This Row],[Wielkosc_chmur]]=2),pogoda[[#This Row],[Opad]]+N195,N195)</f>
        <v>45</v>
      </c>
      <c r="O196">
        <f>IF(AND(pogoda[[#This Row],[Kategoria_chmur]]="S", pogoda[[#This Row],[Wielkosc_chmur]]=3),pogoda[[#This Row],[Opad]]+O195,O195)</f>
        <v>77</v>
      </c>
      <c r="P196">
        <f>IF(AND(pogoda[[#This Row],[Kategoria_chmur]]="S", pogoda[[#This Row],[Wielkosc_chmur]]=4),pogoda[[#This Row],[Opad]]+P195,P195)</f>
        <v>148</v>
      </c>
      <c r="Q196">
        <f>IF(AND(pogoda[[#This Row],[Kategoria_chmur]]="C", pogoda[[#This Row],[Wielkosc_chmur]]=1),pogoda[[#This Row],[Opad]]+Q195,Q195)</f>
        <v>85</v>
      </c>
    </row>
    <row r="197" spans="1:17" x14ac:dyDescent="0.25">
      <c r="A197">
        <v>196</v>
      </c>
      <c r="B197">
        <v>5.6</v>
      </c>
      <c r="C197">
        <v>8</v>
      </c>
      <c r="D197" t="s">
        <v>7</v>
      </c>
      <c r="E197">
        <v>2</v>
      </c>
      <c r="F197">
        <f>IF(AND(pogoda[[#This Row],[Temperatura]]&gt;=20, pogoda[[#This Row],[Opad]]&lt;=5),1,0)</f>
        <v>0</v>
      </c>
      <c r="G197">
        <v>2</v>
      </c>
      <c r="H197">
        <f>IF(AND(pogoda[[#This Row],[Kategoria_chmur]]="C", pogoda[[#This Row],[Wielkosc_chmur]]=1),pogoda[[#This Row],[Opad]]+H196,H196)</f>
        <v>85</v>
      </c>
      <c r="I197">
        <f>IF(AND(pogoda[[#This Row],[Kategoria_chmur]]="C", pogoda[[#This Row],[Wielkosc_chmur]]=2),pogoda[[#This Row],[Opad]]+I196,I196)</f>
        <v>245</v>
      </c>
      <c r="J197">
        <f>IF(AND(pogoda[[#This Row],[Kategoria_chmur]]="C", pogoda[[#This Row],[Wielkosc_chmur]]=3),pogoda[[#This Row],[Opad]]+J196,J196)</f>
        <v>267</v>
      </c>
      <c r="K197">
        <f>IF(AND(pogoda[[#This Row],[Kategoria_chmur]]="C", pogoda[[#This Row],[Wielkosc_chmur]]=4),pogoda[[#This Row],[Opad]]+K196,K196)</f>
        <v>350</v>
      </c>
      <c r="L197">
        <f>IF(AND(pogoda[[#This Row],[Kategoria_chmur]]="C", pogoda[[#This Row],[Wielkosc_chmur]]=5),pogoda[[#This Row],[Opad]]+L196,L196)</f>
        <v>355</v>
      </c>
      <c r="M197">
        <f>IF(AND(pogoda[[#This Row],[Kategoria_chmur]]="S", pogoda[[#This Row],[Wielkosc_chmur]]=1),pogoda[[#This Row],[Opad]]+M196,M196)</f>
        <v>45</v>
      </c>
      <c r="N197">
        <f>IF(AND(pogoda[[#This Row],[Kategoria_chmur]]="S", pogoda[[#This Row],[Wielkosc_chmur]]=2),pogoda[[#This Row],[Opad]]+N196,N196)</f>
        <v>53</v>
      </c>
      <c r="O197">
        <f>IF(AND(pogoda[[#This Row],[Kategoria_chmur]]="S", pogoda[[#This Row],[Wielkosc_chmur]]=3),pogoda[[#This Row],[Opad]]+O196,O196)</f>
        <v>77</v>
      </c>
      <c r="P197">
        <f>IF(AND(pogoda[[#This Row],[Kategoria_chmur]]="S", pogoda[[#This Row],[Wielkosc_chmur]]=4),pogoda[[#This Row],[Opad]]+P196,P196)</f>
        <v>148</v>
      </c>
      <c r="Q197">
        <f>IF(AND(pogoda[[#This Row],[Kategoria_chmur]]="C", pogoda[[#This Row],[Wielkosc_chmur]]=1),pogoda[[#This Row],[Opad]]+Q196,Q196)</f>
        <v>85</v>
      </c>
    </row>
    <row r="198" spans="1:17" x14ac:dyDescent="0.25">
      <c r="A198">
        <v>197</v>
      </c>
      <c r="B198">
        <v>8.6</v>
      </c>
      <c r="C198">
        <v>12</v>
      </c>
      <c r="D198" t="s">
        <v>7</v>
      </c>
      <c r="E198">
        <v>2</v>
      </c>
      <c r="F198">
        <f>IF(AND(pogoda[[#This Row],[Temperatura]]&gt;=20, pogoda[[#This Row],[Opad]]&lt;=5),1,0)</f>
        <v>0</v>
      </c>
      <c r="G198">
        <v>2</v>
      </c>
      <c r="H198">
        <f>IF(AND(pogoda[[#This Row],[Kategoria_chmur]]="C", pogoda[[#This Row],[Wielkosc_chmur]]=1),pogoda[[#This Row],[Opad]]+H197,H197)</f>
        <v>85</v>
      </c>
      <c r="I198">
        <f>IF(AND(pogoda[[#This Row],[Kategoria_chmur]]="C", pogoda[[#This Row],[Wielkosc_chmur]]=2),pogoda[[#This Row],[Opad]]+I197,I197)</f>
        <v>245</v>
      </c>
      <c r="J198">
        <f>IF(AND(pogoda[[#This Row],[Kategoria_chmur]]="C", pogoda[[#This Row],[Wielkosc_chmur]]=3),pogoda[[#This Row],[Opad]]+J197,J197)</f>
        <v>267</v>
      </c>
      <c r="K198">
        <f>IF(AND(pogoda[[#This Row],[Kategoria_chmur]]="C", pogoda[[#This Row],[Wielkosc_chmur]]=4),pogoda[[#This Row],[Opad]]+K197,K197)</f>
        <v>350</v>
      </c>
      <c r="L198">
        <f>IF(AND(pogoda[[#This Row],[Kategoria_chmur]]="C", pogoda[[#This Row],[Wielkosc_chmur]]=5),pogoda[[#This Row],[Opad]]+L197,L197)</f>
        <v>355</v>
      </c>
      <c r="M198">
        <f>IF(AND(pogoda[[#This Row],[Kategoria_chmur]]="S", pogoda[[#This Row],[Wielkosc_chmur]]=1),pogoda[[#This Row],[Opad]]+M197,M197)</f>
        <v>45</v>
      </c>
      <c r="N198">
        <f>IF(AND(pogoda[[#This Row],[Kategoria_chmur]]="S", pogoda[[#This Row],[Wielkosc_chmur]]=2),pogoda[[#This Row],[Opad]]+N197,N197)</f>
        <v>65</v>
      </c>
      <c r="O198">
        <f>IF(AND(pogoda[[#This Row],[Kategoria_chmur]]="S", pogoda[[#This Row],[Wielkosc_chmur]]=3),pogoda[[#This Row],[Opad]]+O197,O197)</f>
        <v>77</v>
      </c>
      <c r="P198">
        <f>IF(AND(pogoda[[#This Row],[Kategoria_chmur]]="S", pogoda[[#This Row],[Wielkosc_chmur]]=4),pogoda[[#This Row],[Opad]]+P197,P197)</f>
        <v>148</v>
      </c>
      <c r="Q198">
        <f>IF(AND(pogoda[[#This Row],[Kategoria_chmur]]="C", pogoda[[#This Row],[Wielkosc_chmur]]=1),pogoda[[#This Row],[Opad]]+Q197,Q197)</f>
        <v>85</v>
      </c>
    </row>
    <row r="199" spans="1:17" x14ac:dyDescent="0.25">
      <c r="A199">
        <v>198</v>
      </c>
      <c r="B199">
        <v>12.5</v>
      </c>
      <c r="C199">
        <v>9</v>
      </c>
      <c r="D199" t="s">
        <v>7</v>
      </c>
      <c r="E199">
        <v>2</v>
      </c>
      <c r="F199">
        <f>IF(AND(pogoda[[#This Row],[Temperatura]]&gt;=20, pogoda[[#This Row],[Opad]]&lt;=5),1,0)</f>
        <v>0</v>
      </c>
      <c r="G199">
        <v>2</v>
      </c>
      <c r="H199">
        <f>IF(AND(pogoda[[#This Row],[Kategoria_chmur]]="C", pogoda[[#This Row],[Wielkosc_chmur]]=1),pogoda[[#This Row],[Opad]]+H198,H198)</f>
        <v>85</v>
      </c>
      <c r="I199">
        <f>IF(AND(pogoda[[#This Row],[Kategoria_chmur]]="C", pogoda[[#This Row],[Wielkosc_chmur]]=2),pogoda[[#This Row],[Opad]]+I198,I198)</f>
        <v>245</v>
      </c>
      <c r="J199">
        <f>IF(AND(pogoda[[#This Row],[Kategoria_chmur]]="C", pogoda[[#This Row],[Wielkosc_chmur]]=3),pogoda[[#This Row],[Opad]]+J198,J198)</f>
        <v>267</v>
      </c>
      <c r="K199">
        <f>IF(AND(pogoda[[#This Row],[Kategoria_chmur]]="C", pogoda[[#This Row],[Wielkosc_chmur]]=4),pogoda[[#This Row],[Opad]]+K198,K198)</f>
        <v>350</v>
      </c>
      <c r="L199">
        <f>IF(AND(pogoda[[#This Row],[Kategoria_chmur]]="C", pogoda[[#This Row],[Wielkosc_chmur]]=5),pogoda[[#This Row],[Opad]]+L198,L198)</f>
        <v>355</v>
      </c>
      <c r="M199">
        <f>IF(AND(pogoda[[#This Row],[Kategoria_chmur]]="S", pogoda[[#This Row],[Wielkosc_chmur]]=1),pogoda[[#This Row],[Opad]]+M198,M198)</f>
        <v>45</v>
      </c>
      <c r="N199">
        <f>IF(AND(pogoda[[#This Row],[Kategoria_chmur]]="S", pogoda[[#This Row],[Wielkosc_chmur]]=2),pogoda[[#This Row],[Opad]]+N198,N198)</f>
        <v>74</v>
      </c>
      <c r="O199">
        <f>IF(AND(pogoda[[#This Row],[Kategoria_chmur]]="S", pogoda[[#This Row],[Wielkosc_chmur]]=3),pogoda[[#This Row],[Opad]]+O198,O198)</f>
        <v>77</v>
      </c>
      <c r="P199">
        <f>IF(AND(pogoda[[#This Row],[Kategoria_chmur]]="S", pogoda[[#This Row],[Wielkosc_chmur]]=4),pogoda[[#This Row],[Opad]]+P198,P198)</f>
        <v>148</v>
      </c>
      <c r="Q199">
        <f>IF(AND(pogoda[[#This Row],[Kategoria_chmur]]="C", pogoda[[#This Row],[Wielkosc_chmur]]=1),pogoda[[#This Row],[Opad]]+Q198,Q198)</f>
        <v>85</v>
      </c>
    </row>
    <row r="200" spans="1:17" x14ac:dyDescent="0.25">
      <c r="A200">
        <v>199</v>
      </c>
      <c r="B200">
        <v>16.399999999999999</v>
      </c>
      <c r="C200">
        <v>14</v>
      </c>
      <c r="D200" t="s">
        <v>7</v>
      </c>
      <c r="E200">
        <v>3</v>
      </c>
      <c r="F200">
        <f>IF(AND(pogoda[[#This Row],[Temperatura]]&gt;=20, pogoda[[#This Row],[Opad]]&lt;=5),1,0)</f>
        <v>0</v>
      </c>
      <c r="G200">
        <v>2</v>
      </c>
      <c r="H200">
        <f>IF(AND(pogoda[[#This Row],[Kategoria_chmur]]="C", pogoda[[#This Row],[Wielkosc_chmur]]=1),pogoda[[#This Row],[Opad]]+H199,H199)</f>
        <v>85</v>
      </c>
      <c r="I200">
        <f>IF(AND(pogoda[[#This Row],[Kategoria_chmur]]="C", pogoda[[#This Row],[Wielkosc_chmur]]=2),pogoda[[#This Row],[Opad]]+I199,I199)</f>
        <v>245</v>
      </c>
      <c r="J200">
        <f>IF(AND(pogoda[[#This Row],[Kategoria_chmur]]="C", pogoda[[#This Row],[Wielkosc_chmur]]=3),pogoda[[#This Row],[Opad]]+J199,J199)</f>
        <v>267</v>
      </c>
      <c r="K200">
        <f>IF(AND(pogoda[[#This Row],[Kategoria_chmur]]="C", pogoda[[#This Row],[Wielkosc_chmur]]=4),pogoda[[#This Row],[Opad]]+K199,K199)</f>
        <v>350</v>
      </c>
      <c r="L200">
        <f>IF(AND(pogoda[[#This Row],[Kategoria_chmur]]="C", pogoda[[#This Row],[Wielkosc_chmur]]=5),pogoda[[#This Row],[Opad]]+L199,L199)</f>
        <v>355</v>
      </c>
      <c r="M200">
        <f>IF(AND(pogoda[[#This Row],[Kategoria_chmur]]="S", pogoda[[#This Row],[Wielkosc_chmur]]=1),pogoda[[#This Row],[Opad]]+M199,M199)</f>
        <v>45</v>
      </c>
      <c r="N200">
        <f>IF(AND(pogoda[[#This Row],[Kategoria_chmur]]="S", pogoda[[#This Row],[Wielkosc_chmur]]=2),pogoda[[#This Row],[Opad]]+N199,N199)</f>
        <v>74</v>
      </c>
      <c r="O200">
        <f>IF(AND(pogoda[[#This Row],[Kategoria_chmur]]="S", pogoda[[#This Row],[Wielkosc_chmur]]=3),pogoda[[#This Row],[Opad]]+O199,O199)</f>
        <v>91</v>
      </c>
      <c r="P200">
        <f>IF(AND(pogoda[[#This Row],[Kategoria_chmur]]="S", pogoda[[#This Row],[Wielkosc_chmur]]=4),pogoda[[#This Row],[Opad]]+P199,P199)</f>
        <v>148</v>
      </c>
      <c r="Q200">
        <f>IF(AND(pogoda[[#This Row],[Kategoria_chmur]]="C", pogoda[[#This Row],[Wielkosc_chmur]]=1),pogoda[[#This Row],[Opad]]+Q199,Q199)</f>
        <v>85</v>
      </c>
    </row>
    <row r="201" spans="1:17" x14ac:dyDescent="0.25">
      <c r="A201">
        <v>200</v>
      </c>
      <c r="B201">
        <v>19.5</v>
      </c>
      <c r="C201">
        <v>12</v>
      </c>
      <c r="D201" t="s">
        <v>7</v>
      </c>
      <c r="E201">
        <v>3</v>
      </c>
      <c r="F201">
        <f>IF(AND(pogoda[[#This Row],[Temperatura]]&gt;=20, pogoda[[#This Row],[Opad]]&lt;=5),1,0)</f>
        <v>0</v>
      </c>
      <c r="G201">
        <v>2</v>
      </c>
      <c r="H201">
        <f>IF(AND(pogoda[[#This Row],[Kategoria_chmur]]="C", pogoda[[#This Row],[Wielkosc_chmur]]=1),pogoda[[#This Row],[Opad]]+H200,H200)</f>
        <v>85</v>
      </c>
      <c r="I201">
        <f>IF(AND(pogoda[[#This Row],[Kategoria_chmur]]="C", pogoda[[#This Row],[Wielkosc_chmur]]=2),pogoda[[#This Row],[Opad]]+I200,I200)</f>
        <v>245</v>
      </c>
      <c r="J201">
        <f>IF(AND(pogoda[[#This Row],[Kategoria_chmur]]="C", pogoda[[#This Row],[Wielkosc_chmur]]=3),pogoda[[#This Row],[Opad]]+J200,J200)</f>
        <v>267</v>
      </c>
      <c r="K201">
        <f>IF(AND(pogoda[[#This Row],[Kategoria_chmur]]="C", pogoda[[#This Row],[Wielkosc_chmur]]=4),pogoda[[#This Row],[Opad]]+K200,K200)</f>
        <v>350</v>
      </c>
      <c r="L201">
        <f>IF(AND(pogoda[[#This Row],[Kategoria_chmur]]="C", pogoda[[#This Row],[Wielkosc_chmur]]=5),pogoda[[#This Row],[Opad]]+L200,L200)</f>
        <v>355</v>
      </c>
      <c r="M201">
        <f>IF(AND(pogoda[[#This Row],[Kategoria_chmur]]="S", pogoda[[#This Row],[Wielkosc_chmur]]=1),pogoda[[#This Row],[Opad]]+M200,M200)</f>
        <v>45</v>
      </c>
      <c r="N201">
        <f>IF(AND(pogoda[[#This Row],[Kategoria_chmur]]="S", pogoda[[#This Row],[Wielkosc_chmur]]=2),pogoda[[#This Row],[Opad]]+N200,N200)</f>
        <v>74</v>
      </c>
      <c r="O201">
        <f>IF(AND(pogoda[[#This Row],[Kategoria_chmur]]="S", pogoda[[#This Row],[Wielkosc_chmur]]=3),pogoda[[#This Row],[Opad]]+O200,O200)</f>
        <v>103</v>
      </c>
      <c r="P201">
        <f>IF(AND(pogoda[[#This Row],[Kategoria_chmur]]="S", pogoda[[#This Row],[Wielkosc_chmur]]=4),pogoda[[#This Row],[Opad]]+P200,P200)</f>
        <v>148</v>
      </c>
      <c r="Q201">
        <f>IF(AND(pogoda[[#This Row],[Kategoria_chmur]]="C", pogoda[[#This Row],[Wielkosc_chmur]]=1),pogoda[[#This Row],[Opad]]+Q200,Q200)</f>
        <v>85</v>
      </c>
    </row>
    <row r="202" spans="1:17" x14ac:dyDescent="0.25">
      <c r="A202">
        <v>201</v>
      </c>
      <c r="B202">
        <v>21.2</v>
      </c>
      <c r="C202">
        <v>1</v>
      </c>
      <c r="D202" t="s">
        <v>7</v>
      </c>
      <c r="E202">
        <v>3</v>
      </c>
      <c r="F202">
        <f>IF(AND(pogoda[[#This Row],[Temperatura]]&gt;=20, pogoda[[#This Row],[Opad]]&lt;=5),1,0)</f>
        <v>1</v>
      </c>
      <c r="G202">
        <v>2</v>
      </c>
      <c r="H202">
        <f>IF(AND(pogoda[[#This Row],[Kategoria_chmur]]="C", pogoda[[#This Row],[Wielkosc_chmur]]=1),pogoda[[#This Row],[Opad]]+H201,H201)</f>
        <v>85</v>
      </c>
      <c r="I202">
        <f>IF(AND(pogoda[[#This Row],[Kategoria_chmur]]="C", pogoda[[#This Row],[Wielkosc_chmur]]=2),pogoda[[#This Row],[Opad]]+I201,I201)</f>
        <v>245</v>
      </c>
      <c r="J202">
        <f>IF(AND(pogoda[[#This Row],[Kategoria_chmur]]="C", pogoda[[#This Row],[Wielkosc_chmur]]=3),pogoda[[#This Row],[Opad]]+J201,J201)</f>
        <v>267</v>
      </c>
      <c r="K202">
        <f>IF(AND(pogoda[[#This Row],[Kategoria_chmur]]="C", pogoda[[#This Row],[Wielkosc_chmur]]=4),pogoda[[#This Row],[Opad]]+K201,K201)</f>
        <v>350</v>
      </c>
      <c r="L202">
        <f>IF(AND(pogoda[[#This Row],[Kategoria_chmur]]="C", pogoda[[#This Row],[Wielkosc_chmur]]=5),pogoda[[#This Row],[Opad]]+L201,L201)</f>
        <v>355</v>
      </c>
      <c r="M202">
        <f>IF(AND(pogoda[[#This Row],[Kategoria_chmur]]="S", pogoda[[#This Row],[Wielkosc_chmur]]=1),pogoda[[#This Row],[Opad]]+M201,M201)</f>
        <v>45</v>
      </c>
      <c r="N202">
        <f>IF(AND(pogoda[[#This Row],[Kategoria_chmur]]="S", pogoda[[#This Row],[Wielkosc_chmur]]=2),pogoda[[#This Row],[Opad]]+N201,N201)</f>
        <v>74</v>
      </c>
      <c r="O202">
        <f>IF(AND(pogoda[[#This Row],[Kategoria_chmur]]="S", pogoda[[#This Row],[Wielkosc_chmur]]=3),pogoda[[#This Row],[Opad]]+O201,O201)</f>
        <v>104</v>
      </c>
      <c r="P202">
        <f>IF(AND(pogoda[[#This Row],[Kategoria_chmur]]="S", pogoda[[#This Row],[Wielkosc_chmur]]=4),pogoda[[#This Row],[Opad]]+P201,P201)</f>
        <v>148</v>
      </c>
      <c r="Q202">
        <f>IF(AND(pogoda[[#This Row],[Kategoria_chmur]]="C", pogoda[[#This Row],[Wielkosc_chmur]]=1),pogoda[[#This Row],[Opad]]+Q201,Q201)</f>
        <v>85</v>
      </c>
    </row>
    <row r="203" spans="1:17" x14ac:dyDescent="0.25">
      <c r="A203">
        <v>202</v>
      </c>
      <c r="B203">
        <v>21.3</v>
      </c>
      <c r="C203">
        <v>11</v>
      </c>
      <c r="D203" t="s">
        <v>7</v>
      </c>
      <c r="E203">
        <v>4</v>
      </c>
      <c r="F203">
        <f>IF(AND(pogoda[[#This Row],[Temperatura]]&gt;=20, pogoda[[#This Row],[Opad]]&lt;=5),1,0)</f>
        <v>0</v>
      </c>
      <c r="G203">
        <v>2</v>
      </c>
      <c r="H203">
        <f>IF(AND(pogoda[[#This Row],[Kategoria_chmur]]="C", pogoda[[#This Row],[Wielkosc_chmur]]=1),pogoda[[#This Row],[Opad]]+H202,H202)</f>
        <v>85</v>
      </c>
      <c r="I203">
        <f>IF(AND(pogoda[[#This Row],[Kategoria_chmur]]="C", pogoda[[#This Row],[Wielkosc_chmur]]=2),pogoda[[#This Row],[Opad]]+I202,I202)</f>
        <v>245</v>
      </c>
      <c r="J203">
        <f>IF(AND(pogoda[[#This Row],[Kategoria_chmur]]="C", pogoda[[#This Row],[Wielkosc_chmur]]=3),pogoda[[#This Row],[Opad]]+J202,J202)</f>
        <v>267</v>
      </c>
      <c r="K203">
        <f>IF(AND(pogoda[[#This Row],[Kategoria_chmur]]="C", pogoda[[#This Row],[Wielkosc_chmur]]=4),pogoda[[#This Row],[Opad]]+K202,K202)</f>
        <v>350</v>
      </c>
      <c r="L203">
        <f>IF(AND(pogoda[[#This Row],[Kategoria_chmur]]="C", pogoda[[#This Row],[Wielkosc_chmur]]=5),pogoda[[#This Row],[Opad]]+L202,L202)</f>
        <v>355</v>
      </c>
      <c r="M203">
        <f>IF(AND(pogoda[[#This Row],[Kategoria_chmur]]="S", pogoda[[#This Row],[Wielkosc_chmur]]=1),pogoda[[#This Row],[Opad]]+M202,M202)</f>
        <v>45</v>
      </c>
      <c r="N203">
        <f>IF(AND(pogoda[[#This Row],[Kategoria_chmur]]="S", pogoda[[#This Row],[Wielkosc_chmur]]=2),pogoda[[#This Row],[Opad]]+N202,N202)</f>
        <v>74</v>
      </c>
      <c r="O203">
        <f>IF(AND(pogoda[[#This Row],[Kategoria_chmur]]="S", pogoda[[#This Row],[Wielkosc_chmur]]=3),pogoda[[#This Row],[Opad]]+O202,O202)</f>
        <v>104</v>
      </c>
      <c r="P203">
        <f>IF(AND(pogoda[[#This Row],[Kategoria_chmur]]="S", pogoda[[#This Row],[Wielkosc_chmur]]=4),pogoda[[#This Row],[Opad]]+P202,P202)</f>
        <v>159</v>
      </c>
      <c r="Q203">
        <f>IF(AND(pogoda[[#This Row],[Kategoria_chmur]]="C", pogoda[[#This Row],[Wielkosc_chmur]]=1),pogoda[[#This Row],[Opad]]+Q202,Q202)</f>
        <v>85</v>
      </c>
    </row>
    <row r="204" spans="1:17" x14ac:dyDescent="0.25">
      <c r="A204">
        <v>203</v>
      </c>
      <c r="B204">
        <v>20.100000000000001</v>
      </c>
      <c r="C204">
        <v>6</v>
      </c>
      <c r="D204" t="s">
        <v>7</v>
      </c>
      <c r="E204">
        <v>4</v>
      </c>
      <c r="F204">
        <f>IF(AND(pogoda[[#This Row],[Temperatura]]&gt;=20, pogoda[[#This Row],[Opad]]&lt;=5),1,0)</f>
        <v>0</v>
      </c>
      <c r="G204">
        <v>2</v>
      </c>
      <c r="H204">
        <f>IF(AND(pogoda[[#This Row],[Kategoria_chmur]]="C", pogoda[[#This Row],[Wielkosc_chmur]]=1),pogoda[[#This Row],[Opad]]+H203,H203)</f>
        <v>85</v>
      </c>
      <c r="I204">
        <f>IF(AND(pogoda[[#This Row],[Kategoria_chmur]]="C", pogoda[[#This Row],[Wielkosc_chmur]]=2),pogoda[[#This Row],[Opad]]+I203,I203)</f>
        <v>245</v>
      </c>
      <c r="J204">
        <f>IF(AND(pogoda[[#This Row],[Kategoria_chmur]]="C", pogoda[[#This Row],[Wielkosc_chmur]]=3),pogoda[[#This Row],[Opad]]+J203,J203)</f>
        <v>267</v>
      </c>
      <c r="K204">
        <f>IF(AND(pogoda[[#This Row],[Kategoria_chmur]]="C", pogoda[[#This Row],[Wielkosc_chmur]]=4),pogoda[[#This Row],[Opad]]+K203,K203)</f>
        <v>350</v>
      </c>
      <c r="L204">
        <f>IF(AND(pogoda[[#This Row],[Kategoria_chmur]]="C", pogoda[[#This Row],[Wielkosc_chmur]]=5),pogoda[[#This Row],[Opad]]+L203,L203)</f>
        <v>355</v>
      </c>
      <c r="M204">
        <f>IF(AND(pogoda[[#This Row],[Kategoria_chmur]]="S", pogoda[[#This Row],[Wielkosc_chmur]]=1),pogoda[[#This Row],[Opad]]+M203,M203)</f>
        <v>45</v>
      </c>
      <c r="N204">
        <f>IF(AND(pogoda[[#This Row],[Kategoria_chmur]]="S", pogoda[[#This Row],[Wielkosc_chmur]]=2),pogoda[[#This Row],[Opad]]+N203,N203)</f>
        <v>74</v>
      </c>
      <c r="O204">
        <f>IF(AND(pogoda[[#This Row],[Kategoria_chmur]]="S", pogoda[[#This Row],[Wielkosc_chmur]]=3),pogoda[[#This Row],[Opad]]+O203,O203)</f>
        <v>104</v>
      </c>
      <c r="P204">
        <f>IF(AND(pogoda[[#This Row],[Kategoria_chmur]]="S", pogoda[[#This Row],[Wielkosc_chmur]]=4),pogoda[[#This Row],[Opad]]+P203,P203)</f>
        <v>165</v>
      </c>
      <c r="Q204">
        <f>IF(AND(pogoda[[#This Row],[Kategoria_chmur]]="C", pogoda[[#This Row],[Wielkosc_chmur]]=1),pogoda[[#This Row],[Opad]]+Q203,Q203)</f>
        <v>85</v>
      </c>
    </row>
    <row r="205" spans="1:17" x14ac:dyDescent="0.25">
      <c r="A205">
        <v>204</v>
      </c>
      <c r="B205">
        <v>18.399999999999999</v>
      </c>
      <c r="C205">
        <v>3</v>
      </c>
      <c r="D205" t="s">
        <v>7</v>
      </c>
      <c r="E205">
        <v>4</v>
      </c>
      <c r="F205">
        <f>IF(AND(pogoda[[#This Row],[Temperatura]]&gt;=20, pogoda[[#This Row],[Opad]]&lt;=5),1,0)</f>
        <v>0</v>
      </c>
      <c r="G205">
        <v>2</v>
      </c>
      <c r="H205">
        <f>IF(AND(pogoda[[#This Row],[Kategoria_chmur]]="C", pogoda[[#This Row],[Wielkosc_chmur]]=1),pogoda[[#This Row],[Opad]]+H204,H204)</f>
        <v>85</v>
      </c>
      <c r="I205">
        <f>IF(AND(pogoda[[#This Row],[Kategoria_chmur]]="C", pogoda[[#This Row],[Wielkosc_chmur]]=2),pogoda[[#This Row],[Opad]]+I204,I204)</f>
        <v>245</v>
      </c>
      <c r="J205">
        <f>IF(AND(pogoda[[#This Row],[Kategoria_chmur]]="C", pogoda[[#This Row],[Wielkosc_chmur]]=3),pogoda[[#This Row],[Opad]]+J204,J204)</f>
        <v>267</v>
      </c>
      <c r="K205">
        <f>IF(AND(pogoda[[#This Row],[Kategoria_chmur]]="C", pogoda[[#This Row],[Wielkosc_chmur]]=4),pogoda[[#This Row],[Opad]]+K204,K204)</f>
        <v>350</v>
      </c>
      <c r="L205">
        <f>IF(AND(pogoda[[#This Row],[Kategoria_chmur]]="C", pogoda[[#This Row],[Wielkosc_chmur]]=5),pogoda[[#This Row],[Opad]]+L204,L204)</f>
        <v>355</v>
      </c>
      <c r="M205">
        <f>IF(AND(pogoda[[#This Row],[Kategoria_chmur]]="S", pogoda[[#This Row],[Wielkosc_chmur]]=1),pogoda[[#This Row],[Opad]]+M204,M204)</f>
        <v>45</v>
      </c>
      <c r="N205">
        <f>IF(AND(pogoda[[#This Row],[Kategoria_chmur]]="S", pogoda[[#This Row],[Wielkosc_chmur]]=2),pogoda[[#This Row],[Opad]]+N204,N204)</f>
        <v>74</v>
      </c>
      <c r="O205">
        <f>IF(AND(pogoda[[#This Row],[Kategoria_chmur]]="S", pogoda[[#This Row],[Wielkosc_chmur]]=3),pogoda[[#This Row],[Opad]]+O204,O204)</f>
        <v>104</v>
      </c>
      <c r="P205">
        <f>IF(AND(pogoda[[#This Row],[Kategoria_chmur]]="S", pogoda[[#This Row],[Wielkosc_chmur]]=4),pogoda[[#This Row],[Opad]]+P204,P204)</f>
        <v>168</v>
      </c>
      <c r="Q205">
        <f>IF(AND(pogoda[[#This Row],[Kategoria_chmur]]="C", pogoda[[#This Row],[Wielkosc_chmur]]=1),pogoda[[#This Row],[Opad]]+Q204,Q204)</f>
        <v>85</v>
      </c>
    </row>
    <row r="206" spans="1:17" x14ac:dyDescent="0.25">
      <c r="A206">
        <v>205</v>
      </c>
      <c r="B206">
        <v>17.100000000000001</v>
      </c>
      <c r="C206">
        <v>15</v>
      </c>
      <c r="D206" t="s">
        <v>7</v>
      </c>
      <c r="E206">
        <v>5</v>
      </c>
      <c r="F206">
        <f>IF(AND(pogoda[[#This Row],[Temperatura]]&gt;=20, pogoda[[#This Row],[Opad]]&lt;=5),1,0)</f>
        <v>0</v>
      </c>
      <c r="G206">
        <v>2</v>
      </c>
      <c r="H206">
        <f>IF(AND(pogoda[[#This Row],[Kategoria_chmur]]="C", pogoda[[#This Row],[Wielkosc_chmur]]=1),pogoda[[#This Row],[Opad]]+H205,H205)</f>
        <v>85</v>
      </c>
      <c r="I206">
        <f>IF(AND(pogoda[[#This Row],[Kategoria_chmur]]="C", pogoda[[#This Row],[Wielkosc_chmur]]=2),pogoda[[#This Row],[Opad]]+I205,I205)</f>
        <v>245</v>
      </c>
      <c r="J206">
        <f>IF(AND(pogoda[[#This Row],[Kategoria_chmur]]="C", pogoda[[#This Row],[Wielkosc_chmur]]=3),pogoda[[#This Row],[Opad]]+J205,J205)</f>
        <v>267</v>
      </c>
      <c r="K206">
        <f>IF(AND(pogoda[[#This Row],[Kategoria_chmur]]="C", pogoda[[#This Row],[Wielkosc_chmur]]=4),pogoda[[#This Row],[Opad]]+K205,K205)</f>
        <v>350</v>
      </c>
      <c r="L206">
        <f>IF(AND(pogoda[[#This Row],[Kategoria_chmur]]="C", pogoda[[#This Row],[Wielkosc_chmur]]=5),pogoda[[#This Row],[Opad]]+L205,L205)</f>
        <v>355</v>
      </c>
      <c r="M206">
        <f>IF(AND(pogoda[[#This Row],[Kategoria_chmur]]="S", pogoda[[#This Row],[Wielkosc_chmur]]=1),pogoda[[#This Row],[Opad]]+M205,M205)</f>
        <v>45</v>
      </c>
      <c r="N206">
        <f>IF(AND(pogoda[[#This Row],[Kategoria_chmur]]="S", pogoda[[#This Row],[Wielkosc_chmur]]=2),pogoda[[#This Row],[Opad]]+N205,N205)</f>
        <v>74</v>
      </c>
      <c r="O206">
        <f>IF(AND(pogoda[[#This Row],[Kategoria_chmur]]="S", pogoda[[#This Row],[Wielkosc_chmur]]=3),pogoda[[#This Row],[Opad]]+O205,O205)</f>
        <v>104</v>
      </c>
      <c r="P206">
        <f>IF(AND(pogoda[[#This Row],[Kategoria_chmur]]="S", pogoda[[#This Row],[Wielkosc_chmur]]=4),pogoda[[#This Row],[Opad]]+P205,P205)</f>
        <v>168</v>
      </c>
      <c r="Q206">
        <f>IF(AND(pogoda[[#This Row],[Kategoria_chmur]]="C", pogoda[[#This Row],[Wielkosc_chmur]]=1),pogoda[[#This Row],[Opad]]+Q205,Q205)</f>
        <v>85</v>
      </c>
    </row>
    <row r="207" spans="1:17" x14ac:dyDescent="0.25">
      <c r="A207">
        <v>206</v>
      </c>
      <c r="B207">
        <v>16.899999999999999</v>
      </c>
      <c r="C207">
        <v>16</v>
      </c>
      <c r="D207" t="s">
        <v>7</v>
      </c>
      <c r="E207">
        <v>5</v>
      </c>
      <c r="F207">
        <f>IF(AND(pogoda[[#This Row],[Temperatura]]&gt;=20, pogoda[[#This Row],[Opad]]&lt;=5),1,0)</f>
        <v>0</v>
      </c>
      <c r="G207">
        <v>2</v>
      </c>
      <c r="H207">
        <f>IF(AND(pogoda[[#This Row],[Kategoria_chmur]]="C", pogoda[[#This Row],[Wielkosc_chmur]]=1),pogoda[[#This Row],[Opad]]+H206,H206)</f>
        <v>85</v>
      </c>
      <c r="I207">
        <f>IF(AND(pogoda[[#This Row],[Kategoria_chmur]]="C", pogoda[[#This Row],[Wielkosc_chmur]]=2),pogoda[[#This Row],[Opad]]+I206,I206)</f>
        <v>245</v>
      </c>
      <c r="J207">
        <f>IF(AND(pogoda[[#This Row],[Kategoria_chmur]]="C", pogoda[[#This Row],[Wielkosc_chmur]]=3),pogoda[[#This Row],[Opad]]+J206,J206)</f>
        <v>267</v>
      </c>
      <c r="K207">
        <f>IF(AND(pogoda[[#This Row],[Kategoria_chmur]]="C", pogoda[[#This Row],[Wielkosc_chmur]]=4),pogoda[[#This Row],[Opad]]+K206,K206)</f>
        <v>350</v>
      </c>
      <c r="L207">
        <f>IF(AND(pogoda[[#This Row],[Kategoria_chmur]]="C", pogoda[[#This Row],[Wielkosc_chmur]]=5),pogoda[[#This Row],[Opad]]+L206,L206)</f>
        <v>355</v>
      </c>
      <c r="M207">
        <f>IF(AND(pogoda[[#This Row],[Kategoria_chmur]]="S", pogoda[[#This Row],[Wielkosc_chmur]]=1),pogoda[[#This Row],[Opad]]+M206,M206)</f>
        <v>45</v>
      </c>
      <c r="N207">
        <f>IF(AND(pogoda[[#This Row],[Kategoria_chmur]]="S", pogoda[[#This Row],[Wielkosc_chmur]]=2),pogoda[[#This Row],[Opad]]+N206,N206)</f>
        <v>74</v>
      </c>
      <c r="O207">
        <f>IF(AND(pogoda[[#This Row],[Kategoria_chmur]]="S", pogoda[[#This Row],[Wielkosc_chmur]]=3),pogoda[[#This Row],[Opad]]+O206,O206)</f>
        <v>104</v>
      </c>
      <c r="P207">
        <f>IF(AND(pogoda[[#This Row],[Kategoria_chmur]]="S", pogoda[[#This Row],[Wielkosc_chmur]]=4),pogoda[[#This Row],[Opad]]+P206,P206)</f>
        <v>168</v>
      </c>
      <c r="Q207">
        <f>IF(AND(pogoda[[#This Row],[Kategoria_chmur]]="C", pogoda[[#This Row],[Wielkosc_chmur]]=1),pogoda[[#This Row],[Opad]]+Q206,Q206)</f>
        <v>85</v>
      </c>
    </row>
    <row r="208" spans="1:17" x14ac:dyDescent="0.25">
      <c r="A208">
        <v>207</v>
      </c>
      <c r="B208">
        <v>18.2</v>
      </c>
      <c r="C208">
        <v>17</v>
      </c>
      <c r="D208" t="s">
        <v>7</v>
      </c>
      <c r="E208">
        <v>5</v>
      </c>
      <c r="F208">
        <f>IF(AND(pogoda[[#This Row],[Temperatura]]&gt;=20, pogoda[[#This Row],[Opad]]&lt;=5),1,0)</f>
        <v>0</v>
      </c>
      <c r="G208">
        <v>2</v>
      </c>
      <c r="H208">
        <f>IF(AND(pogoda[[#This Row],[Kategoria_chmur]]="C", pogoda[[#This Row],[Wielkosc_chmur]]=1),pogoda[[#This Row],[Opad]]+H207,H207)</f>
        <v>85</v>
      </c>
      <c r="I208">
        <f>IF(AND(pogoda[[#This Row],[Kategoria_chmur]]="C", pogoda[[#This Row],[Wielkosc_chmur]]=2),pogoda[[#This Row],[Opad]]+I207,I207)</f>
        <v>245</v>
      </c>
      <c r="J208">
        <f>IF(AND(pogoda[[#This Row],[Kategoria_chmur]]="C", pogoda[[#This Row],[Wielkosc_chmur]]=3),pogoda[[#This Row],[Opad]]+J207,J207)</f>
        <v>267</v>
      </c>
      <c r="K208">
        <f>IF(AND(pogoda[[#This Row],[Kategoria_chmur]]="C", pogoda[[#This Row],[Wielkosc_chmur]]=4),pogoda[[#This Row],[Opad]]+K207,K207)</f>
        <v>350</v>
      </c>
      <c r="L208">
        <f>IF(AND(pogoda[[#This Row],[Kategoria_chmur]]="C", pogoda[[#This Row],[Wielkosc_chmur]]=5),pogoda[[#This Row],[Opad]]+L207,L207)</f>
        <v>355</v>
      </c>
      <c r="M208">
        <f>IF(AND(pogoda[[#This Row],[Kategoria_chmur]]="S", pogoda[[#This Row],[Wielkosc_chmur]]=1),pogoda[[#This Row],[Opad]]+M207,M207)</f>
        <v>45</v>
      </c>
      <c r="N208">
        <f>IF(AND(pogoda[[#This Row],[Kategoria_chmur]]="S", pogoda[[#This Row],[Wielkosc_chmur]]=2),pogoda[[#This Row],[Opad]]+N207,N207)</f>
        <v>74</v>
      </c>
      <c r="O208">
        <f>IF(AND(pogoda[[#This Row],[Kategoria_chmur]]="S", pogoda[[#This Row],[Wielkosc_chmur]]=3),pogoda[[#This Row],[Opad]]+O207,O207)</f>
        <v>104</v>
      </c>
      <c r="P208">
        <f>IF(AND(pogoda[[#This Row],[Kategoria_chmur]]="S", pogoda[[#This Row],[Wielkosc_chmur]]=4),pogoda[[#This Row],[Opad]]+P207,P207)</f>
        <v>168</v>
      </c>
      <c r="Q208">
        <f>IF(AND(pogoda[[#This Row],[Kategoria_chmur]]="C", pogoda[[#This Row],[Wielkosc_chmur]]=1),pogoda[[#This Row],[Opad]]+Q207,Q207)</f>
        <v>85</v>
      </c>
    </row>
    <row r="209" spans="1:17" x14ac:dyDescent="0.25">
      <c r="A209">
        <v>208</v>
      </c>
      <c r="B209">
        <v>20.7</v>
      </c>
      <c r="C209">
        <v>18</v>
      </c>
      <c r="D209" t="s">
        <v>7</v>
      </c>
      <c r="E209">
        <v>5</v>
      </c>
      <c r="F209">
        <f>IF(AND(pogoda[[#This Row],[Temperatura]]&gt;=20, pogoda[[#This Row],[Opad]]&lt;=5),1,0)</f>
        <v>0</v>
      </c>
      <c r="G209">
        <v>2</v>
      </c>
      <c r="H209">
        <f>IF(AND(pogoda[[#This Row],[Kategoria_chmur]]="C", pogoda[[#This Row],[Wielkosc_chmur]]=1),pogoda[[#This Row],[Opad]]+H208,H208)</f>
        <v>85</v>
      </c>
      <c r="I209">
        <f>IF(AND(pogoda[[#This Row],[Kategoria_chmur]]="C", pogoda[[#This Row],[Wielkosc_chmur]]=2),pogoda[[#This Row],[Opad]]+I208,I208)</f>
        <v>245</v>
      </c>
      <c r="J209">
        <f>IF(AND(pogoda[[#This Row],[Kategoria_chmur]]="C", pogoda[[#This Row],[Wielkosc_chmur]]=3),pogoda[[#This Row],[Opad]]+J208,J208)</f>
        <v>267</v>
      </c>
      <c r="K209">
        <f>IF(AND(pogoda[[#This Row],[Kategoria_chmur]]="C", pogoda[[#This Row],[Wielkosc_chmur]]=4),pogoda[[#This Row],[Opad]]+K208,K208)</f>
        <v>350</v>
      </c>
      <c r="L209">
        <f>IF(AND(pogoda[[#This Row],[Kategoria_chmur]]="C", pogoda[[#This Row],[Wielkosc_chmur]]=5),pogoda[[#This Row],[Opad]]+L208,L208)</f>
        <v>355</v>
      </c>
      <c r="M209">
        <f>IF(AND(pogoda[[#This Row],[Kategoria_chmur]]="S", pogoda[[#This Row],[Wielkosc_chmur]]=1),pogoda[[#This Row],[Opad]]+M208,M208)</f>
        <v>45</v>
      </c>
      <c r="N209">
        <f>IF(AND(pogoda[[#This Row],[Kategoria_chmur]]="S", pogoda[[#This Row],[Wielkosc_chmur]]=2),pogoda[[#This Row],[Opad]]+N208,N208)</f>
        <v>74</v>
      </c>
      <c r="O209">
        <f>IF(AND(pogoda[[#This Row],[Kategoria_chmur]]="S", pogoda[[#This Row],[Wielkosc_chmur]]=3),pogoda[[#This Row],[Opad]]+O208,O208)</f>
        <v>104</v>
      </c>
      <c r="P209">
        <f>IF(AND(pogoda[[#This Row],[Kategoria_chmur]]="S", pogoda[[#This Row],[Wielkosc_chmur]]=4),pogoda[[#This Row],[Opad]]+P208,P208)</f>
        <v>168</v>
      </c>
      <c r="Q209">
        <f>IF(AND(pogoda[[#This Row],[Kategoria_chmur]]="C", pogoda[[#This Row],[Wielkosc_chmur]]=1),pogoda[[#This Row],[Opad]]+Q208,Q208)</f>
        <v>85</v>
      </c>
    </row>
    <row r="210" spans="1:17" x14ac:dyDescent="0.25">
      <c r="A210">
        <v>209</v>
      </c>
      <c r="B210">
        <v>24</v>
      </c>
      <c r="C210">
        <v>13</v>
      </c>
      <c r="D210" t="s">
        <v>7</v>
      </c>
      <c r="E210">
        <v>5</v>
      </c>
      <c r="F210">
        <f>IF(AND(pogoda[[#This Row],[Temperatura]]&gt;=20, pogoda[[#This Row],[Opad]]&lt;=5),1,0)</f>
        <v>0</v>
      </c>
      <c r="G210">
        <v>2</v>
      </c>
      <c r="H210">
        <f>IF(AND(pogoda[[#This Row],[Kategoria_chmur]]="C", pogoda[[#This Row],[Wielkosc_chmur]]=1),pogoda[[#This Row],[Opad]]+H209,H209)</f>
        <v>85</v>
      </c>
      <c r="I210">
        <f>IF(AND(pogoda[[#This Row],[Kategoria_chmur]]="C", pogoda[[#This Row],[Wielkosc_chmur]]=2),pogoda[[#This Row],[Opad]]+I209,I209)</f>
        <v>245</v>
      </c>
      <c r="J210">
        <f>IF(AND(pogoda[[#This Row],[Kategoria_chmur]]="C", pogoda[[#This Row],[Wielkosc_chmur]]=3),pogoda[[#This Row],[Opad]]+J209,J209)</f>
        <v>267</v>
      </c>
      <c r="K210">
        <f>IF(AND(pogoda[[#This Row],[Kategoria_chmur]]="C", pogoda[[#This Row],[Wielkosc_chmur]]=4),pogoda[[#This Row],[Opad]]+K209,K209)</f>
        <v>350</v>
      </c>
      <c r="L210">
        <f>IF(AND(pogoda[[#This Row],[Kategoria_chmur]]="C", pogoda[[#This Row],[Wielkosc_chmur]]=5),pogoda[[#This Row],[Opad]]+L209,L209)</f>
        <v>355</v>
      </c>
      <c r="M210">
        <f>IF(AND(pogoda[[#This Row],[Kategoria_chmur]]="S", pogoda[[#This Row],[Wielkosc_chmur]]=1),pogoda[[#This Row],[Opad]]+M209,M209)</f>
        <v>45</v>
      </c>
      <c r="N210">
        <f>IF(AND(pogoda[[#This Row],[Kategoria_chmur]]="S", pogoda[[#This Row],[Wielkosc_chmur]]=2),pogoda[[#This Row],[Opad]]+N209,N209)</f>
        <v>74</v>
      </c>
      <c r="O210">
        <f>IF(AND(pogoda[[#This Row],[Kategoria_chmur]]="S", pogoda[[#This Row],[Wielkosc_chmur]]=3),pogoda[[#This Row],[Opad]]+O209,O209)</f>
        <v>104</v>
      </c>
      <c r="P210">
        <f>IF(AND(pogoda[[#This Row],[Kategoria_chmur]]="S", pogoda[[#This Row],[Wielkosc_chmur]]=4),pogoda[[#This Row],[Opad]]+P209,P209)</f>
        <v>168</v>
      </c>
      <c r="Q210">
        <f>IF(AND(pogoda[[#This Row],[Kategoria_chmur]]="C", pogoda[[#This Row],[Wielkosc_chmur]]=1),pogoda[[#This Row],[Opad]]+Q209,Q209)</f>
        <v>85</v>
      </c>
    </row>
    <row r="211" spans="1:17" x14ac:dyDescent="0.25">
      <c r="A211">
        <v>210</v>
      </c>
      <c r="B211">
        <v>27.2</v>
      </c>
      <c r="C211">
        <v>27</v>
      </c>
      <c r="D211" t="s">
        <v>7</v>
      </c>
      <c r="E211">
        <v>5</v>
      </c>
      <c r="F211">
        <f>IF(AND(pogoda[[#This Row],[Temperatura]]&gt;=20, pogoda[[#This Row],[Opad]]&lt;=5),1,0)</f>
        <v>0</v>
      </c>
      <c r="G211">
        <v>2</v>
      </c>
      <c r="H211">
        <f>IF(AND(pogoda[[#This Row],[Kategoria_chmur]]="C", pogoda[[#This Row],[Wielkosc_chmur]]=1),pogoda[[#This Row],[Opad]]+H210,H210)</f>
        <v>85</v>
      </c>
      <c r="I211">
        <f>IF(AND(pogoda[[#This Row],[Kategoria_chmur]]="C", pogoda[[#This Row],[Wielkosc_chmur]]=2),pogoda[[#This Row],[Opad]]+I210,I210)</f>
        <v>245</v>
      </c>
      <c r="J211">
        <f>IF(AND(pogoda[[#This Row],[Kategoria_chmur]]="C", pogoda[[#This Row],[Wielkosc_chmur]]=3),pogoda[[#This Row],[Opad]]+J210,J210)</f>
        <v>267</v>
      </c>
      <c r="K211">
        <f>IF(AND(pogoda[[#This Row],[Kategoria_chmur]]="C", pogoda[[#This Row],[Wielkosc_chmur]]=4),pogoda[[#This Row],[Opad]]+K210,K210)</f>
        <v>350</v>
      </c>
      <c r="L211">
        <f>IF(AND(pogoda[[#This Row],[Kategoria_chmur]]="C", pogoda[[#This Row],[Wielkosc_chmur]]=5),pogoda[[#This Row],[Opad]]+L210,L210)</f>
        <v>355</v>
      </c>
      <c r="M211">
        <f>IF(AND(pogoda[[#This Row],[Kategoria_chmur]]="S", pogoda[[#This Row],[Wielkosc_chmur]]=1),pogoda[[#This Row],[Opad]]+M210,M210)</f>
        <v>45</v>
      </c>
      <c r="N211">
        <f>IF(AND(pogoda[[#This Row],[Kategoria_chmur]]="S", pogoda[[#This Row],[Wielkosc_chmur]]=2),pogoda[[#This Row],[Opad]]+N210,N210)</f>
        <v>74</v>
      </c>
      <c r="O211">
        <f>IF(AND(pogoda[[#This Row],[Kategoria_chmur]]="S", pogoda[[#This Row],[Wielkosc_chmur]]=3),pogoda[[#This Row],[Opad]]+O210,O210)</f>
        <v>104</v>
      </c>
      <c r="P211">
        <f>IF(AND(pogoda[[#This Row],[Kategoria_chmur]]="S", pogoda[[#This Row],[Wielkosc_chmur]]=4),pogoda[[#This Row],[Opad]]+P210,P210)</f>
        <v>168</v>
      </c>
      <c r="Q211">
        <f>IF(AND(pogoda[[#This Row],[Kategoria_chmur]]="C", pogoda[[#This Row],[Wielkosc_chmur]]=1),pogoda[[#This Row],[Opad]]+Q210,Q210)</f>
        <v>85</v>
      </c>
    </row>
    <row r="212" spans="1:17" x14ac:dyDescent="0.25">
      <c r="A212">
        <v>211</v>
      </c>
      <c r="B212">
        <v>29.4</v>
      </c>
      <c r="C212">
        <v>0</v>
      </c>
      <c r="D212" t="s">
        <v>5</v>
      </c>
      <c r="E212">
        <v>0</v>
      </c>
      <c r="F212">
        <f>IF(AND(pogoda[[#This Row],[Temperatura]]&gt;=20, pogoda[[#This Row],[Opad]]&lt;=5),1,0)</f>
        <v>1</v>
      </c>
      <c r="G212">
        <v>2</v>
      </c>
      <c r="H212">
        <f>IF(AND(pogoda[[#This Row],[Kategoria_chmur]]="C", pogoda[[#This Row],[Wielkosc_chmur]]=1),pogoda[[#This Row],[Opad]]+H211,H211)</f>
        <v>85</v>
      </c>
      <c r="I212">
        <f>IF(AND(pogoda[[#This Row],[Kategoria_chmur]]="C", pogoda[[#This Row],[Wielkosc_chmur]]=2),pogoda[[#This Row],[Opad]]+I211,I211)</f>
        <v>245</v>
      </c>
      <c r="J212">
        <f>IF(AND(pogoda[[#This Row],[Kategoria_chmur]]="C", pogoda[[#This Row],[Wielkosc_chmur]]=3),pogoda[[#This Row],[Opad]]+J211,J211)</f>
        <v>267</v>
      </c>
      <c r="K212">
        <f>IF(AND(pogoda[[#This Row],[Kategoria_chmur]]="C", pogoda[[#This Row],[Wielkosc_chmur]]=4),pogoda[[#This Row],[Opad]]+K211,K211)</f>
        <v>350</v>
      </c>
      <c r="L212">
        <f>IF(AND(pogoda[[#This Row],[Kategoria_chmur]]="C", pogoda[[#This Row],[Wielkosc_chmur]]=5),pogoda[[#This Row],[Opad]]+L211,L211)</f>
        <v>355</v>
      </c>
      <c r="M212">
        <f>IF(AND(pogoda[[#This Row],[Kategoria_chmur]]="S", pogoda[[#This Row],[Wielkosc_chmur]]=1),pogoda[[#This Row],[Opad]]+M211,M211)</f>
        <v>45</v>
      </c>
      <c r="N212">
        <f>IF(AND(pogoda[[#This Row],[Kategoria_chmur]]="S", pogoda[[#This Row],[Wielkosc_chmur]]=2),pogoda[[#This Row],[Opad]]+N211,N211)</f>
        <v>74</v>
      </c>
      <c r="O212">
        <f>IF(AND(pogoda[[#This Row],[Kategoria_chmur]]="S", pogoda[[#This Row],[Wielkosc_chmur]]=3),pogoda[[#This Row],[Opad]]+O211,O211)</f>
        <v>104</v>
      </c>
      <c r="P212">
        <f>IF(AND(pogoda[[#This Row],[Kategoria_chmur]]="S", pogoda[[#This Row],[Wielkosc_chmur]]=4),pogoda[[#This Row],[Opad]]+P211,P211)</f>
        <v>168</v>
      </c>
      <c r="Q212">
        <f>IF(AND(pogoda[[#This Row],[Kategoria_chmur]]="C", pogoda[[#This Row],[Wielkosc_chmur]]=1),pogoda[[#This Row],[Opad]]+Q211,Q211)</f>
        <v>85</v>
      </c>
    </row>
    <row r="213" spans="1:17" x14ac:dyDescent="0.25">
      <c r="A213">
        <v>212</v>
      </c>
      <c r="B213">
        <v>29.9</v>
      </c>
      <c r="C213">
        <v>2</v>
      </c>
      <c r="D213" t="s">
        <v>6</v>
      </c>
      <c r="E213">
        <v>1</v>
      </c>
      <c r="F213">
        <f>IF(AND(pogoda[[#This Row],[Temperatura]]&gt;=20, pogoda[[#This Row],[Opad]]&lt;=5),1,0)</f>
        <v>1</v>
      </c>
      <c r="G213">
        <v>2</v>
      </c>
      <c r="H213">
        <f>IF(AND(pogoda[[#This Row],[Kategoria_chmur]]="C", pogoda[[#This Row],[Wielkosc_chmur]]=1),pogoda[[#This Row],[Opad]]+H212,H212)</f>
        <v>87</v>
      </c>
      <c r="I213">
        <f>IF(AND(pogoda[[#This Row],[Kategoria_chmur]]="C", pogoda[[#This Row],[Wielkosc_chmur]]=2),pogoda[[#This Row],[Opad]]+I212,I212)</f>
        <v>245</v>
      </c>
      <c r="J213">
        <f>IF(AND(pogoda[[#This Row],[Kategoria_chmur]]="C", pogoda[[#This Row],[Wielkosc_chmur]]=3),pogoda[[#This Row],[Opad]]+J212,J212)</f>
        <v>267</v>
      </c>
      <c r="K213">
        <f>IF(AND(pogoda[[#This Row],[Kategoria_chmur]]="C", pogoda[[#This Row],[Wielkosc_chmur]]=4),pogoda[[#This Row],[Opad]]+K212,K212)</f>
        <v>350</v>
      </c>
      <c r="L213">
        <f>IF(AND(pogoda[[#This Row],[Kategoria_chmur]]="C", pogoda[[#This Row],[Wielkosc_chmur]]=5),pogoda[[#This Row],[Opad]]+L212,L212)</f>
        <v>355</v>
      </c>
      <c r="M213">
        <f>IF(AND(pogoda[[#This Row],[Kategoria_chmur]]="S", pogoda[[#This Row],[Wielkosc_chmur]]=1),pogoda[[#This Row],[Opad]]+M212,M212)</f>
        <v>45</v>
      </c>
      <c r="N213">
        <f>IF(AND(pogoda[[#This Row],[Kategoria_chmur]]="S", pogoda[[#This Row],[Wielkosc_chmur]]=2),pogoda[[#This Row],[Opad]]+N212,N212)</f>
        <v>74</v>
      </c>
      <c r="O213">
        <f>IF(AND(pogoda[[#This Row],[Kategoria_chmur]]="S", pogoda[[#This Row],[Wielkosc_chmur]]=3),pogoda[[#This Row],[Opad]]+O212,O212)</f>
        <v>104</v>
      </c>
      <c r="P213">
        <f>IF(AND(pogoda[[#This Row],[Kategoria_chmur]]="S", pogoda[[#This Row],[Wielkosc_chmur]]=4),pogoda[[#This Row],[Opad]]+P212,P212)</f>
        <v>168</v>
      </c>
      <c r="Q213">
        <f>IF(AND(pogoda[[#This Row],[Kategoria_chmur]]="C", pogoda[[#This Row],[Wielkosc_chmur]]=1),pogoda[[#This Row],[Opad]]+Q212,Q212)</f>
        <v>87</v>
      </c>
    </row>
    <row r="214" spans="1:17" x14ac:dyDescent="0.25">
      <c r="A214">
        <v>213</v>
      </c>
      <c r="B214">
        <v>28.8</v>
      </c>
      <c r="C214">
        <v>4</v>
      </c>
      <c r="D214" t="s">
        <v>6</v>
      </c>
      <c r="E214">
        <v>1</v>
      </c>
      <c r="F214">
        <f>IF(AND(pogoda[[#This Row],[Temperatura]]&gt;=20, pogoda[[#This Row],[Opad]]&lt;=5),1,0)</f>
        <v>1</v>
      </c>
      <c r="G214">
        <v>2</v>
      </c>
      <c r="H214">
        <f>IF(AND(pogoda[[#This Row],[Kategoria_chmur]]="C", pogoda[[#This Row],[Wielkosc_chmur]]=1),pogoda[[#This Row],[Opad]]+H213,H213)</f>
        <v>91</v>
      </c>
      <c r="I214">
        <f>IF(AND(pogoda[[#This Row],[Kategoria_chmur]]="C", pogoda[[#This Row],[Wielkosc_chmur]]=2),pogoda[[#This Row],[Opad]]+I213,I213)</f>
        <v>245</v>
      </c>
      <c r="J214">
        <f>IF(AND(pogoda[[#This Row],[Kategoria_chmur]]="C", pogoda[[#This Row],[Wielkosc_chmur]]=3),pogoda[[#This Row],[Opad]]+J213,J213)</f>
        <v>267</v>
      </c>
      <c r="K214">
        <f>IF(AND(pogoda[[#This Row],[Kategoria_chmur]]="C", pogoda[[#This Row],[Wielkosc_chmur]]=4),pogoda[[#This Row],[Opad]]+K213,K213)</f>
        <v>350</v>
      </c>
      <c r="L214">
        <f>IF(AND(pogoda[[#This Row],[Kategoria_chmur]]="C", pogoda[[#This Row],[Wielkosc_chmur]]=5),pogoda[[#This Row],[Opad]]+L213,L213)</f>
        <v>355</v>
      </c>
      <c r="M214">
        <f>IF(AND(pogoda[[#This Row],[Kategoria_chmur]]="S", pogoda[[#This Row],[Wielkosc_chmur]]=1),pogoda[[#This Row],[Opad]]+M213,M213)</f>
        <v>45</v>
      </c>
      <c r="N214">
        <f>IF(AND(pogoda[[#This Row],[Kategoria_chmur]]="S", pogoda[[#This Row],[Wielkosc_chmur]]=2),pogoda[[#This Row],[Opad]]+N213,N213)</f>
        <v>74</v>
      </c>
      <c r="O214">
        <f>IF(AND(pogoda[[#This Row],[Kategoria_chmur]]="S", pogoda[[#This Row],[Wielkosc_chmur]]=3),pogoda[[#This Row],[Opad]]+O213,O213)</f>
        <v>104</v>
      </c>
      <c r="P214">
        <f>IF(AND(pogoda[[#This Row],[Kategoria_chmur]]="S", pogoda[[#This Row],[Wielkosc_chmur]]=4),pogoda[[#This Row],[Opad]]+P213,P213)</f>
        <v>168</v>
      </c>
      <c r="Q214">
        <f>IF(AND(pogoda[[#This Row],[Kategoria_chmur]]="C", pogoda[[#This Row],[Wielkosc_chmur]]=1),pogoda[[#This Row],[Opad]]+Q213,Q213)</f>
        <v>91</v>
      </c>
    </row>
    <row r="215" spans="1:17" x14ac:dyDescent="0.25">
      <c r="A215">
        <v>214</v>
      </c>
      <c r="B215">
        <v>26.2</v>
      </c>
      <c r="C215">
        <v>2</v>
      </c>
      <c r="D215" t="s">
        <v>6</v>
      </c>
      <c r="E215">
        <v>1</v>
      </c>
      <c r="F215">
        <f>IF(AND(pogoda[[#This Row],[Temperatura]]&gt;=20, pogoda[[#This Row],[Opad]]&lt;=5),1,0)</f>
        <v>1</v>
      </c>
      <c r="G215">
        <v>2</v>
      </c>
      <c r="H215">
        <f>IF(AND(pogoda[[#This Row],[Kategoria_chmur]]="C", pogoda[[#This Row],[Wielkosc_chmur]]=1),pogoda[[#This Row],[Opad]]+H214,H214)</f>
        <v>93</v>
      </c>
      <c r="I215">
        <f>IF(AND(pogoda[[#This Row],[Kategoria_chmur]]="C", pogoda[[#This Row],[Wielkosc_chmur]]=2),pogoda[[#This Row],[Opad]]+I214,I214)</f>
        <v>245</v>
      </c>
      <c r="J215">
        <f>IF(AND(pogoda[[#This Row],[Kategoria_chmur]]="C", pogoda[[#This Row],[Wielkosc_chmur]]=3),pogoda[[#This Row],[Opad]]+J214,J214)</f>
        <v>267</v>
      </c>
      <c r="K215">
        <f>IF(AND(pogoda[[#This Row],[Kategoria_chmur]]="C", pogoda[[#This Row],[Wielkosc_chmur]]=4),pogoda[[#This Row],[Opad]]+K214,K214)</f>
        <v>350</v>
      </c>
      <c r="L215">
        <f>IF(AND(pogoda[[#This Row],[Kategoria_chmur]]="C", pogoda[[#This Row],[Wielkosc_chmur]]=5),pogoda[[#This Row],[Opad]]+L214,L214)</f>
        <v>355</v>
      </c>
      <c r="M215">
        <f>IF(AND(pogoda[[#This Row],[Kategoria_chmur]]="S", pogoda[[#This Row],[Wielkosc_chmur]]=1),pogoda[[#This Row],[Opad]]+M214,M214)</f>
        <v>45</v>
      </c>
      <c r="N215">
        <f>IF(AND(pogoda[[#This Row],[Kategoria_chmur]]="S", pogoda[[#This Row],[Wielkosc_chmur]]=2),pogoda[[#This Row],[Opad]]+N214,N214)</f>
        <v>74</v>
      </c>
      <c r="O215">
        <f>IF(AND(pogoda[[#This Row],[Kategoria_chmur]]="S", pogoda[[#This Row],[Wielkosc_chmur]]=3),pogoda[[#This Row],[Opad]]+O214,O214)</f>
        <v>104</v>
      </c>
      <c r="P215">
        <f>IF(AND(pogoda[[#This Row],[Kategoria_chmur]]="S", pogoda[[#This Row],[Wielkosc_chmur]]=4),pogoda[[#This Row],[Opad]]+P214,P214)</f>
        <v>168</v>
      </c>
      <c r="Q215">
        <f>IF(AND(pogoda[[#This Row],[Kategoria_chmur]]="C", pogoda[[#This Row],[Wielkosc_chmur]]=1),pogoda[[#This Row],[Opad]]+Q214,Q214)</f>
        <v>93</v>
      </c>
    </row>
    <row r="216" spans="1:17" x14ac:dyDescent="0.25">
      <c r="A216">
        <v>215</v>
      </c>
      <c r="B216">
        <v>23.1</v>
      </c>
      <c r="C216">
        <v>11</v>
      </c>
      <c r="D216" t="s">
        <v>6</v>
      </c>
      <c r="E216">
        <v>1</v>
      </c>
      <c r="F216">
        <f>IF(AND(pogoda[[#This Row],[Temperatura]]&gt;=20, pogoda[[#This Row],[Opad]]&lt;=5),1,0)</f>
        <v>0</v>
      </c>
      <c r="G216">
        <v>2</v>
      </c>
      <c r="H216">
        <f>IF(AND(pogoda[[#This Row],[Kategoria_chmur]]="C", pogoda[[#This Row],[Wielkosc_chmur]]=1),pogoda[[#This Row],[Opad]]+H215,H215)</f>
        <v>104</v>
      </c>
      <c r="I216">
        <f>IF(AND(pogoda[[#This Row],[Kategoria_chmur]]="C", pogoda[[#This Row],[Wielkosc_chmur]]=2),pogoda[[#This Row],[Opad]]+I215,I215)</f>
        <v>245</v>
      </c>
      <c r="J216">
        <f>IF(AND(pogoda[[#This Row],[Kategoria_chmur]]="C", pogoda[[#This Row],[Wielkosc_chmur]]=3),pogoda[[#This Row],[Opad]]+J215,J215)</f>
        <v>267</v>
      </c>
      <c r="K216">
        <f>IF(AND(pogoda[[#This Row],[Kategoria_chmur]]="C", pogoda[[#This Row],[Wielkosc_chmur]]=4),pogoda[[#This Row],[Opad]]+K215,K215)</f>
        <v>350</v>
      </c>
      <c r="L216">
        <f>IF(AND(pogoda[[#This Row],[Kategoria_chmur]]="C", pogoda[[#This Row],[Wielkosc_chmur]]=5),pogoda[[#This Row],[Opad]]+L215,L215)</f>
        <v>355</v>
      </c>
      <c r="M216">
        <f>IF(AND(pogoda[[#This Row],[Kategoria_chmur]]="S", pogoda[[#This Row],[Wielkosc_chmur]]=1),pogoda[[#This Row],[Opad]]+M215,M215)</f>
        <v>45</v>
      </c>
      <c r="N216">
        <f>IF(AND(pogoda[[#This Row],[Kategoria_chmur]]="S", pogoda[[#This Row],[Wielkosc_chmur]]=2),pogoda[[#This Row],[Opad]]+N215,N215)</f>
        <v>74</v>
      </c>
      <c r="O216">
        <f>IF(AND(pogoda[[#This Row],[Kategoria_chmur]]="S", pogoda[[#This Row],[Wielkosc_chmur]]=3),pogoda[[#This Row],[Opad]]+O215,O215)</f>
        <v>104</v>
      </c>
      <c r="P216">
        <f>IF(AND(pogoda[[#This Row],[Kategoria_chmur]]="S", pogoda[[#This Row],[Wielkosc_chmur]]=4),pogoda[[#This Row],[Opad]]+P215,P215)</f>
        <v>168</v>
      </c>
      <c r="Q216">
        <f>IF(AND(pogoda[[#This Row],[Kategoria_chmur]]="C", pogoda[[#This Row],[Wielkosc_chmur]]=1),pogoda[[#This Row],[Opad]]+Q215,Q215)</f>
        <v>104</v>
      </c>
    </row>
    <row r="217" spans="1:17" x14ac:dyDescent="0.25">
      <c r="A217">
        <v>216</v>
      </c>
      <c r="B217">
        <v>20.3</v>
      </c>
      <c r="C217">
        <v>1</v>
      </c>
      <c r="D217" t="s">
        <v>6</v>
      </c>
      <c r="E217">
        <v>2</v>
      </c>
      <c r="F217">
        <f>IF(AND(pogoda[[#This Row],[Temperatura]]&gt;=20, pogoda[[#This Row],[Opad]]&lt;=5),1,0)</f>
        <v>1</v>
      </c>
      <c r="G217">
        <v>2</v>
      </c>
      <c r="H217">
        <f>IF(AND(pogoda[[#This Row],[Kategoria_chmur]]="C", pogoda[[#This Row],[Wielkosc_chmur]]=1),pogoda[[#This Row],[Opad]]+H216,H216)</f>
        <v>104</v>
      </c>
      <c r="I217">
        <f>IF(AND(pogoda[[#This Row],[Kategoria_chmur]]="C", pogoda[[#This Row],[Wielkosc_chmur]]=2),pogoda[[#This Row],[Opad]]+I216,I216)</f>
        <v>246</v>
      </c>
      <c r="J217">
        <f>IF(AND(pogoda[[#This Row],[Kategoria_chmur]]="C", pogoda[[#This Row],[Wielkosc_chmur]]=3),pogoda[[#This Row],[Opad]]+J216,J216)</f>
        <v>267</v>
      </c>
      <c r="K217">
        <f>IF(AND(pogoda[[#This Row],[Kategoria_chmur]]="C", pogoda[[#This Row],[Wielkosc_chmur]]=4),pogoda[[#This Row],[Opad]]+K216,K216)</f>
        <v>350</v>
      </c>
      <c r="L217">
        <f>IF(AND(pogoda[[#This Row],[Kategoria_chmur]]="C", pogoda[[#This Row],[Wielkosc_chmur]]=5),pogoda[[#This Row],[Opad]]+L216,L216)</f>
        <v>355</v>
      </c>
      <c r="M217">
        <f>IF(AND(pogoda[[#This Row],[Kategoria_chmur]]="S", pogoda[[#This Row],[Wielkosc_chmur]]=1),pogoda[[#This Row],[Opad]]+M216,M216)</f>
        <v>45</v>
      </c>
      <c r="N217">
        <f>IF(AND(pogoda[[#This Row],[Kategoria_chmur]]="S", pogoda[[#This Row],[Wielkosc_chmur]]=2),pogoda[[#This Row],[Opad]]+N216,N216)</f>
        <v>74</v>
      </c>
      <c r="O217">
        <f>IF(AND(pogoda[[#This Row],[Kategoria_chmur]]="S", pogoda[[#This Row],[Wielkosc_chmur]]=3),pogoda[[#This Row],[Opad]]+O216,O216)</f>
        <v>104</v>
      </c>
      <c r="P217">
        <f>IF(AND(pogoda[[#This Row],[Kategoria_chmur]]="S", pogoda[[#This Row],[Wielkosc_chmur]]=4),pogoda[[#This Row],[Opad]]+P216,P216)</f>
        <v>168</v>
      </c>
      <c r="Q217">
        <f>IF(AND(pogoda[[#This Row],[Kategoria_chmur]]="C", pogoda[[#This Row],[Wielkosc_chmur]]=1),pogoda[[#This Row],[Opad]]+Q216,Q216)</f>
        <v>104</v>
      </c>
    </row>
    <row r="218" spans="1:17" x14ac:dyDescent="0.25">
      <c r="A218">
        <v>217</v>
      </c>
      <c r="B218">
        <v>18.5</v>
      </c>
      <c r="C218">
        <v>7</v>
      </c>
      <c r="D218" t="s">
        <v>6</v>
      </c>
      <c r="E218">
        <v>2</v>
      </c>
      <c r="F218">
        <f>IF(AND(pogoda[[#This Row],[Temperatura]]&gt;=20, pogoda[[#This Row],[Opad]]&lt;=5),1,0)</f>
        <v>0</v>
      </c>
      <c r="G218">
        <v>2</v>
      </c>
      <c r="H218">
        <f>IF(AND(pogoda[[#This Row],[Kategoria_chmur]]="C", pogoda[[#This Row],[Wielkosc_chmur]]=1),pogoda[[#This Row],[Opad]]+H217,H217)</f>
        <v>104</v>
      </c>
      <c r="I218">
        <f>IF(AND(pogoda[[#This Row],[Kategoria_chmur]]="C", pogoda[[#This Row],[Wielkosc_chmur]]=2),pogoda[[#This Row],[Opad]]+I217,I217)</f>
        <v>253</v>
      </c>
      <c r="J218">
        <f>IF(AND(pogoda[[#This Row],[Kategoria_chmur]]="C", pogoda[[#This Row],[Wielkosc_chmur]]=3),pogoda[[#This Row],[Opad]]+J217,J217)</f>
        <v>267</v>
      </c>
      <c r="K218">
        <f>IF(AND(pogoda[[#This Row],[Kategoria_chmur]]="C", pogoda[[#This Row],[Wielkosc_chmur]]=4),pogoda[[#This Row],[Opad]]+K217,K217)</f>
        <v>350</v>
      </c>
      <c r="L218">
        <f>IF(AND(pogoda[[#This Row],[Kategoria_chmur]]="C", pogoda[[#This Row],[Wielkosc_chmur]]=5),pogoda[[#This Row],[Opad]]+L217,L217)</f>
        <v>355</v>
      </c>
      <c r="M218">
        <f>IF(AND(pogoda[[#This Row],[Kategoria_chmur]]="S", pogoda[[#This Row],[Wielkosc_chmur]]=1),pogoda[[#This Row],[Opad]]+M217,M217)</f>
        <v>45</v>
      </c>
      <c r="N218">
        <f>IF(AND(pogoda[[#This Row],[Kategoria_chmur]]="S", pogoda[[#This Row],[Wielkosc_chmur]]=2),pogoda[[#This Row],[Opad]]+N217,N217)</f>
        <v>74</v>
      </c>
      <c r="O218">
        <f>IF(AND(pogoda[[#This Row],[Kategoria_chmur]]="S", pogoda[[#This Row],[Wielkosc_chmur]]=3),pogoda[[#This Row],[Opad]]+O217,O217)</f>
        <v>104</v>
      </c>
      <c r="P218">
        <f>IF(AND(pogoda[[#This Row],[Kategoria_chmur]]="S", pogoda[[#This Row],[Wielkosc_chmur]]=4),pogoda[[#This Row],[Opad]]+P217,P217)</f>
        <v>168</v>
      </c>
      <c r="Q218">
        <f>IF(AND(pogoda[[#This Row],[Kategoria_chmur]]="C", pogoda[[#This Row],[Wielkosc_chmur]]=1),pogoda[[#This Row],[Opad]]+Q217,Q217)</f>
        <v>104</v>
      </c>
    </row>
    <row r="219" spans="1:17" x14ac:dyDescent="0.25">
      <c r="A219">
        <v>218</v>
      </c>
      <c r="B219">
        <v>18.2</v>
      </c>
      <c r="C219">
        <v>10</v>
      </c>
      <c r="D219" t="s">
        <v>6</v>
      </c>
      <c r="E219">
        <v>3</v>
      </c>
      <c r="F219">
        <f>IF(AND(pogoda[[#This Row],[Temperatura]]&gt;=20, pogoda[[#This Row],[Opad]]&lt;=5),1,0)</f>
        <v>0</v>
      </c>
      <c r="G219">
        <v>2</v>
      </c>
      <c r="H219">
        <f>IF(AND(pogoda[[#This Row],[Kategoria_chmur]]="C", pogoda[[#This Row],[Wielkosc_chmur]]=1),pogoda[[#This Row],[Opad]]+H218,H218)</f>
        <v>104</v>
      </c>
      <c r="I219">
        <f>IF(AND(pogoda[[#This Row],[Kategoria_chmur]]="C", pogoda[[#This Row],[Wielkosc_chmur]]=2),pogoda[[#This Row],[Opad]]+I218,I218)</f>
        <v>253</v>
      </c>
      <c r="J219">
        <f>IF(AND(pogoda[[#This Row],[Kategoria_chmur]]="C", pogoda[[#This Row],[Wielkosc_chmur]]=3),pogoda[[#This Row],[Opad]]+J218,J218)</f>
        <v>277</v>
      </c>
      <c r="K219">
        <f>IF(AND(pogoda[[#This Row],[Kategoria_chmur]]="C", pogoda[[#This Row],[Wielkosc_chmur]]=4),pogoda[[#This Row],[Opad]]+K218,K218)</f>
        <v>350</v>
      </c>
      <c r="L219">
        <f>IF(AND(pogoda[[#This Row],[Kategoria_chmur]]="C", pogoda[[#This Row],[Wielkosc_chmur]]=5),pogoda[[#This Row],[Opad]]+L218,L218)</f>
        <v>355</v>
      </c>
      <c r="M219">
        <f>IF(AND(pogoda[[#This Row],[Kategoria_chmur]]="S", pogoda[[#This Row],[Wielkosc_chmur]]=1),pogoda[[#This Row],[Opad]]+M218,M218)</f>
        <v>45</v>
      </c>
      <c r="N219">
        <f>IF(AND(pogoda[[#This Row],[Kategoria_chmur]]="S", pogoda[[#This Row],[Wielkosc_chmur]]=2),pogoda[[#This Row],[Opad]]+N218,N218)</f>
        <v>74</v>
      </c>
      <c r="O219">
        <f>IF(AND(pogoda[[#This Row],[Kategoria_chmur]]="S", pogoda[[#This Row],[Wielkosc_chmur]]=3),pogoda[[#This Row],[Opad]]+O218,O218)</f>
        <v>104</v>
      </c>
      <c r="P219">
        <f>IF(AND(pogoda[[#This Row],[Kategoria_chmur]]="S", pogoda[[#This Row],[Wielkosc_chmur]]=4),pogoda[[#This Row],[Opad]]+P218,P218)</f>
        <v>168</v>
      </c>
      <c r="Q219">
        <f>IF(AND(pogoda[[#This Row],[Kategoria_chmur]]="C", pogoda[[#This Row],[Wielkosc_chmur]]=1),pogoda[[#This Row],[Opad]]+Q218,Q218)</f>
        <v>104</v>
      </c>
    </row>
    <row r="220" spans="1:17" x14ac:dyDescent="0.25">
      <c r="A220">
        <v>219</v>
      </c>
      <c r="B220">
        <v>19.100000000000001</v>
      </c>
      <c r="C220">
        <v>10</v>
      </c>
      <c r="D220" t="s">
        <v>6</v>
      </c>
      <c r="E220">
        <v>3</v>
      </c>
      <c r="F220">
        <f>IF(AND(pogoda[[#This Row],[Temperatura]]&gt;=20, pogoda[[#This Row],[Opad]]&lt;=5),1,0)</f>
        <v>0</v>
      </c>
      <c r="G220">
        <v>2</v>
      </c>
      <c r="H220">
        <f>IF(AND(pogoda[[#This Row],[Kategoria_chmur]]="C", pogoda[[#This Row],[Wielkosc_chmur]]=1),pogoda[[#This Row],[Opad]]+H219,H219)</f>
        <v>104</v>
      </c>
      <c r="I220">
        <f>IF(AND(pogoda[[#This Row],[Kategoria_chmur]]="C", pogoda[[#This Row],[Wielkosc_chmur]]=2),pogoda[[#This Row],[Opad]]+I219,I219)</f>
        <v>253</v>
      </c>
      <c r="J220">
        <f>IF(AND(pogoda[[#This Row],[Kategoria_chmur]]="C", pogoda[[#This Row],[Wielkosc_chmur]]=3),pogoda[[#This Row],[Opad]]+J219,J219)</f>
        <v>287</v>
      </c>
      <c r="K220">
        <f>IF(AND(pogoda[[#This Row],[Kategoria_chmur]]="C", pogoda[[#This Row],[Wielkosc_chmur]]=4),pogoda[[#This Row],[Opad]]+K219,K219)</f>
        <v>350</v>
      </c>
      <c r="L220">
        <f>IF(AND(pogoda[[#This Row],[Kategoria_chmur]]="C", pogoda[[#This Row],[Wielkosc_chmur]]=5),pogoda[[#This Row],[Opad]]+L219,L219)</f>
        <v>355</v>
      </c>
      <c r="M220">
        <f>IF(AND(pogoda[[#This Row],[Kategoria_chmur]]="S", pogoda[[#This Row],[Wielkosc_chmur]]=1),pogoda[[#This Row],[Opad]]+M219,M219)</f>
        <v>45</v>
      </c>
      <c r="N220">
        <f>IF(AND(pogoda[[#This Row],[Kategoria_chmur]]="S", pogoda[[#This Row],[Wielkosc_chmur]]=2),pogoda[[#This Row],[Opad]]+N219,N219)</f>
        <v>74</v>
      </c>
      <c r="O220">
        <f>IF(AND(pogoda[[#This Row],[Kategoria_chmur]]="S", pogoda[[#This Row],[Wielkosc_chmur]]=3),pogoda[[#This Row],[Opad]]+O219,O219)</f>
        <v>104</v>
      </c>
      <c r="P220">
        <f>IF(AND(pogoda[[#This Row],[Kategoria_chmur]]="S", pogoda[[#This Row],[Wielkosc_chmur]]=4),pogoda[[#This Row],[Opad]]+P219,P219)</f>
        <v>168</v>
      </c>
      <c r="Q220">
        <f>IF(AND(pogoda[[#This Row],[Kategoria_chmur]]="C", pogoda[[#This Row],[Wielkosc_chmur]]=1),pogoda[[#This Row],[Opad]]+Q219,Q219)</f>
        <v>104</v>
      </c>
    </row>
    <row r="221" spans="1:17" x14ac:dyDescent="0.25">
      <c r="A221">
        <v>220</v>
      </c>
      <c r="B221">
        <v>20.9</v>
      </c>
      <c r="C221">
        <v>1</v>
      </c>
      <c r="D221" t="s">
        <v>6</v>
      </c>
      <c r="E221">
        <v>3</v>
      </c>
      <c r="F221">
        <f>IF(AND(pogoda[[#This Row],[Temperatura]]&gt;=20, pogoda[[#This Row],[Opad]]&lt;=5),1,0)</f>
        <v>1</v>
      </c>
      <c r="G221">
        <v>2</v>
      </c>
      <c r="H221">
        <f>IF(AND(pogoda[[#This Row],[Kategoria_chmur]]="C", pogoda[[#This Row],[Wielkosc_chmur]]=1),pogoda[[#This Row],[Opad]]+H220,H220)</f>
        <v>104</v>
      </c>
      <c r="I221">
        <f>IF(AND(pogoda[[#This Row],[Kategoria_chmur]]="C", pogoda[[#This Row],[Wielkosc_chmur]]=2),pogoda[[#This Row],[Opad]]+I220,I220)</f>
        <v>253</v>
      </c>
      <c r="J221">
        <f>IF(AND(pogoda[[#This Row],[Kategoria_chmur]]="C", pogoda[[#This Row],[Wielkosc_chmur]]=3),pogoda[[#This Row],[Opad]]+J220,J220)</f>
        <v>288</v>
      </c>
      <c r="K221">
        <f>IF(AND(pogoda[[#This Row],[Kategoria_chmur]]="C", pogoda[[#This Row],[Wielkosc_chmur]]=4),pogoda[[#This Row],[Opad]]+K220,K220)</f>
        <v>350</v>
      </c>
      <c r="L221">
        <f>IF(AND(pogoda[[#This Row],[Kategoria_chmur]]="C", pogoda[[#This Row],[Wielkosc_chmur]]=5),pogoda[[#This Row],[Opad]]+L220,L220)</f>
        <v>355</v>
      </c>
      <c r="M221">
        <f>IF(AND(pogoda[[#This Row],[Kategoria_chmur]]="S", pogoda[[#This Row],[Wielkosc_chmur]]=1),pogoda[[#This Row],[Opad]]+M220,M220)</f>
        <v>45</v>
      </c>
      <c r="N221">
        <f>IF(AND(pogoda[[#This Row],[Kategoria_chmur]]="S", pogoda[[#This Row],[Wielkosc_chmur]]=2),pogoda[[#This Row],[Opad]]+N220,N220)</f>
        <v>74</v>
      </c>
      <c r="O221">
        <f>IF(AND(pogoda[[#This Row],[Kategoria_chmur]]="S", pogoda[[#This Row],[Wielkosc_chmur]]=3),pogoda[[#This Row],[Opad]]+O220,O220)</f>
        <v>104</v>
      </c>
      <c r="P221">
        <f>IF(AND(pogoda[[#This Row],[Kategoria_chmur]]="S", pogoda[[#This Row],[Wielkosc_chmur]]=4),pogoda[[#This Row],[Opad]]+P220,P220)</f>
        <v>168</v>
      </c>
      <c r="Q221">
        <f>IF(AND(pogoda[[#This Row],[Kategoria_chmur]]="C", pogoda[[#This Row],[Wielkosc_chmur]]=1),pogoda[[#This Row],[Opad]]+Q220,Q220)</f>
        <v>104</v>
      </c>
    </row>
    <row r="222" spans="1:17" x14ac:dyDescent="0.25">
      <c r="A222">
        <v>221</v>
      </c>
      <c r="B222">
        <v>22.5</v>
      </c>
      <c r="C222">
        <v>4</v>
      </c>
      <c r="D222" t="s">
        <v>6</v>
      </c>
      <c r="E222">
        <v>4</v>
      </c>
      <c r="F222">
        <f>IF(AND(pogoda[[#This Row],[Temperatura]]&gt;=20, pogoda[[#This Row],[Opad]]&lt;=5),1,0)</f>
        <v>1</v>
      </c>
      <c r="G222">
        <v>2</v>
      </c>
      <c r="H222">
        <f>IF(AND(pogoda[[#This Row],[Kategoria_chmur]]="C", pogoda[[#This Row],[Wielkosc_chmur]]=1),pogoda[[#This Row],[Opad]]+H221,H221)</f>
        <v>104</v>
      </c>
      <c r="I222">
        <f>IF(AND(pogoda[[#This Row],[Kategoria_chmur]]="C", pogoda[[#This Row],[Wielkosc_chmur]]=2),pogoda[[#This Row],[Opad]]+I221,I221)</f>
        <v>253</v>
      </c>
      <c r="J222">
        <f>IF(AND(pogoda[[#This Row],[Kategoria_chmur]]="C", pogoda[[#This Row],[Wielkosc_chmur]]=3),pogoda[[#This Row],[Opad]]+J221,J221)</f>
        <v>288</v>
      </c>
      <c r="K222">
        <f>IF(AND(pogoda[[#This Row],[Kategoria_chmur]]="C", pogoda[[#This Row],[Wielkosc_chmur]]=4),pogoda[[#This Row],[Opad]]+K221,K221)</f>
        <v>354</v>
      </c>
      <c r="L222">
        <f>IF(AND(pogoda[[#This Row],[Kategoria_chmur]]="C", pogoda[[#This Row],[Wielkosc_chmur]]=5),pogoda[[#This Row],[Opad]]+L221,L221)</f>
        <v>355</v>
      </c>
      <c r="M222">
        <f>IF(AND(pogoda[[#This Row],[Kategoria_chmur]]="S", pogoda[[#This Row],[Wielkosc_chmur]]=1),pogoda[[#This Row],[Opad]]+M221,M221)</f>
        <v>45</v>
      </c>
      <c r="N222">
        <f>IF(AND(pogoda[[#This Row],[Kategoria_chmur]]="S", pogoda[[#This Row],[Wielkosc_chmur]]=2),pogoda[[#This Row],[Opad]]+N221,N221)</f>
        <v>74</v>
      </c>
      <c r="O222">
        <f>IF(AND(pogoda[[#This Row],[Kategoria_chmur]]="S", pogoda[[#This Row],[Wielkosc_chmur]]=3),pogoda[[#This Row],[Opad]]+O221,O221)</f>
        <v>104</v>
      </c>
      <c r="P222">
        <f>IF(AND(pogoda[[#This Row],[Kategoria_chmur]]="S", pogoda[[#This Row],[Wielkosc_chmur]]=4),pogoda[[#This Row],[Opad]]+P221,P221)</f>
        <v>168</v>
      </c>
      <c r="Q222">
        <f>IF(AND(pogoda[[#This Row],[Kategoria_chmur]]="C", pogoda[[#This Row],[Wielkosc_chmur]]=1),pogoda[[#This Row],[Opad]]+Q221,Q221)</f>
        <v>104</v>
      </c>
    </row>
    <row r="223" spans="1:17" x14ac:dyDescent="0.25">
      <c r="A223">
        <v>222</v>
      </c>
      <c r="B223">
        <v>23.2</v>
      </c>
      <c r="C223">
        <v>12</v>
      </c>
      <c r="D223" t="s">
        <v>6</v>
      </c>
      <c r="E223">
        <v>4</v>
      </c>
      <c r="F223">
        <f>IF(AND(pogoda[[#This Row],[Temperatura]]&gt;=20, pogoda[[#This Row],[Opad]]&lt;=5),1,0)</f>
        <v>0</v>
      </c>
      <c r="G223">
        <v>2</v>
      </c>
      <c r="H223">
        <f>IF(AND(pogoda[[#This Row],[Kategoria_chmur]]="C", pogoda[[#This Row],[Wielkosc_chmur]]=1),pogoda[[#This Row],[Opad]]+H222,H222)</f>
        <v>104</v>
      </c>
      <c r="I223">
        <f>IF(AND(pogoda[[#This Row],[Kategoria_chmur]]="C", pogoda[[#This Row],[Wielkosc_chmur]]=2),pogoda[[#This Row],[Opad]]+I222,I222)</f>
        <v>253</v>
      </c>
      <c r="J223">
        <f>IF(AND(pogoda[[#This Row],[Kategoria_chmur]]="C", pogoda[[#This Row],[Wielkosc_chmur]]=3),pogoda[[#This Row],[Opad]]+J222,J222)</f>
        <v>288</v>
      </c>
      <c r="K223">
        <f>IF(AND(pogoda[[#This Row],[Kategoria_chmur]]="C", pogoda[[#This Row],[Wielkosc_chmur]]=4),pogoda[[#This Row],[Opad]]+K222,K222)</f>
        <v>366</v>
      </c>
      <c r="L223">
        <f>IF(AND(pogoda[[#This Row],[Kategoria_chmur]]="C", pogoda[[#This Row],[Wielkosc_chmur]]=5),pogoda[[#This Row],[Opad]]+L222,L222)</f>
        <v>355</v>
      </c>
      <c r="M223">
        <f>IF(AND(pogoda[[#This Row],[Kategoria_chmur]]="S", pogoda[[#This Row],[Wielkosc_chmur]]=1),pogoda[[#This Row],[Opad]]+M222,M222)</f>
        <v>45</v>
      </c>
      <c r="N223">
        <f>IF(AND(pogoda[[#This Row],[Kategoria_chmur]]="S", pogoda[[#This Row],[Wielkosc_chmur]]=2),pogoda[[#This Row],[Opad]]+N222,N222)</f>
        <v>74</v>
      </c>
      <c r="O223">
        <f>IF(AND(pogoda[[#This Row],[Kategoria_chmur]]="S", pogoda[[#This Row],[Wielkosc_chmur]]=3),pogoda[[#This Row],[Opad]]+O222,O222)</f>
        <v>104</v>
      </c>
      <c r="P223">
        <f>IF(AND(pogoda[[#This Row],[Kategoria_chmur]]="S", pogoda[[#This Row],[Wielkosc_chmur]]=4),pogoda[[#This Row],[Opad]]+P222,P222)</f>
        <v>168</v>
      </c>
      <c r="Q223">
        <f>IF(AND(pogoda[[#This Row],[Kategoria_chmur]]="C", pogoda[[#This Row],[Wielkosc_chmur]]=1),pogoda[[#This Row],[Opad]]+Q222,Q222)</f>
        <v>104</v>
      </c>
    </row>
    <row r="224" spans="1:17" x14ac:dyDescent="0.25">
      <c r="A224">
        <v>223</v>
      </c>
      <c r="B224">
        <v>22.4</v>
      </c>
      <c r="C224">
        <v>7</v>
      </c>
      <c r="D224" t="s">
        <v>6</v>
      </c>
      <c r="E224">
        <v>4</v>
      </c>
      <c r="F224">
        <f>IF(AND(pogoda[[#This Row],[Temperatura]]&gt;=20, pogoda[[#This Row],[Opad]]&lt;=5),1,0)</f>
        <v>0</v>
      </c>
      <c r="G224">
        <v>2</v>
      </c>
      <c r="H224">
        <f>IF(AND(pogoda[[#This Row],[Kategoria_chmur]]="C", pogoda[[#This Row],[Wielkosc_chmur]]=1),pogoda[[#This Row],[Opad]]+H223,H223)</f>
        <v>104</v>
      </c>
      <c r="I224">
        <f>IF(AND(pogoda[[#This Row],[Kategoria_chmur]]="C", pogoda[[#This Row],[Wielkosc_chmur]]=2),pogoda[[#This Row],[Opad]]+I223,I223)</f>
        <v>253</v>
      </c>
      <c r="J224">
        <f>IF(AND(pogoda[[#This Row],[Kategoria_chmur]]="C", pogoda[[#This Row],[Wielkosc_chmur]]=3),pogoda[[#This Row],[Opad]]+J223,J223)</f>
        <v>288</v>
      </c>
      <c r="K224">
        <f>IF(AND(pogoda[[#This Row],[Kategoria_chmur]]="C", pogoda[[#This Row],[Wielkosc_chmur]]=4),pogoda[[#This Row],[Opad]]+K223,K223)</f>
        <v>373</v>
      </c>
      <c r="L224">
        <f>IF(AND(pogoda[[#This Row],[Kategoria_chmur]]="C", pogoda[[#This Row],[Wielkosc_chmur]]=5),pogoda[[#This Row],[Opad]]+L223,L223)</f>
        <v>355</v>
      </c>
      <c r="M224">
        <f>IF(AND(pogoda[[#This Row],[Kategoria_chmur]]="S", pogoda[[#This Row],[Wielkosc_chmur]]=1),pogoda[[#This Row],[Opad]]+M223,M223)</f>
        <v>45</v>
      </c>
      <c r="N224">
        <f>IF(AND(pogoda[[#This Row],[Kategoria_chmur]]="S", pogoda[[#This Row],[Wielkosc_chmur]]=2),pogoda[[#This Row],[Opad]]+N223,N223)</f>
        <v>74</v>
      </c>
      <c r="O224">
        <f>IF(AND(pogoda[[#This Row],[Kategoria_chmur]]="S", pogoda[[#This Row],[Wielkosc_chmur]]=3),pogoda[[#This Row],[Opad]]+O223,O223)</f>
        <v>104</v>
      </c>
      <c r="P224">
        <f>IF(AND(pogoda[[#This Row],[Kategoria_chmur]]="S", pogoda[[#This Row],[Wielkosc_chmur]]=4),pogoda[[#This Row],[Opad]]+P223,P223)</f>
        <v>168</v>
      </c>
      <c r="Q224">
        <f>IF(AND(pogoda[[#This Row],[Kategoria_chmur]]="C", pogoda[[#This Row],[Wielkosc_chmur]]=1),pogoda[[#This Row],[Opad]]+Q223,Q223)</f>
        <v>104</v>
      </c>
    </row>
    <row r="225" spans="1:17" x14ac:dyDescent="0.25">
      <c r="A225">
        <v>224</v>
      </c>
      <c r="B225">
        <v>20</v>
      </c>
      <c r="C225">
        <v>16</v>
      </c>
      <c r="D225" t="s">
        <v>6</v>
      </c>
      <c r="E225">
        <v>5</v>
      </c>
      <c r="F225">
        <f>IF(AND(pogoda[[#This Row],[Temperatura]]&gt;=20, pogoda[[#This Row],[Opad]]&lt;=5),1,0)</f>
        <v>0</v>
      </c>
      <c r="G225">
        <v>2</v>
      </c>
      <c r="H225">
        <f>IF(AND(pogoda[[#This Row],[Kategoria_chmur]]="C", pogoda[[#This Row],[Wielkosc_chmur]]=1),pogoda[[#This Row],[Opad]]+H224,H224)</f>
        <v>104</v>
      </c>
      <c r="I225">
        <f>IF(AND(pogoda[[#This Row],[Kategoria_chmur]]="C", pogoda[[#This Row],[Wielkosc_chmur]]=2),pogoda[[#This Row],[Opad]]+I224,I224)</f>
        <v>253</v>
      </c>
      <c r="J225">
        <f>IF(AND(pogoda[[#This Row],[Kategoria_chmur]]="C", pogoda[[#This Row],[Wielkosc_chmur]]=3),pogoda[[#This Row],[Opad]]+J224,J224)</f>
        <v>288</v>
      </c>
      <c r="K225">
        <f>IF(AND(pogoda[[#This Row],[Kategoria_chmur]]="C", pogoda[[#This Row],[Wielkosc_chmur]]=4),pogoda[[#This Row],[Opad]]+K224,K224)</f>
        <v>373</v>
      </c>
      <c r="L225">
        <f>IF(AND(pogoda[[#This Row],[Kategoria_chmur]]="C", pogoda[[#This Row],[Wielkosc_chmur]]=5),pogoda[[#This Row],[Opad]]+L224,L224)</f>
        <v>371</v>
      </c>
      <c r="M225">
        <f>IF(AND(pogoda[[#This Row],[Kategoria_chmur]]="S", pogoda[[#This Row],[Wielkosc_chmur]]=1),pogoda[[#This Row],[Opad]]+M224,M224)</f>
        <v>45</v>
      </c>
      <c r="N225">
        <f>IF(AND(pogoda[[#This Row],[Kategoria_chmur]]="S", pogoda[[#This Row],[Wielkosc_chmur]]=2),pogoda[[#This Row],[Opad]]+N224,N224)</f>
        <v>74</v>
      </c>
      <c r="O225">
        <f>IF(AND(pogoda[[#This Row],[Kategoria_chmur]]="S", pogoda[[#This Row],[Wielkosc_chmur]]=3),pogoda[[#This Row],[Opad]]+O224,O224)</f>
        <v>104</v>
      </c>
      <c r="P225">
        <f>IF(AND(pogoda[[#This Row],[Kategoria_chmur]]="S", pogoda[[#This Row],[Wielkosc_chmur]]=4),pogoda[[#This Row],[Opad]]+P224,P224)</f>
        <v>168</v>
      </c>
      <c r="Q225">
        <f>IF(AND(pogoda[[#This Row],[Kategoria_chmur]]="C", pogoda[[#This Row],[Wielkosc_chmur]]=1),pogoda[[#This Row],[Opad]]+Q224,Q224)</f>
        <v>104</v>
      </c>
    </row>
    <row r="226" spans="1:17" x14ac:dyDescent="0.25">
      <c r="A226">
        <v>225</v>
      </c>
      <c r="B226">
        <v>16.399999999999999</v>
      </c>
      <c r="C226">
        <v>24</v>
      </c>
      <c r="D226" t="s">
        <v>6</v>
      </c>
      <c r="E226">
        <v>5</v>
      </c>
      <c r="F226">
        <f>IF(AND(pogoda[[#This Row],[Temperatura]]&gt;=20, pogoda[[#This Row],[Opad]]&lt;=5),1,0)</f>
        <v>0</v>
      </c>
      <c r="G226">
        <v>2</v>
      </c>
      <c r="H226">
        <f>IF(AND(pogoda[[#This Row],[Kategoria_chmur]]="C", pogoda[[#This Row],[Wielkosc_chmur]]=1),pogoda[[#This Row],[Opad]]+H225,H225)</f>
        <v>104</v>
      </c>
      <c r="I226">
        <f>IF(AND(pogoda[[#This Row],[Kategoria_chmur]]="C", pogoda[[#This Row],[Wielkosc_chmur]]=2),pogoda[[#This Row],[Opad]]+I225,I225)</f>
        <v>253</v>
      </c>
      <c r="J226">
        <f>IF(AND(pogoda[[#This Row],[Kategoria_chmur]]="C", pogoda[[#This Row],[Wielkosc_chmur]]=3),pogoda[[#This Row],[Opad]]+J225,J225)</f>
        <v>288</v>
      </c>
      <c r="K226">
        <f>IF(AND(pogoda[[#This Row],[Kategoria_chmur]]="C", pogoda[[#This Row],[Wielkosc_chmur]]=4),pogoda[[#This Row],[Opad]]+K225,K225)</f>
        <v>373</v>
      </c>
      <c r="L226">
        <f>IF(AND(pogoda[[#This Row],[Kategoria_chmur]]="C", pogoda[[#This Row],[Wielkosc_chmur]]=5),pogoda[[#This Row],[Opad]]+L225,L225)</f>
        <v>395</v>
      </c>
      <c r="M226">
        <f>IF(AND(pogoda[[#This Row],[Kategoria_chmur]]="S", pogoda[[#This Row],[Wielkosc_chmur]]=1),pogoda[[#This Row],[Opad]]+M225,M225)</f>
        <v>45</v>
      </c>
      <c r="N226">
        <f>IF(AND(pogoda[[#This Row],[Kategoria_chmur]]="S", pogoda[[#This Row],[Wielkosc_chmur]]=2),pogoda[[#This Row],[Opad]]+N225,N225)</f>
        <v>74</v>
      </c>
      <c r="O226">
        <f>IF(AND(pogoda[[#This Row],[Kategoria_chmur]]="S", pogoda[[#This Row],[Wielkosc_chmur]]=3),pogoda[[#This Row],[Opad]]+O225,O225)</f>
        <v>104</v>
      </c>
      <c r="P226">
        <f>IF(AND(pogoda[[#This Row],[Kategoria_chmur]]="S", pogoda[[#This Row],[Wielkosc_chmur]]=4),pogoda[[#This Row],[Opad]]+P225,P225)</f>
        <v>168</v>
      </c>
      <c r="Q226">
        <f>IF(AND(pogoda[[#This Row],[Kategoria_chmur]]="C", pogoda[[#This Row],[Wielkosc_chmur]]=1),pogoda[[#This Row],[Opad]]+Q225,Q225)</f>
        <v>104</v>
      </c>
    </row>
    <row r="227" spans="1:17" x14ac:dyDescent="0.25">
      <c r="A227">
        <v>226</v>
      </c>
      <c r="B227">
        <v>12.3</v>
      </c>
      <c r="C227">
        <v>0</v>
      </c>
      <c r="D227" t="s">
        <v>5</v>
      </c>
      <c r="E227">
        <v>0</v>
      </c>
      <c r="F227">
        <f>IF(AND(pogoda[[#This Row],[Temperatura]]&gt;=20, pogoda[[#This Row],[Opad]]&lt;=5),1,0)</f>
        <v>0</v>
      </c>
      <c r="G227">
        <v>2</v>
      </c>
      <c r="H227">
        <f>IF(AND(pogoda[[#This Row],[Kategoria_chmur]]="C", pogoda[[#This Row],[Wielkosc_chmur]]=1),pogoda[[#This Row],[Opad]]+H226,H226)</f>
        <v>104</v>
      </c>
      <c r="I227">
        <f>IF(AND(pogoda[[#This Row],[Kategoria_chmur]]="C", pogoda[[#This Row],[Wielkosc_chmur]]=2),pogoda[[#This Row],[Opad]]+I226,I226)</f>
        <v>253</v>
      </c>
      <c r="J227">
        <f>IF(AND(pogoda[[#This Row],[Kategoria_chmur]]="C", pogoda[[#This Row],[Wielkosc_chmur]]=3),pogoda[[#This Row],[Opad]]+J226,J226)</f>
        <v>288</v>
      </c>
      <c r="K227">
        <f>IF(AND(pogoda[[#This Row],[Kategoria_chmur]]="C", pogoda[[#This Row],[Wielkosc_chmur]]=4),pogoda[[#This Row],[Opad]]+K226,K226)</f>
        <v>373</v>
      </c>
      <c r="L227">
        <f>IF(AND(pogoda[[#This Row],[Kategoria_chmur]]="C", pogoda[[#This Row],[Wielkosc_chmur]]=5),pogoda[[#This Row],[Opad]]+L226,L226)</f>
        <v>395</v>
      </c>
      <c r="M227">
        <f>IF(AND(pogoda[[#This Row],[Kategoria_chmur]]="S", pogoda[[#This Row],[Wielkosc_chmur]]=1),pogoda[[#This Row],[Opad]]+M226,M226)</f>
        <v>45</v>
      </c>
      <c r="N227">
        <f>IF(AND(pogoda[[#This Row],[Kategoria_chmur]]="S", pogoda[[#This Row],[Wielkosc_chmur]]=2),pogoda[[#This Row],[Opad]]+N226,N226)</f>
        <v>74</v>
      </c>
      <c r="O227">
        <f>IF(AND(pogoda[[#This Row],[Kategoria_chmur]]="S", pogoda[[#This Row],[Wielkosc_chmur]]=3),pogoda[[#This Row],[Opad]]+O226,O226)</f>
        <v>104</v>
      </c>
      <c r="P227">
        <f>IF(AND(pogoda[[#This Row],[Kategoria_chmur]]="S", pogoda[[#This Row],[Wielkosc_chmur]]=4),pogoda[[#This Row],[Opad]]+P226,P226)</f>
        <v>168</v>
      </c>
      <c r="Q227">
        <f>IF(AND(pogoda[[#This Row],[Kategoria_chmur]]="C", pogoda[[#This Row],[Wielkosc_chmur]]=1),pogoda[[#This Row],[Opad]]+Q226,Q226)</f>
        <v>104</v>
      </c>
    </row>
    <row r="228" spans="1:17" x14ac:dyDescent="0.25">
      <c r="A228">
        <v>227</v>
      </c>
      <c r="B228">
        <v>8.6999999999999993</v>
      </c>
      <c r="C228">
        <v>5</v>
      </c>
      <c r="D228" t="s">
        <v>7</v>
      </c>
      <c r="E228">
        <v>1</v>
      </c>
      <c r="F228">
        <f>IF(AND(pogoda[[#This Row],[Temperatura]]&gt;=20, pogoda[[#This Row],[Opad]]&lt;=5),1,0)</f>
        <v>0</v>
      </c>
      <c r="G228">
        <v>2</v>
      </c>
      <c r="H228">
        <f>IF(AND(pogoda[[#This Row],[Kategoria_chmur]]="C", pogoda[[#This Row],[Wielkosc_chmur]]=1),pogoda[[#This Row],[Opad]]+H227,H227)</f>
        <v>104</v>
      </c>
      <c r="I228">
        <f>IF(AND(pogoda[[#This Row],[Kategoria_chmur]]="C", pogoda[[#This Row],[Wielkosc_chmur]]=2),pogoda[[#This Row],[Opad]]+I227,I227)</f>
        <v>253</v>
      </c>
      <c r="J228">
        <f>IF(AND(pogoda[[#This Row],[Kategoria_chmur]]="C", pogoda[[#This Row],[Wielkosc_chmur]]=3),pogoda[[#This Row],[Opad]]+J227,J227)</f>
        <v>288</v>
      </c>
      <c r="K228">
        <f>IF(AND(pogoda[[#This Row],[Kategoria_chmur]]="C", pogoda[[#This Row],[Wielkosc_chmur]]=4),pogoda[[#This Row],[Opad]]+K227,K227)</f>
        <v>373</v>
      </c>
      <c r="L228">
        <f>IF(AND(pogoda[[#This Row],[Kategoria_chmur]]="C", pogoda[[#This Row],[Wielkosc_chmur]]=5),pogoda[[#This Row],[Opad]]+L227,L227)</f>
        <v>395</v>
      </c>
      <c r="M228">
        <f>IF(AND(pogoda[[#This Row],[Kategoria_chmur]]="S", pogoda[[#This Row],[Wielkosc_chmur]]=1),pogoda[[#This Row],[Opad]]+M227,M227)</f>
        <v>50</v>
      </c>
      <c r="N228">
        <f>IF(AND(pogoda[[#This Row],[Kategoria_chmur]]="S", pogoda[[#This Row],[Wielkosc_chmur]]=2),pogoda[[#This Row],[Opad]]+N227,N227)</f>
        <v>74</v>
      </c>
      <c r="O228">
        <f>IF(AND(pogoda[[#This Row],[Kategoria_chmur]]="S", pogoda[[#This Row],[Wielkosc_chmur]]=3),pogoda[[#This Row],[Opad]]+O227,O227)</f>
        <v>104</v>
      </c>
      <c r="P228">
        <f>IF(AND(pogoda[[#This Row],[Kategoria_chmur]]="S", pogoda[[#This Row],[Wielkosc_chmur]]=4),pogoda[[#This Row],[Opad]]+P227,P227)</f>
        <v>168</v>
      </c>
      <c r="Q228">
        <f>IF(AND(pogoda[[#This Row],[Kategoria_chmur]]="C", pogoda[[#This Row],[Wielkosc_chmur]]=1),pogoda[[#This Row],[Opad]]+Q227,Q227)</f>
        <v>104</v>
      </c>
    </row>
    <row r="229" spans="1:17" x14ac:dyDescent="0.25">
      <c r="A229">
        <v>228</v>
      </c>
      <c r="B229">
        <v>6.4</v>
      </c>
      <c r="C229">
        <v>1</v>
      </c>
      <c r="D229" t="s">
        <v>7</v>
      </c>
      <c r="E229">
        <v>1</v>
      </c>
      <c r="F229">
        <f>IF(AND(pogoda[[#This Row],[Temperatura]]&gt;=20, pogoda[[#This Row],[Opad]]&lt;=5),1,0)</f>
        <v>0</v>
      </c>
      <c r="G229">
        <v>2</v>
      </c>
      <c r="H229">
        <f>IF(AND(pogoda[[#This Row],[Kategoria_chmur]]="C", pogoda[[#This Row],[Wielkosc_chmur]]=1),pogoda[[#This Row],[Opad]]+H228,H228)</f>
        <v>104</v>
      </c>
      <c r="I229">
        <f>IF(AND(pogoda[[#This Row],[Kategoria_chmur]]="C", pogoda[[#This Row],[Wielkosc_chmur]]=2),pogoda[[#This Row],[Opad]]+I228,I228)</f>
        <v>253</v>
      </c>
      <c r="J229">
        <f>IF(AND(pogoda[[#This Row],[Kategoria_chmur]]="C", pogoda[[#This Row],[Wielkosc_chmur]]=3),pogoda[[#This Row],[Opad]]+J228,J228)</f>
        <v>288</v>
      </c>
      <c r="K229">
        <f>IF(AND(pogoda[[#This Row],[Kategoria_chmur]]="C", pogoda[[#This Row],[Wielkosc_chmur]]=4),pogoda[[#This Row],[Opad]]+K228,K228)</f>
        <v>373</v>
      </c>
      <c r="L229">
        <f>IF(AND(pogoda[[#This Row],[Kategoria_chmur]]="C", pogoda[[#This Row],[Wielkosc_chmur]]=5),pogoda[[#This Row],[Opad]]+L228,L228)</f>
        <v>395</v>
      </c>
      <c r="M229">
        <f>IF(AND(pogoda[[#This Row],[Kategoria_chmur]]="S", pogoda[[#This Row],[Wielkosc_chmur]]=1),pogoda[[#This Row],[Opad]]+M228,M228)</f>
        <v>51</v>
      </c>
      <c r="N229">
        <f>IF(AND(pogoda[[#This Row],[Kategoria_chmur]]="S", pogoda[[#This Row],[Wielkosc_chmur]]=2),pogoda[[#This Row],[Opad]]+N228,N228)</f>
        <v>74</v>
      </c>
      <c r="O229">
        <f>IF(AND(pogoda[[#This Row],[Kategoria_chmur]]="S", pogoda[[#This Row],[Wielkosc_chmur]]=3),pogoda[[#This Row],[Opad]]+O228,O228)</f>
        <v>104</v>
      </c>
      <c r="P229">
        <f>IF(AND(pogoda[[#This Row],[Kategoria_chmur]]="S", pogoda[[#This Row],[Wielkosc_chmur]]=4),pogoda[[#This Row],[Opad]]+P228,P228)</f>
        <v>168</v>
      </c>
      <c r="Q229">
        <f>IF(AND(pogoda[[#This Row],[Kategoria_chmur]]="C", pogoda[[#This Row],[Wielkosc_chmur]]=1),pogoda[[#This Row],[Opad]]+Q228,Q228)</f>
        <v>104</v>
      </c>
    </row>
    <row r="230" spans="1:17" x14ac:dyDescent="0.25">
      <c r="A230">
        <v>229</v>
      </c>
      <c r="B230">
        <v>5.6</v>
      </c>
      <c r="C230">
        <v>6</v>
      </c>
      <c r="D230" t="s">
        <v>7</v>
      </c>
      <c r="E230">
        <v>1</v>
      </c>
      <c r="F230">
        <f>IF(AND(pogoda[[#This Row],[Temperatura]]&gt;=20, pogoda[[#This Row],[Opad]]&lt;=5),1,0)</f>
        <v>0</v>
      </c>
      <c r="G230">
        <v>2</v>
      </c>
      <c r="H230">
        <f>IF(AND(pogoda[[#This Row],[Kategoria_chmur]]="C", pogoda[[#This Row],[Wielkosc_chmur]]=1),pogoda[[#This Row],[Opad]]+H229,H229)</f>
        <v>104</v>
      </c>
      <c r="I230">
        <f>IF(AND(pogoda[[#This Row],[Kategoria_chmur]]="C", pogoda[[#This Row],[Wielkosc_chmur]]=2),pogoda[[#This Row],[Opad]]+I229,I229)</f>
        <v>253</v>
      </c>
      <c r="J230">
        <f>IF(AND(pogoda[[#This Row],[Kategoria_chmur]]="C", pogoda[[#This Row],[Wielkosc_chmur]]=3),pogoda[[#This Row],[Opad]]+J229,J229)</f>
        <v>288</v>
      </c>
      <c r="K230">
        <f>IF(AND(pogoda[[#This Row],[Kategoria_chmur]]="C", pogoda[[#This Row],[Wielkosc_chmur]]=4),pogoda[[#This Row],[Opad]]+K229,K229)</f>
        <v>373</v>
      </c>
      <c r="L230">
        <f>IF(AND(pogoda[[#This Row],[Kategoria_chmur]]="C", pogoda[[#This Row],[Wielkosc_chmur]]=5),pogoda[[#This Row],[Opad]]+L229,L229)</f>
        <v>395</v>
      </c>
      <c r="M230">
        <f>IF(AND(pogoda[[#This Row],[Kategoria_chmur]]="S", pogoda[[#This Row],[Wielkosc_chmur]]=1),pogoda[[#This Row],[Opad]]+M229,M229)</f>
        <v>57</v>
      </c>
      <c r="N230">
        <f>IF(AND(pogoda[[#This Row],[Kategoria_chmur]]="S", pogoda[[#This Row],[Wielkosc_chmur]]=2),pogoda[[#This Row],[Opad]]+N229,N229)</f>
        <v>74</v>
      </c>
      <c r="O230">
        <f>IF(AND(pogoda[[#This Row],[Kategoria_chmur]]="S", pogoda[[#This Row],[Wielkosc_chmur]]=3),pogoda[[#This Row],[Opad]]+O229,O229)</f>
        <v>104</v>
      </c>
      <c r="P230">
        <f>IF(AND(pogoda[[#This Row],[Kategoria_chmur]]="S", pogoda[[#This Row],[Wielkosc_chmur]]=4),pogoda[[#This Row],[Opad]]+P229,P229)</f>
        <v>168</v>
      </c>
      <c r="Q230">
        <f>IF(AND(pogoda[[#This Row],[Kategoria_chmur]]="C", pogoda[[#This Row],[Wielkosc_chmur]]=1),pogoda[[#This Row],[Opad]]+Q229,Q229)</f>
        <v>104</v>
      </c>
    </row>
    <row r="231" spans="1:17" x14ac:dyDescent="0.25">
      <c r="A231">
        <v>230</v>
      </c>
      <c r="B231">
        <v>6.4</v>
      </c>
      <c r="C231">
        <v>12</v>
      </c>
      <c r="D231" t="s">
        <v>7</v>
      </c>
      <c r="E231">
        <v>2</v>
      </c>
      <c r="F231">
        <f>IF(AND(pogoda[[#This Row],[Temperatura]]&gt;=20, pogoda[[#This Row],[Opad]]&lt;=5),1,0)</f>
        <v>0</v>
      </c>
      <c r="G231">
        <v>2</v>
      </c>
      <c r="H231">
        <f>IF(AND(pogoda[[#This Row],[Kategoria_chmur]]="C", pogoda[[#This Row],[Wielkosc_chmur]]=1),pogoda[[#This Row],[Opad]]+H230,H230)</f>
        <v>104</v>
      </c>
      <c r="I231">
        <f>IF(AND(pogoda[[#This Row],[Kategoria_chmur]]="C", pogoda[[#This Row],[Wielkosc_chmur]]=2),pogoda[[#This Row],[Opad]]+I230,I230)</f>
        <v>253</v>
      </c>
      <c r="J231">
        <f>IF(AND(pogoda[[#This Row],[Kategoria_chmur]]="C", pogoda[[#This Row],[Wielkosc_chmur]]=3),pogoda[[#This Row],[Opad]]+J230,J230)</f>
        <v>288</v>
      </c>
      <c r="K231">
        <f>IF(AND(pogoda[[#This Row],[Kategoria_chmur]]="C", pogoda[[#This Row],[Wielkosc_chmur]]=4),pogoda[[#This Row],[Opad]]+K230,K230)</f>
        <v>373</v>
      </c>
      <c r="L231">
        <f>IF(AND(pogoda[[#This Row],[Kategoria_chmur]]="C", pogoda[[#This Row],[Wielkosc_chmur]]=5),pogoda[[#This Row],[Opad]]+L230,L230)</f>
        <v>395</v>
      </c>
      <c r="M231">
        <f>IF(AND(pogoda[[#This Row],[Kategoria_chmur]]="S", pogoda[[#This Row],[Wielkosc_chmur]]=1),pogoda[[#This Row],[Opad]]+M230,M230)</f>
        <v>57</v>
      </c>
      <c r="N231">
        <f>IF(AND(pogoda[[#This Row],[Kategoria_chmur]]="S", pogoda[[#This Row],[Wielkosc_chmur]]=2),pogoda[[#This Row],[Opad]]+N230,N230)</f>
        <v>86</v>
      </c>
      <c r="O231">
        <f>IF(AND(pogoda[[#This Row],[Kategoria_chmur]]="S", pogoda[[#This Row],[Wielkosc_chmur]]=3),pogoda[[#This Row],[Opad]]+O230,O230)</f>
        <v>104</v>
      </c>
      <c r="P231">
        <f>IF(AND(pogoda[[#This Row],[Kategoria_chmur]]="S", pogoda[[#This Row],[Wielkosc_chmur]]=4),pogoda[[#This Row],[Opad]]+P230,P230)</f>
        <v>168</v>
      </c>
      <c r="Q231">
        <f>IF(AND(pogoda[[#This Row],[Kategoria_chmur]]="C", pogoda[[#This Row],[Wielkosc_chmur]]=1),pogoda[[#This Row],[Opad]]+Q230,Q230)</f>
        <v>104</v>
      </c>
    </row>
    <row r="232" spans="1:17" x14ac:dyDescent="0.25">
      <c r="A232">
        <v>231</v>
      </c>
      <c r="B232">
        <v>8.1999999999999993</v>
      </c>
      <c r="C232">
        <v>3</v>
      </c>
      <c r="D232" t="s">
        <v>7</v>
      </c>
      <c r="E232">
        <v>2</v>
      </c>
      <c r="F232">
        <f>IF(AND(pogoda[[#This Row],[Temperatura]]&gt;=20, pogoda[[#This Row],[Opad]]&lt;=5),1,0)</f>
        <v>0</v>
      </c>
      <c r="G232">
        <v>2</v>
      </c>
      <c r="H232">
        <f>IF(AND(pogoda[[#This Row],[Kategoria_chmur]]="C", pogoda[[#This Row],[Wielkosc_chmur]]=1),pogoda[[#This Row],[Opad]]+H231,H231)</f>
        <v>104</v>
      </c>
      <c r="I232">
        <f>IF(AND(pogoda[[#This Row],[Kategoria_chmur]]="C", pogoda[[#This Row],[Wielkosc_chmur]]=2),pogoda[[#This Row],[Opad]]+I231,I231)</f>
        <v>253</v>
      </c>
      <c r="J232">
        <f>IF(AND(pogoda[[#This Row],[Kategoria_chmur]]="C", pogoda[[#This Row],[Wielkosc_chmur]]=3),pogoda[[#This Row],[Opad]]+J231,J231)</f>
        <v>288</v>
      </c>
      <c r="K232">
        <f>IF(AND(pogoda[[#This Row],[Kategoria_chmur]]="C", pogoda[[#This Row],[Wielkosc_chmur]]=4),pogoda[[#This Row],[Opad]]+K231,K231)</f>
        <v>373</v>
      </c>
      <c r="L232">
        <f>IF(AND(pogoda[[#This Row],[Kategoria_chmur]]="C", pogoda[[#This Row],[Wielkosc_chmur]]=5),pogoda[[#This Row],[Opad]]+L231,L231)</f>
        <v>395</v>
      </c>
      <c r="M232">
        <f>IF(AND(pogoda[[#This Row],[Kategoria_chmur]]="S", pogoda[[#This Row],[Wielkosc_chmur]]=1),pogoda[[#This Row],[Opad]]+M231,M231)</f>
        <v>57</v>
      </c>
      <c r="N232">
        <f>IF(AND(pogoda[[#This Row],[Kategoria_chmur]]="S", pogoda[[#This Row],[Wielkosc_chmur]]=2),pogoda[[#This Row],[Opad]]+N231,N231)</f>
        <v>89</v>
      </c>
      <c r="O232">
        <f>IF(AND(pogoda[[#This Row],[Kategoria_chmur]]="S", pogoda[[#This Row],[Wielkosc_chmur]]=3),pogoda[[#This Row],[Opad]]+O231,O231)</f>
        <v>104</v>
      </c>
      <c r="P232">
        <f>IF(AND(pogoda[[#This Row],[Kategoria_chmur]]="S", pogoda[[#This Row],[Wielkosc_chmur]]=4),pogoda[[#This Row],[Opad]]+P231,P231)</f>
        <v>168</v>
      </c>
      <c r="Q232">
        <f>IF(AND(pogoda[[#This Row],[Kategoria_chmur]]="C", pogoda[[#This Row],[Wielkosc_chmur]]=1),pogoda[[#This Row],[Opad]]+Q231,Q231)</f>
        <v>104</v>
      </c>
    </row>
    <row r="233" spans="1:17" x14ac:dyDescent="0.25">
      <c r="A233">
        <v>232</v>
      </c>
      <c r="B233">
        <v>10</v>
      </c>
      <c r="C233">
        <v>12</v>
      </c>
      <c r="D233" t="s">
        <v>7</v>
      </c>
      <c r="E233">
        <v>2</v>
      </c>
      <c r="F233">
        <f>IF(AND(pogoda[[#This Row],[Temperatura]]&gt;=20, pogoda[[#This Row],[Opad]]&lt;=5),1,0)</f>
        <v>0</v>
      </c>
      <c r="G233">
        <v>2</v>
      </c>
      <c r="H233">
        <f>IF(AND(pogoda[[#This Row],[Kategoria_chmur]]="C", pogoda[[#This Row],[Wielkosc_chmur]]=1),pogoda[[#This Row],[Opad]]+H232,H232)</f>
        <v>104</v>
      </c>
      <c r="I233">
        <f>IF(AND(pogoda[[#This Row],[Kategoria_chmur]]="C", pogoda[[#This Row],[Wielkosc_chmur]]=2),pogoda[[#This Row],[Opad]]+I232,I232)</f>
        <v>253</v>
      </c>
      <c r="J233">
        <f>IF(AND(pogoda[[#This Row],[Kategoria_chmur]]="C", pogoda[[#This Row],[Wielkosc_chmur]]=3),pogoda[[#This Row],[Opad]]+J232,J232)</f>
        <v>288</v>
      </c>
      <c r="K233">
        <f>IF(AND(pogoda[[#This Row],[Kategoria_chmur]]="C", pogoda[[#This Row],[Wielkosc_chmur]]=4),pogoda[[#This Row],[Opad]]+K232,K232)</f>
        <v>373</v>
      </c>
      <c r="L233">
        <f>IF(AND(pogoda[[#This Row],[Kategoria_chmur]]="C", pogoda[[#This Row],[Wielkosc_chmur]]=5),pogoda[[#This Row],[Opad]]+L232,L232)</f>
        <v>395</v>
      </c>
      <c r="M233">
        <f>IF(AND(pogoda[[#This Row],[Kategoria_chmur]]="S", pogoda[[#This Row],[Wielkosc_chmur]]=1),pogoda[[#This Row],[Opad]]+M232,M232)</f>
        <v>57</v>
      </c>
      <c r="N233">
        <f>IF(AND(pogoda[[#This Row],[Kategoria_chmur]]="S", pogoda[[#This Row],[Wielkosc_chmur]]=2),pogoda[[#This Row],[Opad]]+N232,N232)</f>
        <v>101</v>
      </c>
      <c r="O233">
        <f>IF(AND(pogoda[[#This Row],[Kategoria_chmur]]="S", pogoda[[#This Row],[Wielkosc_chmur]]=3),pogoda[[#This Row],[Opad]]+O232,O232)</f>
        <v>104</v>
      </c>
      <c r="P233">
        <f>IF(AND(pogoda[[#This Row],[Kategoria_chmur]]="S", pogoda[[#This Row],[Wielkosc_chmur]]=4),pogoda[[#This Row],[Opad]]+P232,P232)</f>
        <v>168</v>
      </c>
      <c r="Q233">
        <f>IF(AND(pogoda[[#This Row],[Kategoria_chmur]]="C", pogoda[[#This Row],[Wielkosc_chmur]]=1),pogoda[[#This Row],[Opad]]+Q232,Q232)</f>
        <v>104</v>
      </c>
    </row>
    <row r="234" spans="1:17" x14ac:dyDescent="0.25">
      <c r="A234">
        <v>233</v>
      </c>
      <c r="B234">
        <v>11.1</v>
      </c>
      <c r="C234">
        <v>17</v>
      </c>
      <c r="D234" t="s">
        <v>7</v>
      </c>
      <c r="E234">
        <v>3</v>
      </c>
      <c r="F234">
        <f>IF(AND(pogoda[[#This Row],[Temperatura]]&gt;=20, pogoda[[#This Row],[Opad]]&lt;=5),1,0)</f>
        <v>0</v>
      </c>
      <c r="G234">
        <v>2</v>
      </c>
      <c r="H234">
        <f>IF(AND(pogoda[[#This Row],[Kategoria_chmur]]="C", pogoda[[#This Row],[Wielkosc_chmur]]=1),pogoda[[#This Row],[Opad]]+H233,H233)</f>
        <v>104</v>
      </c>
      <c r="I234">
        <f>IF(AND(pogoda[[#This Row],[Kategoria_chmur]]="C", pogoda[[#This Row],[Wielkosc_chmur]]=2),pogoda[[#This Row],[Opad]]+I233,I233)</f>
        <v>253</v>
      </c>
      <c r="J234">
        <f>IF(AND(pogoda[[#This Row],[Kategoria_chmur]]="C", pogoda[[#This Row],[Wielkosc_chmur]]=3),pogoda[[#This Row],[Opad]]+J233,J233)</f>
        <v>288</v>
      </c>
      <c r="K234">
        <f>IF(AND(pogoda[[#This Row],[Kategoria_chmur]]="C", pogoda[[#This Row],[Wielkosc_chmur]]=4),pogoda[[#This Row],[Opad]]+K233,K233)</f>
        <v>373</v>
      </c>
      <c r="L234">
        <f>IF(AND(pogoda[[#This Row],[Kategoria_chmur]]="C", pogoda[[#This Row],[Wielkosc_chmur]]=5),pogoda[[#This Row],[Opad]]+L233,L233)</f>
        <v>395</v>
      </c>
      <c r="M234">
        <f>IF(AND(pogoda[[#This Row],[Kategoria_chmur]]="S", pogoda[[#This Row],[Wielkosc_chmur]]=1),pogoda[[#This Row],[Opad]]+M233,M233)</f>
        <v>57</v>
      </c>
      <c r="N234">
        <f>IF(AND(pogoda[[#This Row],[Kategoria_chmur]]="S", pogoda[[#This Row],[Wielkosc_chmur]]=2),pogoda[[#This Row],[Opad]]+N233,N233)</f>
        <v>101</v>
      </c>
      <c r="O234">
        <f>IF(AND(pogoda[[#This Row],[Kategoria_chmur]]="S", pogoda[[#This Row],[Wielkosc_chmur]]=3),pogoda[[#This Row],[Opad]]+O233,O233)</f>
        <v>121</v>
      </c>
      <c r="P234">
        <f>IF(AND(pogoda[[#This Row],[Kategoria_chmur]]="S", pogoda[[#This Row],[Wielkosc_chmur]]=4),pogoda[[#This Row],[Opad]]+P233,P233)</f>
        <v>168</v>
      </c>
      <c r="Q234">
        <f>IF(AND(pogoda[[#This Row],[Kategoria_chmur]]="C", pogoda[[#This Row],[Wielkosc_chmur]]=1),pogoda[[#This Row],[Opad]]+Q233,Q233)</f>
        <v>104</v>
      </c>
    </row>
    <row r="235" spans="1:17" x14ac:dyDescent="0.25">
      <c r="A235">
        <v>234</v>
      </c>
      <c r="B235">
        <v>10.9</v>
      </c>
      <c r="C235">
        <v>16</v>
      </c>
      <c r="D235" t="s">
        <v>7</v>
      </c>
      <c r="E235">
        <v>3</v>
      </c>
      <c r="F235">
        <f>IF(AND(pogoda[[#This Row],[Temperatura]]&gt;=20, pogoda[[#This Row],[Opad]]&lt;=5),1,0)</f>
        <v>0</v>
      </c>
      <c r="G235">
        <v>2</v>
      </c>
      <c r="H235">
        <f>IF(AND(pogoda[[#This Row],[Kategoria_chmur]]="C", pogoda[[#This Row],[Wielkosc_chmur]]=1),pogoda[[#This Row],[Opad]]+H234,H234)</f>
        <v>104</v>
      </c>
      <c r="I235">
        <f>IF(AND(pogoda[[#This Row],[Kategoria_chmur]]="C", pogoda[[#This Row],[Wielkosc_chmur]]=2),pogoda[[#This Row],[Opad]]+I234,I234)</f>
        <v>253</v>
      </c>
      <c r="J235">
        <f>IF(AND(pogoda[[#This Row],[Kategoria_chmur]]="C", pogoda[[#This Row],[Wielkosc_chmur]]=3),pogoda[[#This Row],[Opad]]+J234,J234)</f>
        <v>288</v>
      </c>
      <c r="K235">
        <f>IF(AND(pogoda[[#This Row],[Kategoria_chmur]]="C", pogoda[[#This Row],[Wielkosc_chmur]]=4),pogoda[[#This Row],[Opad]]+K234,K234)</f>
        <v>373</v>
      </c>
      <c r="L235">
        <f>IF(AND(pogoda[[#This Row],[Kategoria_chmur]]="C", pogoda[[#This Row],[Wielkosc_chmur]]=5),pogoda[[#This Row],[Opad]]+L234,L234)</f>
        <v>395</v>
      </c>
      <c r="M235">
        <f>IF(AND(pogoda[[#This Row],[Kategoria_chmur]]="S", pogoda[[#This Row],[Wielkosc_chmur]]=1),pogoda[[#This Row],[Opad]]+M234,M234)</f>
        <v>57</v>
      </c>
      <c r="N235">
        <f>IF(AND(pogoda[[#This Row],[Kategoria_chmur]]="S", pogoda[[#This Row],[Wielkosc_chmur]]=2),pogoda[[#This Row],[Opad]]+N234,N234)</f>
        <v>101</v>
      </c>
      <c r="O235">
        <f>IF(AND(pogoda[[#This Row],[Kategoria_chmur]]="S", pogoda[[#This Row],[Wielkosc_chmur]]=3),pogoda[[#This Row],[Opad]]+O234,O234)</f>
        <v>137</v>
      </c>
      <c r="P235">
        <f>IF(AND(pogoda[[#This Row],[Kategoria_chmur]]="S", pogoda[[#This Row],[Wielkosc_chmur]]=4),pogoda[[#This Row],[Opad]]+P234,P234)</f>
        <v>168</v>
      </c>
      <c r="Q235">
        <f>IF(AND(pogoda[[#This Row],[Kategoria_chmur]]="C", pogoda[[#This Row],[Wielkosc_chmur]]=1),pogoda[[#This Row],[Opad]]+Q234,Q234)</f>
        <v>104</v>
      </c>
    </row>
    <row r="236" spans="1:17" x14ac:dyDescent="0.25">
      <c r="A236">
        <v>235</v>
      </c>
      <c r="B236">
        <v>9.3000000000000007</v>
      </c>
      <c r="C236">
        <v>3</v>
      </c>
      <c r="D236" t="s">
        <v>7</v>
      </c>
      <c r="E236">
        <v>3</v>
      </c>
      <c r="F236">
        <f>IF(AND(pogoda[[#This Row],[Temperatura]]&gt;=20, pogoda[[#This Row],[Opad]]&lt;=5),1,0)</f>
        <v>0</v>
      </c>
      <c r="G236">
        <v>2</v>
      </c>
      <c r="H236">
        <f>IF(AND(pogoda[[#This Row],[Kategoria_chmur]]="C", pogoda[[#This Row],[Wielkosc_chmur]]=1),pogoda[[#This Row],[Opad]]+H235,H235)</f>
        <v>104</v>
      </c>
      <c r="I236">
        <f>IF(AND(pogoda[[#This Row],[Kategoria_chmur]]="C", pogoda[[#This Row],[Wielkosc_chmur]]=2),pogoda[[#This Row],[Opad]]+I235,I235)</f>
        <v>253</v>
      </c>
      <c r="J236">
        <f>IF(AND(pogoda[[#This Row],[Kategoria_chmur]]="C", pogoda[[#This Row],[Wielkosc_chmur]]=3),pogoda[[#This Row],[Opad]]+J235,J235)</f>
        <v>288</v>
      </c>
      <c r="K236">
        <f>IF(AND(pogoda[[#This Row],[Kategoria_chmur]]="C", pogoda[[#This Row],[Wielkosc_chmur]]=4),pogoda[[#This Row],[Opad]]+K235,K235)</f>
        <v>373</v>
      </c>
      <c r="L236">
        <f>IF(AND(pogoda[[#This Row],[Kategoria_chmur]]="C", pogoda[[#This Row],[Wielkosc_chmur]]=5),pogoda[[#This Row],[Opad]]+L235,L235)</f>
        <v>395</v>
      </c>
      <c r="M236">
        <f>IF(AND(pogoda[[#This Row],[Kategoria_chmur]]="S", pogoda[[#This Row],[Wielkosc_chmur]]=1),pogoda[[#This Row],[Opad]]+M235,M235)</f>
        <v>57</v>
      </c>
      <c r="N236">
        <f>IF(AND(pogoda[[#This Row],[Kategoria_chmur]]="S", pogoda[[#This Row],[Wielkosc_chmur]]=2),pogoda[[#This Row],[Opad]]+N235,N235)</f>
        <v>101</v>
      </c>
      <c r="O236">
        <f>IF(AND(pogoda[[#This Row],[Kategoria_chmur]]="S", pogoda[[#This Row],[Wielkosc_chmur]]=3),pogoda[[#This Row],[Opad]]+O235,O235)</f>
        <v>140</v>
      </c>
      <c r="P236">
        <f>IF(AND(pogoda[[#This Row],[Kategoria_chmur]]="S", pogoda[[#This Row],[Wielkosc_chmur]]=4),pogoda[[#This Row],[Opad]]+P235,P235)</f>
        <v>168</v>
      </c>
      <c r="Q236">
        <f>IF(AND(pogoda[[#This Row],[Kategoria_chmur]]="C", pogoda[[#This Row],[Wielkosc_chmur]]=1),pogoda[[#This Row],[Opad]]+Q235,Q235)</f>
        <v>104</v>
      </c>
    </row>
    <row r="237" spans="1:17" x14ac:dyDescent="0.25">
      <c r="A237">
        <v>236</v>
      </c>
      <c r="B237">
        <v>6.6</v>
      </c>
      <c r="C237">
        <v>21</v>
      </c>
      <c r="D237" t="s">
        <v>7</v>
      </c>
      <c r="E237">
        <v>4</v>
      </c>
      <c r="F237">
        <f>IF(AND(pogoda[[#This Row],[Temperatura]]&gt;=20, pogoda[[#This Row],[Opad]]&lt;=5),1,0)</f>
        <v>0</v>
      </c>
      <c r="G237">
        <v>2</v>
      </c>
      <c r="H237">
        <f>IF(AND(pogoda[[#This Row],[Kategoria_chmur]]="C", pogoda[[#This Row],[Wielkosc_chmur]]=1),pogoda[[#This Row],[Opad]]+H236,H236)</f>
        <v>104</v>
      </c>
      <c r="I237">
        <f>IF(AND(pogoda[[#This Row],[Kategoria_chmur]]="C", pogoda[[#This Row],[Wielkosc_chmur]]=2),pogoda[[#This Row],[Opad]]+I236,I236)</f>
        <v>253</v>
      </c>
      <c r="J237">
        <f>IF(AND(pogoda[[#This Row],[Kategoria_chmur]]="C", pogoda[[#This Row],[Wielkosc_chmur]]=3),pogoda[[#This Row],[Opad]]+J236,J236)</f>
        <v>288</v>
      </c>
      <c r="K237">
        <f>IF(AND(pogoda[[#This Row],[Kategoria_chmur]]="C", pogoda[[#This Row],[Wielkosc_chmur]]=4),pogoda[[#This Row],[Opad]]+K236,K236)</f>
        <v>373</v>
      </c>
      <c r="L237">
        <f>IF(AND(pogoda[[#This Row],[Kategoria_chmur]]="C", pogoda[[#This Row],[Wielkosc_chmur]]=5),pogoda[[#This Row],[Opad]]+L236,L236)</f>
        <v>395</v>
      </c>
      <c r="M237">
        <f>IF(AND(pogoda[[#This Row],[Kategoria_chmur]]="S", pogoda[[#This Row],[Wielkosc_chmur]]=1),pogoda[[#This Row],[Opad]]+M236,M236)</f>
        <v>57</v>
      </c>
      <c r="N237">
        <f>IF(AND(pogoda[[#This Row],[Kategoria_chmur]]="S", pogoda[[#This Row],[Wielkosc_chmur]]=2),pogoda[[#This Row],[Opad]]+N236,N236)</f>
        <v>101</v>
      </c>
      <c r="O237">
        <f>IF(AND(pogoda[[#This Row],[Kategoria_chmur]]="S", pogoda[[#This Row],[Wielkosc_chmur]]=3),pogoda[[#This Row],[Opad]]+O236,O236)</f>
        <v>140</v>
      </c>
      <c r="P237">
        <f>IF(AND(pogoda[[#This Row],[Kategoria_chmur]]="S", pogoda[[#This Row],[Wielkosc_chmur]]=4),pogoda[[#This Row],[Opad]]+P236,P236)</f>
        <v>189</v>
      </c>
      <c r="Q237">
        <f>IF(AND(pogoda[[#This Row],[Kategoria_chmur]]="C", pogoda[[#This Row],[Wielkosc_chmur]]=1),pogoda[[#This Row],[Opad]]+Q236,Q236)</f>
        <v>104</v>
      </c>
    </row>
    <row r="238" spans="1:17" x14ac:dyDescent="0.25">
      <c r="A238">
        <v>237</v>
      </c>
      <c r="B238">
        <v>3.6</v>
      </c>
      <c r="C238">
        <v>18</v>
      </c>
      <c r="D238" t="s">
        <v>7</v>
      </c>
      <c r="E238">
        <v>4</v>
      </c>
      <c r="F238">
        <f>IF(AND(pogoda[[#This Row],[Temperatura]]&gt;=20, pogoda[[#This Row],[Opad]]&lt;=5),1,0)</f>
        <v>0</v>
      </c>
      <c r="G238">
        <v>2</v>
      </c>
      <c r="H238">
        <f>IF(AND(pogoda[[#This Row],[Kategoria_chmur]]="C", pogoda[[#This Row],[Wielkosc_chmur]]=1),pogoda[[#This Row],[Opad]]+H237,H237)</f>
        <v>104</v>
      </c>
      <c r="I238">
        <f>IF(AND(pogoda[[#This Row],[Kategoria_chmur]]="C", pogoda[[#This Row],[Wielkosc_chmur]]=2),pogoda[[#This Row],[Opad]]+I237,I237)</f>
        <v>253</v>
      </c>
      <c r="J238">
        <f>IF(AND(pogoda[[#This Row],[Kategoria_chmur]]="C", pogoda[[#This Row],[Wielkosc_chmur]]=3),pogoda[[#This Row],[Opad]]+J237,J237)</f>
        <v>288</v>
      </c>
      <c r="K238">
        <f>IF(AND(pogoda[[#This Row],[Kategoria_chmur]]="C", pogoda[[#This Row],[Wielkosc_chmur]]=4),pogoda[[#This Row],[Opad]]+K237,K237)</f>
        <v>373</v>
      </c>
      <c r="L238">
        <f>IF(AND(pogoda[[#This Row],[Kategoria_chmur]]="C", pogoda[[#This Row],[Wielkosc_chmur]]=5),pogoda[[#This Row],[Opad]]+L237,L237)</f>
        <v>395</v>
      </c>
      <c r="M238">
        <f>IF(AND(pogoda[[#This Row],[Kategoria_chmur]]="S", pogoda[[#This Row],[Wielkosc_chmur]]=1),pogoda[[#This Row],[Opad]]+M237,M237)</f>
        <v>57</v>
      </c>
      <c r="N238">
        <f>IF(AND(pogoda[[#This Row],[Kategoria_chmur]]="S", pogoda[[#This Row],[Wielkosc_chmur]]=2),pogoda[[#This Row],[Opad]]+N237,N237)</f>
        <v>101</v>
      </c>
      <c r="O238">
        <f>IF(AND(pogoda[[#This Row],[Kategoria_chmur]]="S", pogoda[[#This Row],[Wielkosc_chmur]]=3),pogoda[[#This Row],[Opad]]+O237,O237)</f>
        <v>140</v>
      </c>
      <c r="P238">
        <f>IF(AND(pogoda[[#This Row],[Kategoria_chmur]]="S", pogoda[[#This Row],[Wielkosc_chmur]]=4),pogoda[[#This Row],[Opad]]+P237,P237)</f>
        <v>207</v>
      </c>
      <c r="Q238">
        <f>IF(AND(pogoda[[#This Row],[Kategoria_chmur]]="C", pogoda[[#This Row],[Wielkosc_chmur]]=1),pogoda[[#This Row],[Opad]]+Q237,Q237)</f>
        <v>104</v>
      </c>
    </row>
    <row r="239" spans="1:17" x14ac:dyDescent="0.25">
      <c r="A239">
        <v>238</v>
      </c>
      <c r="B239">
        <v>1.2</v>
      </c>
      <c r="C239">
        <v>13</v>
      </c>
      <c r="D239" t="s">
        <v>7</v>
      </c>
      <c r="E239">
        <v>4</v>
      </c>
      <c r="F239">
        <f>IF(AND(pogoda[[#This Row],[Temperatura]]&gt;=20, pogoda[[#This Row],[Opad]]&lt;=5),1,0)</f>
        <v>0</v>
      </c>
      <c r="G239">
        <v>2</v>
      </c>
      <c r="H239">
        <f>IF(AND(pogoda[[#This Row],[Kategoria_chmur]]="C", pogoda[[#This Row],[Wielkosc_chmur]]=1),pogoda[[#This Row],[Opad]]+H238,H238)</f>
        <v>104</v>
      </c>
      <c r="I239">
        <f>IF(AND(pogoda[[#This Row],[Kategoria_chmur]]="C", pogoda[[#This Row],[Wielkosc_chmur]]=2),pogoda[[#This Row],[Opad]]+I238,I238)</f>
        <v>253</v>
      </c>
      <c r="J239">
        <f>IF(AND(pogoda[[#This Row],[Kategoria_chmur]]="C", pogoda[[#This Row],[Wielkosc_chmur]]=3),pogoda[[#This Row],[Opad]]+J238,J238)</f>
        <v>288</v>
      </c>
      <c r="K239">
        <f>IF(AND(pogoda[[#This Row],[Kategoria_chmur]]="C", pogoda[[#This Row],[Wielkosc_chmur]]=4),pogoda[[#This Row],[Opad]]+K238,K238)</f>
        <v>373</v>
      </c>
      <c r="L239">
        <f>IF(AND(pogoda[[#This Row],[Kategoria_chmur]]="C", pogoda[[#This Row],[Wielkosc_chmur]]=5),pogoda[[#This Row],[Opad]]+L238,L238)</f>
        <v>395</v>
      </c>
      <c r="M239">
        <f>IF(AND(pogoda[[#This Row],[Kategoria_chmur]]="S", pogoda[[#This Row],[Wielkosc_chmur]]=1),pogoda[[#This Row],[Opad]]+M238,M238)</f>
        <v>57</v>
      </c>
      <c r="N239">
        <f>IF(AND(pogoda[[#This Row],[Kategoria_chmur]]="S", pogoda[[#This Row],[Wielkosc_chmur]]=2),pogoda[[#This Row],[Opad]]+N238,N238)</f>
        <v>101</v>
      </c>
      <c r="O239">
        <f>IF(AND(pogoda[[#This Row],[Kategoria_chmur]]="S", pogoda[[#This Row],[Wielkosc_chmur]]=3),pogoda[[#This Row],[Opad]]+O238,O238)</f>
        <v>140</v>
      </c>
      <c r="P239">
        <f>IF(AND(pogoda[[#This Row],[Kategoria_chmur]]="S", pogoda[[#This Row],[Wielkosc_chmur]]=4),pogoda[[#This Row],[Opad]]+P238,P238)</f>
        <v>220</v>
      </c>
      <c r="Q239">
        <f>IF(AND(pogoda[[#This Row],[Kategoria_chmur]]="C", pogoda[[#This Row],[Wielkosc_chmur]]=1),pogoda[[#This Row],[Opad]]+Q238,Q238)</f>
        <v>104</v>
      </c>
    </row>
    <row r="240" spans="1:17" x14ac:dyDescent="0.25">
      <c r="A240">
        <v>239</v>
      </c>
      <c r="B240">
        <v>0.2</v>
      </c>
      <c r="C240">
        <v>29</v>
      </c>
      <c r="D240" t="s">
        <v>7</v>
      </c>
      <c r="E240">
        <v>5</v>
      </c>
      <c r="F240">
        <f>IF(AND(pogoda[[#This Row],[Temperatura]]&gt;=20, pogoda[[#This Row],[Opad]]&lt;=5),1,0)</f>
        <v>0</v>
      </c>
      <c r="G240">
        <v>2</v>
      </c>
      <c r="H240">
        <f>IF(AND(pogoda[[#This Row],[Kategoria_chmur]]="C", pogoda[[#This Row],[Wielkosc_chmur]]=1),pogoda[[#This Row],[Opad]]+H239,H239)</f>
        <v>104</v>
      </c>
      <c r="I240">
        <f>IF(AND(pogoda[[#This Row],[Kategoria_chmur]]="C", pogoda[[#This Row],[Wielkosc_chmur]]=2),pogoda[[#This Row],[Opad]]+I239,I239)</f>
        <v>253</v>
      </c>
      <c r="J240">
        <f>IF(AND(pogoda[[#This Row],[Kategoria_chmur]]="C", pogoda[[#This Row],[Wielkosc_chmur]]=3),pogoda[[#This Row],[Opad]]+J239,J239)</f>
        <v>288</v>
      </c>
      <c r="K240">
        <f>IF(AND(pogoda[[#This Row],[Kategoria_chmur]]="C", pogoda[[#This Row],[Wielkosc_chmur]]=4),pogoda[[#This Row],[Opad]]+K239,K239)</f>
        <v>373</v>
      </c>
      <c r="L240">
        <f>IF(AND(pogoda[[#This Row],[Kategoria_chmur]]="C", pogoda[[#This Row],[Wielkosc_chmur]]=5),pogoda[[#This Row],[Opad]]+L239,L239)</f>
        <v>395</v>
      </c>
      <c r="M240">
        <f>IF(AND(pogoda[[#This Row],[Kategoria_chmur]]="S", pogoda[[#This Row],[Wielkosc_chmur]]=1),pogoda[[#This Row],[Opad]]+M239,M239)</f>
        <v>57</v>
      </c>
      <c r="N240">
        <f>IF(AND(pogoda[[#This Row],[Kategoria_chmur]]="S", pogoda[[#This Row],[Wielkosc_chmur]]=2),pogoda[[#This Row],[Opad]]+N239,N239)</f>
        <v>101</v>
      </c>
      <c r="O240">
        <f>IF(AND(pogoda[[#This Row],[Kategoria_chmur]]="S", pogoda[[#This Row],[Wielkosc_chmur]]=3),pogoda[[#This Row],[Opad]]+O239,O239)</f>
        <v>140</v>
      </c>
      <c r="P240">
        <f>IF(AND(pogoda[[#This Row],[Kategoria_chmur]]="S", pogoda[[#This Row],[Wielkosc_chmur]]=4),pogoda[[#This Row],[Opad]]+P239,P239)</f>
        <v>220</v>
      </c>
      <c r="Q240">
        <f>IF(AND(pogoda[[#This Row],[Kategoria_chmur]]="C", pogoda[[#This Row],[Wielkosc_chmur]]=1),pogoda[[#This Row],[Opad]]+Q239,Q239)</f>
        <v>104</v>
      </c>
    </row>
    <row r="241" spans="1:17" x14ac:dyDescent="0.25">
      <c r="A241">
        <v>240</v>
      </c>
      <c r="B241">
        <v>0.9</v>
      </c>
      <c r="C241">
        <v>0</v>
      </c>
      <c r="D241" t="s">
        <v>5</v>
      </c>
      <c r="E241">
        <v>0</v>
      </c>
      <c r="F241">
        <f>IF(AND(pogoda[[#This Row],[Temperatura]]&gt;=20, pogoda[[#This Row],[Opad]]&lt;=5),1,0)</f>
        <v>0</v>
      </c>
      <c r="G241">
        <v>2</v>
      </c>
      <c r="H241">
        <f>IF(AND(pogoda[[#This Row],[Kategoria_chmur]]="C", pogoda[[#This Row],[Wielkosc_chmur]]=1),pogoda[[#This Row],[Opad]]+H240,H240)</f>
        <v>104</v>
      </c>
      <c r="I241">
        <f>IF(AND(pogoda[[#This Row],[Kategoria_chmur]]="C", pogoda[[#This Row],[Wielkosc_chmur]]=2),pogoda[[#This Row],[Opad]]+I240,I240)</f>
        <v>253</v>
      </c>
      <c r="J241">
        <f>IF(AND(pogoda[[#This Row],[Kategoria_chmur]]="C", pogoda[[#This Row],[Wielkosc_chmur]]=3),pogoda[[#This Row],[Opad]]+J240,J240)</f>
        <v>288</v>
      </c>
      <c r="K241">
        <f>IF(AND(pogoda[[#This Row],[Kategoria_chmur]]="C", pogoda[[#This Row],[Wielkosc_chmur]]=4),pogoda[[#This Row],[Opad]]+K240,K240)</f>
        <v>373</v>
      </c>
      <c r="L241">
        <f>IF(AND(pogoda[[#This Row],[Kategoria_chmur]]="C", pogoda[[#This Row],[Wielkosc_chmur]]=5),pogoda[[#This Row],[Opad]]+L240,L240)</f>
        <v>395</v>
      </c>
      <c r="M241">
        <f>IF(AND(pogoda[[#This Row],[Kategoria_chmur]]="S", pogoda[[#This Row],[Wielkosc_chmur]]=1),pogoda[[#This Row],[Opad]]+M240,M240)</f>
        <v>57</v>
      </c>
      <c r="N241">
        <f>IF(AND(pogoda[[#This Row],[Kategoria_chmur]]="S", pogoda[[#This Row],[Wielkosc_chmur]]=2),pogoda[[#This Row],[Opad]]+N240,N240)</f>
        <v>101</v>
      </c>
      <c r="O241">
        <f>IF(AND(pogoda[[#This Row],[Kategoria_chmur]]="S", pogoda[[#This Row],[Wielkosc_chmur]]=3),pogoda[[#This Row],[Opad]]+O240,O240)</f>
        <v>140</v>
      </c>
      <c r="P241">
        <f>IF(AND(pogoda[[#This Row],[Kategoria_chmur]]="S", pogoda[[#This Row],[Wielkosc_chmur]]=4),pogoda[[#This Row],[Opad]]+P240,P240)</f>
        <v>220</v>
      </c>
      <c r="Q241">
        <f>IF(AND(pogoda[[#This Row],[Kategoria_chmur]]="C", pogoda[[#This Row],[Wielkosc_chmur]]=1),pogoda[[#This Row],[Opad]]+Q240,Q240)</f>
        <v>104</v>
      </c>
    </row>
    <row r="242" spans="1:17" x14ac:dyDescent="0.25">
      <c r="A242">
        <v>241</v>
      </c>
      <c r="B242">
        <v>3.2</v>
      </c>
      <c r="C242">
        <v>6</v>
      </c>
      <c r="D242" t="s">
        <v>7</v>
      </c>
      <c r="E242">
        <v>1</v>
      </c>
      <c r="F242">
        <f>IF(AND(pogoda[[#This Row],[Temperatura]]&gt;=20, pogoda[[#This Row],[Opad]]&lt;=5),1,0)</f>
        <v>0</v>
      </c>
      <c r="G242">
        <v>2</v>
      </c>
      <c r="H242">
        <f>IF(AND(pogoda[[#This Row],[Kategoria_chmur]]="C", pogoda[[#This Row],[Wielkosc_chmur]]=1),pogoda[[#This Row],[Opad]]+H241,H241)</f>
        <v>104</v>
      </c>
      <c r="I242">
        <f>IF(AND(pogoda[[#This Row],[Kategoria_chmur]]="C", pogoda[[#This Row],[Wielkosc_chmur]]=2),pogoda[[#This Row],[Opad]]+I241,I241)</f>
        <v>253</v>
      </c>
      <c r="J242">
        <f>IF(AND(pogoda[[#This Row],[Kategoria_chmur]]="C", pogoda[[#This Row],[Wielkosc_chmur]]=3),pogoda[[#This Row],[Opad]]+J241,J241)</f>
        <v>288</v>
      </c>
      <c r="K242">
        <f>IF(AND(pogoda[[#This Row],[Kategoria_chmur]]="C", pogoda[[#This Row],[Wielkosc_chmur]]=4),pogoda[[#This Row],[Opad]]+K241,K241)</f>
        <v>373</v>
      </c>
      <c r="L242">
        <f>IF(AND(pogoda[[#This Row],[Kategoria_chmur]]="C", pogoda[[#This Row],[Wielkosc_chmur]]=5),pogoda[[#This Row],[Opad]]+L241,L241)</f>
        <v>395</v>
      </c>
      <c r="M242">
        <f>IF(AND(pogoda[[#This Row],[Kategoria_chmur]]="S", pogoda[[#This Row],[Wielkosc_chmur]]=1),pogoda[[#This Row],[Opad]]+M241,M241)</f>
        <v>63</v>
      </c>
      <c r="N242">
        <f>IF(AND(pogoda[[#This Row],[Kategoria_chmur]]="S", pogoda[[#This Row],[Wielkosc_chmur]]=2),pogoda[[#This Row],[Opad]]+N241,N241)</f>
        <v>101</v>
      </c>
      <c r="O242">
        <f>IF(AND(pogoda[[#This Row],[Kategoria_chmur]]="S", pogoda[[#This Row],[Wielkosc_chmur]]=3),pogoda[[#This Row],[Opad]]+O241,O241)</f>
        <v>140</v>
      </c>
      <c r="P242">
        <f>IF(AND(pogoda[[#This Row],[Kategoria_chmur]]="S", pogoda[[#This Row],[Wielkosc_chmur]]=4),pogoda[[#This Row],[Opad]]+P241,P241)</f>
        <v>220</v>
      </c>
      <c r="Q242">
        <f>IF(AND(pogoda[[#This Row],[Kategoria_chmur]]="C", pogoda[[#This Row],[Wielkosc_chmur]]=1),pogoda[[#This Row],[Opad]]+Q241,Q241)</f>
        <v>104</v>
      </c>
    </row>
    <row r="243" spans="1:17" x14ac:dyDescent="0.25">
      <c r="A243">
        <v>242</v>
      </c>
      <c r="B243">
        <v>6.6</v>
      </c>
      <c r="C243">
        <v>5</v>
      </c>
      <c r="D243" t="s">
        <v>7</v>
      </c>
      <c r="E243">
        <v>1</v>
      </c>
      <c r="F243">
        <f>IF(AND(pogoda[[#This Row],[Temperatura]]&gt;=20, pogoda[[#This Row],[Opad]]&lt;=5),1,0)</f>
        <v>0</v>
      </c>
      <c r="G243">
        <v>2</v>
      </c>
      <c r="H243">
        <f>IF(AND(pogoda[[#This Row],[Kategoria_chmur]]="C", pogoda[[#This Row],[Wielkosc_chmur]]=1),pogoda[[#This Row],[Opad]]+H242,H242)</f>
        <v>104</v>
      </c>
      <c r="I243">
        <f>IF(AND(pogoda[[#This Row],[Kategoria_chmur]]="C", pogoda[[#This Row],[Wielkosc_chmur]]=2),pogoda[[#This Row],[Opad]]+I242,I242)</f>
        <v>253</v>
      </c>
      <c r="J243">
        <f>IF(AND(pogoda[[#This Row],[Kategoria_chmur]]="C", pogoda[[#This Row],[Wielkosc_chmur]]=3),pogoda[[#This Row],[Opad]]+J242,J242)</f>
        <v>288</v>
      </c>
      <c r="K243">
        <f>IF(AND(pogoda[[#This Row],[Kategoria_chmur]]="C", pogoda[[#This Row],[Wielkosc_chmur]]=4),pogoda[[#This Row],[Opad]]+K242,K242)</f>
        <v>373</v>
      </c>
      <c r="L243">
        <f>IF(AND(pogoda[[#This Row],[Kategoria_chmur]]="C", pogoda[[#This Row],[Wielkosc_chmur]]=5),pogoda[[#This Row],[Opad]]+L242,L242)</f>
        <v>395</v>
      </c>
      <c r="M243">
        <f>IF(AND(pogoda[[#This Row],[Kategoria_chmur]]="S", pogoda[[#This Row],[Wielkosc_chmur]]=1),pogoda[[#This Row],[Opad]]+M242,M242)</f>
        <v>68</v>
      </c>
      <c r="N243">
        <f>IF(AND(pogoda[[#This Row],[Kategoria_chmur]]="S", pogoda[[#This Row],[Wielkosc_chmur]]=2),pogoda[[#This Row],[Opad]]+N242,N242)</f>
        <v>101</v>
      </c>
      <c r="O243">
        <f>IF(AND(pogoda[[#This Row],[Kategoria_chmur]]="S", pogoda[[#This Row],[Wielkosc_chmur]]=3),pogoda[[#This Row],[Opad]]+O242,O242)</f>
        <v>140</v>
      </c>
      <c r="P243">
        <f>IF(AND(pogoda[[#This Row],[Kategoria_chmur]]="S", pogoda[[#This Row],[Wielkosc_chmur]]=4),pogoda[[#This Row],[Opad]]+P242,P242)</f>
        <v>220</v>
      </c>
      <c r="Q243">
        <f>IF(AND(pogoda[[#This Row],[Kategoria_chmur]]="C", pogoda[[#This Row],[Wielkosc_chmur]]=1),pogoda[[#This Row],[Opad]]+Q242,Q242)</f>
        <v>104</v>
      </c>
    </row>
    <row r="244" spans="1:17" x14ac:dyDescent="0.25">
      <c r="A244">
        <v>243</v>
      </c>
      <c r="B244">
        <v>10</v>
      </c>
      <c r="C244">
        <v>2</v>
      </c>
      <c r="D244" t="s">
        <v>7</v>
      </c>
      <c r="E244">
        <v>1</v>
      </c>
      <c r="F244">
        <f>IF(AND(pogoda[[#This Row],[Temperatura]]&gt;=20, pogoda[[#This Row],[Opad]]&lt;=5),1,0)</f>
        <v>0</v>
      </c>
      <c r="G244">
        <v>2</v>
      </c>
      <c r="H244">
        <f>IF(AND(pogoda[[#This Row],[Kategoria_chmur]]="C", pogoda[[#This Row],[Wielkosc_chmur]]=1),pogoda[[#This Row],[Opad]]+H243,H243)</f>
        <v>104</v>
      </c>
      <c r="I244">
        <f>IF(AND(pogoda[[#This Row],[Kategoria_chmur]]="C", pogoda[[#This Row],[Wielkosc_chmur]]=2),pogoda[[#This Row],[Opad]]+I243,I243)</f>
        <v>253</v>
      </c>
      <c r="J244">
        <f>IF(AND(pogoda[[#This Row],[Kategoria_chmur]]="C", pogoda[[#This Row],[Wielkosc_chmur]]=3),pogoda[[#This Row],[Opad]]+J243,J243)</f>
        <v>288</v>
      </c>
      <c r="K244">
        <f>IF(AND(pogoda[[#This Row],[Kategoria_chmur]]="C", pogoda[[#This Row],[Wielkosc_chmur]]=4),pogoda[[#This Row],[Opad]]+K243,K243)</f>
        <v>373</v>
      </c>
      <c r="L244">
        <f>IF(AND(pogoda[[#This Row],[Kategoria_chmur]]="C", pogoda[[#This Row],[Wielkosc_chmur]]=5),pogoda[[#This Row],[Opad]]+L243,L243)</f>
        <v>395</v>
      </c>
      <c r="M244">
        <f>IF(AND(pogoda[[#This Row],[Kategoria_chmur]]="S", pogoda[[#This Row],[Wielkosc_chmur]]=1),pogoda[[#This Row],[Opad]]+M243,M243)</f>
        <v>70</v>
      </c>
      <c r="N244">
        <f>IF(AND(pogoda[[#This Row],[Kategoria_chmur]]="S", pogoda[[#This Row],[Wielkosc_chmur]]=2),pogoda[[#This Row],[Opad]]+N243,N243)</f>
        <v>101</v>
      </c>
      <c r="O244">
        <f>IF(AND(pogoda[[#This Row],[Kategoria_chmur]]="S", pogoda[[#This Row],[Wielkosc_chmur]]=3),pogoda[[#This Row],[Opad]]+O243,O243)</f>
        <v>140</v>
      </c>
      <c r="P244">
        <f>IF(AND(pogoda[[#This Row],[Kategoria_chmur]]="S", pogoda[[#This Row],[Wielkosc_chmur]]=4),pogoda[[#This Row],[Opad]]+P243,P243)</f>
        <v>220</v>
      </c>
      <c r="Q244">
        <f>IF(AND(pogoda[[#This Row],[Kategoria_chmur]]="C", pogoda[[#This Row],[Wielkosc_chmur]]=1),pogoda[[#This Row],[Opad]]+Q243,Q243)</f>
        <v>104</v>
      </c>
    </row>
    <row r="245" spans="1:17" x14ac:dyDescent="0.25">
      <c r="A245">
        <v>244</v>
      </c>
      <c r="B245">
        <v>12.7</v>
      </c>
      <c r="C245">
        <v>8</v>
      </c>
      <c r="D245" t="s">
        <v>7</v>
      </c>
      <c r="E245">
        <v>2</v>
      </c>
      <c r="F245">
        <f>IF(AND(pogoda[[#This Row],[Temperatura]]&gt;=20, pogoda[[#This Row],[Opad]]&lt;=5),1,0)</f>
        <v>0</v>
      </c>
      <c r="G245">
        <v>2</v>
      </c>
      <c r="H245">
        <f>IF(AND(pogoda[[#This Row],[Kategoria_chmur]]="C", pogoda[[#This Row],[Wielkosc_chmur]]=1),pogoda[[#This Row],[Opad]]+H244,H244)</f>
        <v>104</v>
      </c>
      <c r="I245">
        <f>IF(AND(pogoda[[#This Row],[Kategoria_chmur]]="C", pogoda[[#This Row],[Wielkosc_chmur]]=2),pogoda[[#This Row],[Opad]]+I244,I244)</f>
        <v>253</v>
      </c>
      <c r="J245">
        <f>IF(AND(pogoda[[#This Row],[Kategoria_chmur]]="C", pogoda[[#This Row],[Wielkosc_chmur]]=3),pogoda[[#This Row],[Opad]]+J244,J244)</f>
        <v>288</v>
      </c>
      <c r="K245">
        <f>IF(AND(pogoda[[#This Row],[Kategoria_chmur]]="C", pogoda[[#This Row],[Wielkosc_chmur]]=4),pogoda[[#This Row],[Opad]]+K244,K244)</f>
        <v>373</v>
      </c>
      <c r="L245">
        <f>IF(AND(pogoda[[#This Row],[Kategoria_chmur]]="C", pogoda[[#This Row],[Wielkosc_chmur]]=5),pogoda[[#This Row],[Opad]]+L244,L244)</f>
        <v>395</v>
      </c>
      <c r="M245">
        <f>IF(AND(pogoda[[#This Row],[Kategoria_chmur]]="S", pogoda[[#This Row],[Wielkosc_chmur]]=1),pogoda[[#This Row],[Opad]]+M244,M244)</f>
        <v>70</v>
      </c>
      <c r="N245">
        <f>IF(AND(pogoda[[#This Row],[Kategoria_chmur]]="S", pogoda[[#This Row],[Wielkosc_chmur]]=2),pogoda[[#This Row],[Opad]]+N244,N244)</f>
        <v>109</v>
      </c>
      <c r="O245">
        <f>IF(AND(pogoda[[#This Row],[Kategoria_chmur]]="S", pogoda[[#This Row],[Wielkosc_chmur]]=3),pogoda[[#This Row],[Opad]]+O244,O244)</f>
        <v>140</v>
      </c>
      <c r="P245">
        <f>IF(AND(pogoda[[#This Row],[Kategoria_chmur]]="S", pogoda[[#This Row],[Wielkosc_chmur]]=4),pogoda[[#This Row],[Opad]]+P244,P244)</f>
        <v>220</v>
      </c>
      <c r="Q245">
        <f>IF(AND(pogoda[[#This Row],[Kategoria_chmur]]="C", pogoda[[#This Row],[Wielkosc_chmur]]=1),pogoda[[#This Row],[Opad]]+Q244,Q244)</f>
        <v>104</v>
      </c>
    </row>
    <row r="246" spans="1:17" x14ac:dyDescent="0.25">
      <c r="A246">
        <v>245</v>
      </c>
      <c r="B246">
        <v>14.1</v>
      </c>
      <c r="C246">
        <v>1</v>
      </c>
      <c r="D246" t="s">
        <v>7</v>
      </c>
      <c r="E246">
        <v>2</v>
      </c>
      <c r="F246">
        <f>IF(AND(pogoda[[#This Row],[Temperatura]]&gt;=20, pogoda[[#This Row],[Opad]]&lt;=5),1,0)</f>
        <v>0</v>
      </c>
      <c r="G246">
        <v>2</v>
      </c>
      <c r="H246">
        <f>IF(AND(pogoda[[#This Row],[Kategoria_chmur]]="C", pogoda[[#This Row],[Wielkosc_chmur]]=1),pogoda[[#This Row],[Opad]]+H245,H245)</f>
        <v>104</v>
      </c>
      <c r="I246">
        <f>IF(AND(pogoda[[#This Row],[Kategoria_chmur]]="C", pogoda[[#This Row],[Wielkosc_chmur]]=2),pogoda[[#This Row],[Opad]]+I245,I245)</f>
        <v>253</v>
      </c>
      <c r="J246">
        <f>IF(AND(pogoda[[#This Row],[Kategoria_chmur]]="C", pogoda[[#This Row],[Wielkosc_chmur]]=3),pogoda[[#This Row],[Opad]]+J245,J245)</f>
        <v>288</v>
      </c>
      <c r="K246">
        <f>IF(AND(pogoda[[#This Row],[Kategoria_chmur]]="C", pogoda[[#This Row],[Wielkosc_chmur]]=4),pogoda[[#This Row],[Opad]]+K245,K245)</f>
        <v>373</v>
      </c>
      <c r="L246">
        <f>IF(AND(pogoda[[#This Row],[Kategoria_chmur]]="C", pogoda[[#This Row],[Wielkosc_chmur]]=5),pogoda[[#This Row],[Opad]]+L245,L245)</f>
        <v>395</v>
      </c>
      <c r="M246">
        <f>IF(AND(pogoda[[#This Row],[Kategoria_chmur]]="S", pogoda[[#This Row],[Wielkosc_chmur]]=1),pogoda[[#This Row],[Opad]]+M245,M245)</f>
        <v>70</v>
      </c>
      <c r="N246">
        <f>IF(AND(pogoda[[#This Row],[Kategoria_chmur]]="S", pogoda[[#This Row],[Wielkosc_chmur]]=2),pogoda[[#This Row],[Opad]]+N245,N245)</f>
        <v>110</v>
      </c>
      <c r="O246">
        <f>IF(AND(pogoda[[#This Row],[Kategoria_chmur]]="S", pogoda[[#This Row],[Wielkosc_chmur]]=3),pogoda[[#This Row],[Opad]]+O245,O245)</f>
        <v>140</v>
      </c>
      <c r="P246">
        <f>IF(AND(pogoda[[#This Row],[Kategoria_chmur]]="S", pogoda[[#This Row],[Wielkosc_chmur]]=4),pogoda[[#This Row],[Opad]]+P245,P245)</f>
        <v>220</v>
      </c>
      <c r="Q246">
        <f>IF(AND(pogoda[[#This Row],[Kategoria_chmur]]="C", pogoda[[#This Row],[Wielkosc_chmur]]=1),pogoda[[#This Row],[Opad]]+Q245,Q245)</f>
        <v>104</v>
      </c>
    </row>
    <row r="247" spans="1:17" x14ac:dyDescent="0.25">
      <c r="A247">
        <v>246</v>
      </c>
      <c r="B247">
        <v>14</v>
      </c>
      <c r="C247">
        <v>11</v>
      </c>
      <c r="D247" t="s">
        <v>7</v>
      </c>
      <c r="E247">
        <v>2</v>
      </c>
      <c r="F247">
        <f>IF(AND(pogoda[[#This Row],[Temperatura]]&gt;=20, pogoda[[#This Row],[Opad]]&lt;=5),1,0)</f>
        <v>0</v>
      </c>
      <c r="G247">
        <v>2</v>
      </c>
      <c r="H247">
        <f>IF(AND(pogoda[[#This Row],[Kategoria_chmur]]="C", pogoda[[#This Row],[Wielkosc_chmur]]=1),pogoda[[#This Row],[Opad]]+H246,H246)</f>
        <v>104</v>
      </c>
      <c r="I247">
        <f>IF(AND(pogoda[[#This Row],[Kategoria_chmur]]="C", pogoda[[#This Row],[Wielkosc_chmur]]=2),pogoda[[#This Row],[Opad]]+I246,I246)</f>
        <v>253</v>
      </c>
      <c r="J247">
        <f>IF(AND(pogoda[[#This Row],[Kategoria_chmur]]="C", pogoda[[#This Row],[Wielkosc_chmur]]=3),pogoda[[#This Row],[Opad]]+J246,J246)</f>
        <v>288</v>
      </c>
      <c r="K247">
        <f>IF(AND(pogoda[[#This Row],[Kategoria_chmur]]="C", pogoda[[#This Row],[Wielkosc_chmur]]=4),pogoda[[#This Row],[Opad]]+K246,K246)</f>
        <v>373</v>
      </c>
      <c r="L247">
        <f>IF(AND(pogoda[[#This Row],[Kategoria_chmur]]="C", pogoda[[#This Row],[Wielkosc_chmur]]=5),pogoda[[#This Row],[Opad]]+L246,L246)</f>
        <v>395</v>
      </c>
      <c r="M247">
        <f>IF(AND(pogoda[[#This Row],[Kategoria_chmur]]="S", pogoda[[#This Row],[Wielkosc_chmur]]=1),pogoda[[#This Row],[Opad]]+M246,M246)</f>
        <v>70</v>
      </c>
      <c r="N247">
        <f>IF(AND(pogoda[[#This Row],[Kategoria_chmur]]="S", pogoda[[#This Row],[Wielkosc_chmur]]=2),pogoda[[#This Row],[Opad]]+N246,N246)</f>
        <v>121</v>
      </c>
      <c r="O247">
        <f>IF(AND(pogoda[[#This Row],[Kategoria_chmur]]="S", pogoda[[#This Row],[Wielkosc_chmur]]=3),pogoda[[#This Row],[Opad]]+O246,O246)</f>
        <v>140</v>
      </c>
      <c r="P247">
        <f>IF(AND(pogoda[[#This Row],[Kategoria_chmur]]="S", pogoda[[#This Row],[Wielkosc_chmur]]=4),pogoda[[#This Row],[Opad]]+P246,P246)</f>
        <v>220</v>
      </c>
      <c r="Q247">
        <f>IF(AND(pogoda[[#This Row],[Kategoria_chmur]]="C", pogoda[[#This Row],[Wielkosc_chmur]]=1),pogoda[[#This Row],[Opad]]+Q246,Q246)</f>
        <v>104</v>
      </c>
    </row>
    <row r="248" spans="1:17" x14ac:dyDescent="0.25">
      <c r="A248">
        <v>247</v>
      </c>
      <c r="B248">
        <v>12.7</v>
      </c>
      <c r="C248">
        <v>13</v>
      </c>
      <c r="D248" t="s">
        <v>7</v>
      </c>
      <c r="E248">
        <v>3</v>
      </c>
      <c r="F248">
        <f>IF(AND(pogoda[[#This Row],[Temperatura]]&gt;=20, pogoda[[#This Row],[Opad]]&lt;=5),1,0)</f>
        <v>0</v>
      </c>
      <c r="G248">
        <v>2</v>
      </c>
      <c r="H248">
        <f>IF(AND(pogoda[[#This Row],[Kategoria_chmur]]="C", pogoda[[#This Row],[Wielkosc_chmur]]=1),pogoda[[#This Row],[Opad]]+H247,H247)</f>
        <v>104</v>
      </c>
      <c r="I248">
        <f>IF(AND(pogoda[[#This Row],[Kategoria_chmur]]="C", pogoda[[#This Row],[Wielkosc_chmur]]=2),pogoda[[#This Row],[Opad]]+I247,I247)</f>
        <v>253</v>
      </c>
      <c r="J248">
        <f>IF(AND(pogoda[[#This Row],[Kategoria_chmur]]="C", pogoda[[#This Row],[Wielkosc_chmur]]=3),pogoda[[#This Row],[Opad]]+J247,J247)</f>
        <v>288</v>
      </c>
      <c r="K248">
        <f>IF(AND(pogoda[[#This Row],[Kategoria_chmur]]="C", pogoda[[#This Row],[Wielkosc_chmur]]=4),pogoda[[#This Row],[Opad]]+K247,K247)</f>
        <v>373</v>
      </c>
      <c r="L248">
        <f>IF(AND(pogoda[[#This Row],[Kategoria_chmur]]="C", pogoda[[#This Row],[Wielkosc_chmur]]=5),pogoda[[#This Row],[Opad]]+L247,L247)</f>
        <v>395</v>
      </c>
      <c r="M248">
        <f>IF(AND(pogoda[[#This Row],[Kategoria_chmur]]="S", pogoda[[#This Row],[Wielkosc_chmur]]=1),pogoda[[#This Row],[Opad]]+M247,M247)</f>
        <v>70</v>
      </c>
      <c r="N248">
        <f>IF(AND(pogoda[[#This Row],[Kategoria_chmur]]="S", pogoda[[#This Row],[Wielkosc_chmur]]=2),pogoda[[#This Row],[Opad]]+N247,N247)</f>
        <v>121</v>
      </c>
      <c r="O248">
        <f>IF(AND(pogoda[[#This Row],[Kategoria_chmur]]="S", pogoda[[#This Row],[Wielkosc_chmur]]=3),pogoda[[#This Row],[Opad]]+O247,O247)</f>
        <v>153</v>
      </c>
      <c r="P248">
        <f>IF(AND(pogoda[[#This Row],[Kategoria_chmur]]="S", pogoda[[#This Row],[Wielkosc_chmur]]=4),pogoda[[#This Row],[Opad]]+P247,P247)</f>
        <v>220</v>
      </c>
      <c r="Q248">
        <f>IF(AND(pogoda[[#This Row],[Kategoria_chmur]]="C", pogoda[[#This Row],[Wielkosc_chmur]]=1),pogoda[[#This Row],[Opad]]+Q247,Q247)</f>
        <v>104</v>
      </c>
    </row>
    <row r="249" spans="1:17" x14ac:dyDescent="0.25">
      <c r="A249">
        <v>248</v>
      </c>
      <c r="B249">
        <v>11.1</v>
      </c>
      <c r="C249">
        <v>18</v>
      </c>
      <c r="D249" t="s">
        <v>7</v>
      </c>
      <c r="E249">
        <v>3</v>
      </c>
      <c r="F249">
        <f>IF(AND(pogoda[[#This Row],[Temperatura]]&gt;=20, pogoda[[#This Row],[Opad]]&lt;=5),1,0)</f>
        <v>0</v>
      </c>
      <c r="G249">
        <v>2</v>
      </c>
      <c r="H249">
        <f>IF(AND(pogoda[[#This Row],[Kategoria_chmur]]="C", pogoda[[#This Row],[Wielkosc_chmur]]=1),pogoda[[#This Row],[Opad]]+H248,H248)</f>
        <v>104</v>
      </c>
      <c r="I249">
        <f>IF(AND(pogoda[[#This Row],[Kategoria_chmur]]="C", pogoda[[#This Row],[Wielkosc_chmur]]=2),pogoda[[#This Row],[Opad]]+I248,I248)</f>
        <v>253</v>
      </c>
      <c r="J249">
        <f>IF(AND(pogoda[[#This Row],[Kategoria_chmur]]="C", pogoda[[#This Row],[Wielkosc_chmur]]=3),pogoda[[#This Row],[Opad]]+J248,J248)</f>
        <v>288</v>
      </c>
      <c r="K249">
        <f>IF(AND(pogoda[[#This Row],[Kategoria_chmur]]="C", pogoda[[#This Row],[Wielkosc_chmur]]=4),pogoda[[#This Row],[Opad]]+K248,K248)</f>
        <v>373</v>
      </c>
      <c r="L249">
        <f>IF(AND(pogoda[[#This Row],[Kategoria_chmur]]="C", pogoda[[#This Row],[Wielkosc_chmur]]=5),pogoda[[#This Row],[Opad]]+L248,L248)</f>
        <v>395</v>
      </c>
      <c r="M249">
        <f>IF(AND(pogoda[[#This Row],[Kategoria_chmur]]="S", pogoda[[#This Row],[Wielkosc_chmur]]=1),pogoda[[#This Row],[Opad]]+M248,M248)</f>
        <v>70</v>
      </c>
      <c r="N249">
        <f>IF(AND(pogoda[[#This Row],[Kategoria_chmur]]="S", pogoda[[#This Row],[Wielkosc_chmur]]=2),pogoda[[#This Row],[Opad]]+N248,N248)</f>
        <v>121</v>
      </c>
      <c r="O249">
        <f>IF(AND(pogoda[[#This Row],[Kategoria_chmur]]="S", pogoda[[#This Row],[Wielkosc_chmur]]=3),pogoda[[#This Row],[Opad]]+O248,O248)</f>
        <v>171</v>
      </c>
      <c r="P249">
        <f>IF(AND(pogoda[[#This Row],[Kategoria_chmur]]="S", pogoda[[#This Row],[Wielkosc_chmur]]=4),pogoda[[#This Row],[Opad]]+P248,P248)</f>
        <v>220</v>
      </c>
      <c r="Q249">
        <f>IF(AND(pogoda[[#This Row],[Kategoria_chmur]]="C", pogoda[[#This Row],[Wielkosc_chmur]]=1),pogoda[[#This Row],[Opad]]+Q248,Q248)</f>
        <v>104</v>
      </c>
    </row>
    <row r="250" spans="1:17" x14ac:dyDescent="0.25">
      <c r="A250">
        <v>249</v>
      </c>
      <c r="B250">
        <v>10</v>
      </c>
      <c r="C250">
        <v>15</v>
      </c>
      <c r="D250" t="s">
        <v>7</v>
      </c>
      <c r="E250">
        <v>3</v>
      </c>
      <c r="F250">
        <f>IF(AND(pogoda[[#This Row],[Temperatura]]&gt;=20, pogoda[[#This Row],[Opad]]&lt;=5),1,0)</f>
        <v>0</v>
      </c>
      <c r="G250">
        <v>2</v>
      </c>
      <c r="H250">
        <f>IF(AND(pogoda[[#This Row],[Kategoria_chmur]]="C", pogoda[[#This Row],[Wielkosc_chmur]]=1),pogoda[[#This Row],[Opad]]+H249,H249)</f>
        <v>104</v>
      </c>
      <c r="I250">
        <f>IF(AND(pogoda[[#This Row],[Kategoria_chmur]]="C", pogoda[[#This Row],[Wielkosc_chmur]]=2),pogoda[[#This Row],[Opad]]+I249,I249)</f>
        <v>253</v>
      </c>
      <c r="J250">
        <f>IF(AND(pogoda[[#This Row],[Kategoria_chmur]]="C", pogoda[[#This Row],[Wielkosc_chmur]]=3),pogoda[[#This Row],[Opad]]+J249,J249)</f>
        <v>288</v>
      </c>
      <c r="K250">
        <f>IF(AND(pogoda[[#This Row],[Kategoria_chmur]]="C", pogoda[[#This Row],[Wielkosc_chmur]]=4),pogoda[[#This Row],[Opad]]+K249,K249)</f>
        <v>373</v>
      </c>
      <c r="L250">
        <f>IF(AND(pogoda[[#This Row],[Kategoria_chmur]]="C", pogoda[[#This Row],[Wielkosc_chmur]]=5),pogoda[[#This Row],[Opad]]+L249,L249)</f>
        <v>395</v>
      </c>
      <c r="M250">
        <f>IF(AND(pogoda[[#This Row],[Kategoria_chmur]]="S", pogoda[[#This Row],[Wielkosc_chmur]]=1),pogoda[[#This Row],[Opad]]+M249,M249)</f>
        <v>70</v>
      </c>
      <c r="N250">
        <f>IF(AND(pogoda[[#This Row],[Kategoria_chmur]]="S", pogoda[[#This Row],[Wielkosc_chmur]]=2),pogoda[[#This Row],[Opad]]+N249,N249)</f>
        <v>121</v>
      </c>
      <c r="O250">
        <f>IF(AND(pogoda[[#This Row],[Kategoria_chmur]]="S", pogoda[[#This Row],[Wielkosc_chmur]]=3),pogoda[[#This Row],[Opad]]+O249,O249)</f>
        <v>186</v>
      </c>
      <c r="P250">
        <f>IF(AND(pogoda[[#This Row],[Kategoria_chmur]]="S", pogoda[[#This Row],[Wielkosc_chmur]]=4),pogoda[[#This Row],[Opad]]+P249,P249)</f>
        <v>220</v>
      </c>
      <c r="Q250">
        <f>IF(AND(pogoda[[#This Row],[Kategoria_chmur]]="C", pogoda[[#This Row],[Wielkosc_chmur]]=1),pogoda[[#This Row],[Opad]]+Q249,Q249)</f>
        <v>104</v>
      </c>
    </row>
    <row r="251" spans="1:17" x14ac:dyDescent="0.25">
      <c r="A251">
        <v>250</v>
      </c>
      <c r="B251">
        <v>10.1</v>
      </c>
      <c r="C251">
        <v>12</v>
      </c>
      <c r="D251" t="s">
        <v>7</v>
      </c>
      <c r="E251">
        <v>4</v>
      </c>
      <c r="F251">
        <f>IF(AND(pogoda[[#This Row],[Temperatura]]&gt;=20, pogoda[[#This Row],[Opad]]&lt;=5),1,0)</f>
        <v>0</v>
      </c>
      <c r="G251">
        <v>2</v>
      </c>
      <c r="H251">
        <f>IF(AND(pogoda[[#This Row],[Kategoria_chmur]]="C", pogoda[[#This Row],[Wielkosc_chmur]]=1),pogoda[[#This Row],[Opad]]+H250,H250)</f>
        <v>104</v>
      </c>
      <c r="I251">
        <f>IF(AND(pogoda[[#This Row],[Kategoria_chmur]]="C", pogoda[[#This Row],[Wielkosc_chmur]]=2),pogoda[[#This Row],[Opad]]+I250,I250)</f>
        <v>253</v>
      </c>
      <c r="J251">
        <f>IF(AND(pogoda[[#This Row],[Kategoria_chmur]]="C", pogoda[[#This Row],[Wielkosc_chmur]]=3),pogoda[[#This Row],[Opad]]+J250,J250)</f>
        <v>288</v>
      </c>
      <c r="K251">
        <f>IF(AND(pogoda[[#This Row],[Kategoria_chmur]]="C", pogoda[[#This Row],[Wielkosc_chmur]]=4),pogoda[[#This Row],[Opad]]+K250,K250)</f>
        <v>373</v>
      </c>
      <c r="L251">
        <f>IF(AND(pogoda[[#This Row],[Kategoria_chmur]]="C", pogoda[[#This Row],[Wielkosc_chmur]]=5),pogoda[[#This Row],[Opad]]+L250,L250)</f>
        <v>395</v>
      </c>
      <c r="M251">
        <f>IF(AND(pogoda[[#This Row],[Kategoria_chmur]]="S", pogoda[[#This Row],[Wielkosc_chmur]]=1),pogoda[[#This Row],[Opad]]+M250,M250)</f>
        <v>70</v>
      </c>
      <c r="N251">
        <f>IF(AND(pogoda[[#This Row],[Kategoria_chmur]]="S", pogoda[[#This Row],[Wielkosc_chmur]]=2),pogoda[[#This Row],[Opad]]+N250,N250)</f>
        <v>121</v>
      </c>
      <c r="O251">
        <f>IF(AND(pogoda[[#This Row],[Kategoria_chmur]]="S", pogoda[[#This Row],[Wielkosc_chmur]]=3),pogoda[[#This Row],[Opad]]+O250,O250)</f>
        <v>186</v>
      </c>
      <c r="P251">
        <f>IF(AND(pogoda[[#This Row],[Kategoria_chmur]]="S", pogoda[[#This Row],[Wielkosc_chmur]]=4),pogoda[[#This Row],[Opad]]+P250,P250)</f>
        <v>232</v>
      </c>
      <c r="Q251">
        <f>IF(AND(pogoda[[#This Row],[Kategoria_chmur]]="C", pogoda[[#This Row],[Wielkosc_chmur]]=1),pogoda[[#This Row],[Opad]]+Q250,Q250)</f>
        <v>104</v>
      </c>
    </row>
    <row r="252" spans="1:17" x14ac:dyDescent="0.25">
      <c r="A252">
        <v>251</v>
      </c>
      <c r="B252">
        <v>11.7</v>
      </c>
      <c r="C252">
        <v>2</v>
      </c>
      <c r="D252" t="s">
        <v>7</v>
      </c>
      <c r="E252">
        <v>4</v>
      </c>
      <c r="F252">
        <f>IF(AND(pogoda[[#This Row],[Temperatura]]&gt;=20, pogoda[[#This Row],[Opad]]&lt;=5),1,0)</f>
        <v>0</v>
      </c>
      <c r="G252">
        <v>2</v>
      </c>
      <c r="H252">
        <f>IF(AND(pogoda[[#This Row],[Kategoria_chmur]]="C", pogoda[[#This Row],[Wielkosc_chmur]]=1),pogoda[[#This Row],[Opad]]+H251,H251)</f>
        <v>104</v>
      </c>
      <c r="I252">
        <f>IF(AND(pogoda[[#This Row],[Kategoria_chmur]]="C", pogoda[[#This Row],[Wielkosc_chmur]]=2),pogoda[[#This Row],[Opad]]+I251,I251)</f>
        <v>253</v>
      </c>
      <c r="J252">
        <f>IF(AND(pogoda[[#This Row],[Kategoria_chmur]]="C", pogoda[[#This Row],[Wielkosc_chmur]]=3),pogoda[[#This Row],[Opad]]+J251,J251)</f>
        <v>288</v>
      </c>
      <c r="K252">
        <f>IF(AND(pogoda[[#This Row],[Kategoria_chmur]]="C", pogoda[[#This Row],[Wielkosc_chmur]]=4),pogoda[[#This Row],[Opad]]+K251,K251)</f>
        <v>373</v>
      </c>
      <c r="L252">
        <f>IF(AND(pogoda[[#This Row],[Kategoria_chmur]]="C", pogoda[[#This Row],[Wielkosc_chmur]]=5),pogoda[[#This Row],[Opad]]+L251,L251)</f>
        <v>395</v>
      </c>
      <c r="M252">
        <f>IF(AND(pogoda[[#This Row],[Kategoria_chmur]]="S", pogoda[[#This Row],[Wielkosc_chmur]]=1),pogoda[[#This Row],[Opad]]+M251,M251)</f>
        <v>70</v>
      </c>
      <c r="N252">
        <f>IF(AND(pogoda[[#This Row],[Kategoria_chmur]]="S", pogoda[[#This Row],[Wielkosc_chmur]]=2),pogoda[[#This Row],[Opad]]+N251,N251)</f>
        <v>121</v>
      </c>
      <c r="O252">
        <f>IF(AND(pogoda[[#This Row],[Kategoria_chmur]]="S", pogoda[[#This Row],[Wielkosc_chmur]]=3),pogoda[[#This Row],[Opad]]+O251,O251)</f>
        <v>186</v>
      </c>
      <c r="P252">
        <f>IF(AND(pogoda[[#This Row],[Kategoria_chmur]]="S", pogoda[[#This Row],[Wielkosc_chmur]]=4),pogoda[[#This Row],[Opad]]+P251,P251)</f>
        <v>234</v>
      </c>
      <c r="Q252">
        <f>IF(AND(pogoda[[#This Row],[Kategoria_chmur]]="C", pogoda[[#This Row],[Wielkosc_chmur]]=1),pogoda[[#This Row],[Opad]]+Q251,Q251)</f>
        <v>104</v>
      </c>
    </row>
    <row r="253" spans="1:17" x14ac:dyDescent="0.25">
      <c r="A253">
        <v>252</v>
      </c>
      <c r="B253">
        <v>14.8</v>
      </c>
      <c r="C253">
        <v>21</v>
      </c>
      <c r="D253" t="s">
        <v>7</v>
      </c>
      <c r="E253">
        <v>4</v>
      </c>
      <c r="F253">
        <f>IF(AND(pogoda[[#This Row],[Temperatura]]&gt;=20, pogoda[[#This Row],[Opad]]&lt;=5),1,0)</f>
        <v>0</v>
      </c>
      <c r="G253">
        <v>2</v>
      </c>
      <c r="H253">
        <f>IF(AND(pogoda[[#This Row],[Kategoria_chmur]]="C", pogoda[[#This Row],[Wielkosc_chmur]]=1),pogoda[[#This Row],[Opad]]+H252,H252)</f>
        <v>104</v>
      </c>
      <c r="I253">
        <f>IF(AND(pogoda[[#This Row],[Kategoria_chmur]]="C", pogoda[[#This Row],[Wielkosc_chmur]]=2),pogoda[[#This Row],[Opad]]+I252,I252)</f>
        <v>253</v>
      </c>
      <c r="J253">
        <f>IF(AND(pogoda[[#This Row],[Kategoria_chmur]]="C", pogoda[[#This Row],[Wielkosc_chmur]]=3),pogoda[[#This Row],[Opad]]+J252,J252)</f>
        <v>288</v>
      </c>
      <c r="K253">
        <f>IF(AND(pogoda[[#This Row],[Kategoria_chmur]]="C", pogoda[[#This Row],[Wielkosc_chmur]]=4),pogoda[[#This Row],[Opad]]+K252,K252)</f>
        <v>373</v>
      </c>
      <c r="L253">
        <f>IF(AND(pogoda[[#This Row],[Kategoria_chmur]]="C", pogoda[[#This Row],[Wielkosc_chmur]]=5),pogoda[[#This Row],[Opad]]+L252,L252)</f>
        <v>395</v>
      </c>
      <c r="M253">
        <f>IF(AND(pogoda[[#This Row],[Kategoria_chmur]]="S", pogoda[[#This Row],[Wielkosc_chmur]]=1),pogoda[[#This Row],[Opad]]+M252,M252)</f>
        <v>70</v>
      </c>
      <c r="N253">
        <f>IF(AND(pogoda[[#This Row],[Kategoria_chmur]]="S", pogoda[[#This Row],[Wielkosc_chmur]]=2),pogoda[[#This Row],[Opad]]+N252,N252)</f>
        <v>121</v>
      </c>
      <c r="O253">
        <f>IF(AND(pogoda[[#This Row],[Kategoria_chmur]]="S", pogoda[[#This Row],[Wielkosc_chmur]]=3),pogoda[[#This Row],[Opad]]+O252,O252)</f>
        <v>186</v>
      </c>
      <c r="P253">
        <f>IF(AND(pogoda[[#This Row],[Kategoria_chmur]]="S", pogoda[[#This Row],[Wielkosc_chmur]]=4),pogoda[[#This Row],[Opad]]+P252,P252)</f>
        <v>255</v>
      </c>
      <c r="Q253">
        <f>IF(AND(pogoda[[#This Row],[Kategoria_chmur]]="C", pogoda[[#This Row],[Wielkosc_chmur]]=1),pogoda[[#This Row],[Opad]]+Q252,Q252)</f>
        <v>104</v>
      </c>
    </row>
    <row r="254" spans="1:17" x14ac:dyDescent="0.25">
      <c r="A254">
        <v>253</v>
      </c>
      <c r="B254">
        <v>18.7</v>
      </c>
      <c r="C254">
        <v>28</v>
      </c>
      <c r="D254" t="s">
        <v>7</v>
      </c>
      <c r="E254">
        <v>5</v>
      </c>
      <c r="F254">
        <f>IF(AND(pogoda[[#This Row],[Temperatura]]&gt;=20, pogoda[[#This Row],[Opad]]&lt;=5),1,0)</f>
        <v>0</v>
      </c>
      <c r="G254">
        <v>2</v>
      </c>
      <c r="H254">
        <f>IF(AND(pogoda[[#This Row],[Kategoria_chmur]]="C", pogoda[[#This Row],[Wielkosc_chmur]]=1),pogoda[[#This Row],[Opad]]+H253,H253)</f>
        <v>104</v>
      </c>
      <c r="I254">
        <f>IF(AND(pogoda[[#This Row],[Kategoria_chmur]]="C", pogoda[[#This Row],[Wielkosc_chmur]]=2),pogoda[[#This Row],[Opad]]+I253,I253)</f>
        <v>253</v>
      </c>
      <c r="J254">
        <f>IF(AND(pogoda[[#This Row],[Kategoria_chmur]]="C", pogoda[[#This Row],[Wielkosc_chmur]]=3),pogoda[[#This Row],[Opad]]+J253,J253)</f>
        <v>288</v>
      </c>
      <c r="K254">
        <f>IF(AND(pogoda[[#This Row],[Kategoria_chmur]]="C", pogoda[[#This Row],[Wielkosc_chmur]]=4),pogoda[[#This Row],[Opad]]+K253,K253)</f>
        <v>373</v>
      </c>
      <c r="L254">
        <f>IF(AND(pogoda[[#This Row],[Kategoria_chmur]]="C", pogoda[[#This Row],[Wielkosc_chmur]]=5),pogoda[[#This Row],[Opad]]+L253,L253)</f>
        <v>395</v>
      </c>
      <c r="M254">
        <f>IF(AND(pogoda[[#This Row],[Kategoria_chmur]]="S", pogoda[[#This Row],[Wielkosc_chmur]]=1),pogoda[[#This Row],[Opad]]+M253,M253)</f>
        <v>70</v>
      </c>
      <c r="N254">
        <f>IF(AND(pogoda[[#This Row],[Kategoria_chmur]]="S", pogoda[[#This Row],[Wielkosc_chmur]]=2),pogoda[[#This Row],[Opad]]+N253,N253)</f>
        <v>121</v>
      </c>
      <c r="O254">
        <f>IF(AND(pogoda[[#This Row],[Kategoria_chmur]]="S", pogoda[[#This Row],[Wielkosc_chmur]]=3),pogoda[[#This Row],[Opad]]+O253,O253)</f>
        <v>186</v>
      </c>
      <c r="P254">
        <f>IF(AND(pogoda[[#This Row],[Kategoria_chmur]]="S", pogoda[[#This Row],[Wielkosc_chmur]]=4),pogoda[[#This Row],[Opad]]+P253,P253)</f>
        <v>255</v>
      </c>
      <c r="Q254">
        <f>IF(AND(pogoda[[#This Row],[Kategoria_chmur]]="C", pogoda[[#This Row],[Wielkosc_chmur]]=1),pogoda[[#This Row],[Opad]]+Q253,Q253)</f>
        <v>104</v>
      </c>
    </row>
    <row r="255" spans="1:17" x14ac:dyDescent="0.25">
      <c r="A255">
        <v>254</v>
      </c>
      <c r="B255">
        <v>22.5</v>
      </c>
      <c r="C255">
        <v>0</v>
      </c>
      <c r="D255" t="s">
        <v>5</v>
      </c>
      <c r="E255">
        <v>0</v>
      </c>
      <c r="F255">
        <f>IF(AND(pogoda[[#This Row],[Temperatura]]&gt;=20, pogoda[[#This Row],[Opad]]&lt;=5),1,0)</f>
        <v>1</v>
      </c>
      <c r="G255">
        <v>2</v>
      </c>
      <c r="H255">
        <f>IF(AND(pogoda[[#This Row],[Kategoria_chmur]]="C", pogoda[[#This Row],[Wielkosc_chmur]]=1),pogoda[[#This Row],[Opad]]+H254,H254)</f>
        <v>104</v>
      </c>
      <c r="I255">
        <f>IF(AND(pogoda[[#This Row],[Kategoria_chmur]]="C", pogoda[[#This Row],[Wielkosc_chmur]]=2),pogoda[[#This Row],[Opad]]+I254,I254)</f>
        <v>253</v>
      </c>
      <c r="J255">
        <f>IF(AND(pogoda[[#This Row],[Kategoria_chmur]]="C", pogoda[[#This Row],[Wielkosc_chmur]]=3),pogoda[[#This Row],[Opad]]+J254,J254)</f>
        <v>288</v>
      </c>
      <c r="K255">
        <f>IF(AND(pogoda[[#This Row],[Kategoria_chmur]]="C", pogoda[[#This Row],[Wielkosc_chmur]]=4),pogoda[[#This Row],[Opad]]+K254,K254)</f>
        <v>373</v>
      </c>
      <c r="L255">
        <f>IF(AND(pogoda[[#This Row],[Kategoria_chmur]]="C", pogoda[[#This Row],[Wielkosc_chmur]]=5),pogoda[[#This Row],[Opad]]+L254,L254)</f>
        <v>395</v>
      </c>
      <c r="M255">
        <f>IF(AND(pogoda[[#This Row],[Kategoria_chmur]]="S", pogoda[[#This Row],[Wielkosc_chmur]]=1),pogoda[[#This Row],[Opad]]+M254,M254)</f>
        <v>70</v>
      </c>
      <c r="N255">
        <f>IF(AND(pogoda[[#This Row],[Kategoria_chmur]]="S", pogoda[[#This Row],[Wielkosc_chmur]]=2),pogoda[[#This Row],[Opad]]+N254,N254)</f>
        <v>121</v>
      </c>
      <c r="O255">
        <f>IF(AND(pogoda[[#This Row],[Kategoria_chmur]]="S", pogoda[[#This Row],[Wielkosc_chmur]]=3),pogoda[[#This Row],[Opad]]+O254,O254)</f>
        <v>186</v>
      </c>
      <c r="P255">
        <f>IF(AND(pogoda[[#This Row],[Kategoria_chmur]]="S", pogoda[[#This Row],[Wielkosc_chmur]]=4),pogoda[[#This Row],[Opad]]+P254,P254)</f>
        <v>255</v>
      </c>
      <c r="Q255">
        <f>IF(AND(pogoda[[#This Row],[Kategoria_chmur]]="C", pogoda[[#This Row],[Wielkosc_chmur]]=1),pogoda[[#This Row],[Opad]]+Q254,Q254)</f>
        <v>104</v>
      </c>
    </row>
    <row r="256" spans="1:17" x14ac:dyDescent="0.25">
      <c r="A256">
        <v>255</v>
      </c>
      <c r="B256">
        <v>25.4</v>
      </c>
      <c r="C256">
        <v>3</v>
      </c>
      <c r="D256" t="s">
        <v>6</v>
      </c>
      <c r="E256">
        <v>1</v>
      </c>
      <c r="F256">
        <f>IF(AND(pogoda[[#This Row],[Temperatura]]&gt;=20, pogoda[[#This Row],[Opad]]&lt;=5),1,0)</f>
        <v>1</v>
      </c>
      <c r="G256">
        <v>2</v>
      </c>
      <c r="H256">
        <f>IF(AND(pogoda[[#This Row],[Kategoria_chmur]]="C", pogoda[[#This Row],[Wielkosc_chmur]]=1),pogoda[[#This Row],[Opad]]+H255,H255)</f>
        <v>107</v>
      </c>
      <c r="I256">
        <f>IF(AND(pogoda[[#This Row],[Kategoria_chmur]]="C", pogoda[[#This Row],[Wielkosc_chmur]]=2),pogoda[[#This Row],[Opad]]+I255,I255)</f>
        <v>253</v>
      </c>
      <c r="J256">
        <f>IF(AND(pogoda[[#This Row],[Kategoria_chmur]]="C", pogoda[[#This Row],[Wielkosc_chmur]]=3),pogoda[[#This Row],[Opad]]+J255,J255)</f>
        <v>288</v>
      </c>
      <c r="K256">
        <f>IF(AND(pogoda[[#This Row],[Kategoria_chmur]]="C", pogoda[[#This Row],[Wielkosc_chmur]]=4),pogoda[[#This Row],[Opad]]+K255,K255)</f>
        <v>373</v>
      </c>
      <c r="L256">
        <f>IF(AND(pogoda[[#This Row],[Kategoria_chmur]]="C", pogoda[[#This Row],[Wielkosc_chmur]]=5),pogoda[[#This Row],[Opad]]+L255,L255)</f>
        <v>395</v>
      </c>
      <c r="M256">
        <f>IF(AND(pogoda[[#This Row],[Kategoria_chmur]]="S", pogoda[[#This Row],[Wielkosc_chmur]]=1),pogoda[[#This Row],[Opad]]+M255,M255)</f>
        <v>70</v>
      </c>
      <c r="N256">
        <f>IF(AND(pogoda[[#This Row],[Kategoria_chmur]]="S", pogoda[[#This Row],[Wielkosc_chmur]]=2),pogoda[[#This Row],[Opad]]+N255,N255)</f>
        <v>121</v>
      </c>
      <c r="O256">
        <f>IF(AND(pogoda[[#This Row],[Kategoria_chmur]]="S", pogoda[[#This Row],[Wielkosc_chmur]]=3),pogoda[[#This Row],[Opad]]+O255,O255)</f>
        <v>186</v>
      </c>
      <c r="P256">
        <f>IF(AND(pogoda[[#This Row],[Kategoria_chmur]]="S", pogoda[[#This Row],[Wielkosc_chmur]]=4),pogoda[[#This Row],[Opad]]+P255,P255)</f>
        <v>255</v>
      </c>
      <c r="Q256">
        <f>IF(AND(pogoda[[#This Row],[Kategoria_chmur]]="C", pogoda[[#This Row],[Wielkosc_chmur]]=1),pogoda[[#This Row],[Opad]]+Q255,Q255)</f>
        <v>107</v>
      </c>
    </row>
    <row r="257" spans="1:17" x14ac:dyDescent="0.25">
      <c r="A257">
        <v>256</v>
      </c>
      <c r="B257">
        <v>26.8</v>
      </c>
      <c r="C257">
        <v>5</v>
      </c>
      <c r="D257" t="s">
        <v>6</v>
      </c>
      <c r="E257">
        <v>1</v>
      </c>
      <c r="F257">
        <f>IF(AND(pogoda[[#This Row],[Temperatura]]&gt;=20, pogoda[[#This Row],[Opad]]&lt;=5),1,0)</f>
        <v>1</v>
      </c>
      <c r="G257">
        <v>2</v>
      </c>
      <c r="H257">
        <f>IF(AND(pogoda[[#This Row],[Kategoria_chmur]]="C", pogoda[[#This Row],[Wielkosc_chmur]]=1),pogoda[[#This Row],[Opad]]+H256,H256)</f>
        <v>112</v>
      </c>
      <c r="I257">
        <f>IF(AND(pogoda[[#This Row],[Kategoria_chmur]]="C", pogoda[[#This Row],[Wielkosc_chmur]]=2),pogoda[[#This Row],[Opad]]+I256,I256)</f>
        <v>253</v>
      </c>
      <c r="J257">
        <f>IF(AND(pogoda[[#This Row],[Kategoria_chmur]]="C", pogoda[[#This Row],[Wielkosc_chmur]]=3),pogoda[[#This Row],[Opad]]+J256,J256)</f>
        <v>288</v>
      </c>
      <c r="K257">
        <f>IF(AND(pogoda[[#This Row],[Kategoria_chmur]]="C", pogoda[[#This Row],[Wielkosc_chmur]]=4),pogoda[[#This Row],[Opad]]+K256,K256)</f>
        <v>373</v>
      </c>
      <c r="L257">
        <f>IF(AND(pogoda[[#This Row],[Kategoria_chmur]]="C", pogoda[[#This Row],[Wielkosc_chmur]]=5),pogoda[[#This Row],[Opad]]+L256,L256)</f>
        <v>395</v>
      </c>
      <c r="M257">
        <f>IF(AND(pogoda[[#This Row],[Kategoria_chmur]]="S", pogoda[[#This Row],[Wielkosc_chmur]]=1),pogoda[[#This Row],[Opad]]+M256,M256)</f>
        <v>70</v>
      </c>
      <c r="N257">
        <f>IF(AND(pogoda[[#This Row],[Kategoria_chmur]]="S", pogoda[[#This Row],[Wielkosc_chmur]]=2),pogoda[[#This Row],[Opad]]+N256,N256)</f>
        <v>121</v>
      </c>
      <c r="O257">
        <f>IF(AND(pogoda[[#This Row],[Kategoria_chmur]]="S", pogoda[[#This Row],[Wielkosc_chmur]]=3),pogoda[[#This Row],[Opad]]+O256,O256)</f>
        <v>186</v>
      </c>
      <c r="P257">
        <f>IF(AND(pogoda[[#This Row],[Kategoria_chmur]]="S", pogoda[[#This Row],[Wielkosc_chmur]]=4),pogoda[[#This Row],[Opad]]+P256,P256)</f>
        <v>255</v>
      </c>
      <c r="Q257">
        <f>IF(AND(pogoda[[#This Row],[Kategoria_chmur]]="C", pogoda[[#This Row],[Wielkosc_chmur]]=1),pogoda[[#This Row],[Opad]]+Q256,Q256)</f>
        <v>112</v>
      </c>
    </row>
    <row r="258" spans="1:17" x14ac:dyDescent="0.25">
      <c r="A258">
        <v>257</v>
      </c>
      <c r="B258">
        <v>26.5</v>
      </c>
      <c r="C258">
        <v>5</v>
      </c>
      <c r="D258" t="s">
        <v>6</v>
      </c>
      <c r="E258">
        <v>1</v>
      </c>
      <c r="F258">
        <f>IF(AND(pogoda[[#This Row],[Temperatura]]&gt;=20, pogoda[[#This Row],[Opad]]&lt;=5),1,0)</f>
        <v>1</v>
      </c>
      <c r="G258">
        <v>2</v>
      </c>
      <c r="H258">
        <f>IF(AND(pogoda[[#This Row],[Kategoria_chmur]]="C", pogoda[[#This Row],[Wielkosc_chmur]]=1),pogoda[[#This Row],[Opad]]+H257,H257)</f>
        <v>117</v>
      </c>
      <c r="I258">
        <f>IF(AND(pogoda[[#This Row],[Kategoria_chmur]]="C", pogoda[[#This Row],[Wielkosc_chmur]]=2),pogoda[[#This Row],[Opad]]+I257,I257)</f>
        <v>253</v>
      </c>
      <c r="J258">
        <f>IF(AND(pogoda[[#This Row],[Kategoria_chmur]]="C", pogoda[[#This Row],[Wielkosc_chmur]]=3),pogoda[[#This Row],[Opad]]+J257,J257)</f>
        <v>288</v>
      </c>
      <c r="K258">
        <f>IF(AND(pogoda[[#This Row],[Kategoria_chmur]]="C", pogoda[[#This Row],[Wielkosc_chmur]]=4),pogoda[[#This Row],[Opad]]+K257,K257)</f>
        <v>373</v>
      </c>
      <c r="L258">
        <f>IF(AND(pogoda[[#This Row],[Kategoria_chmur]]="C", pogoda[[#This Row],[Wielkosc_chmur]]=5),pogoda[[#This Row],[Opad]]+L257,L257)</f>
        <v>395</v>
      </c>
      <c r="M258">
        <f>IF(AND(pogoda[[#This Row],[Kategoria_chmur]]="S", pogoda[[#This Row],[Wielkosc_chmur]]=1),pogoda[[#This Row],[Opad]]+M257,M257)</f>
        <v>70</v>
      </c>
      <c r="N258">
        <f>IF(AND(pogoda[[#This Row],[Kategoria_chmur]]="S", pogoda[[#This Row],[Wielkosc_chmur]]=2),pogoda[[#This Row],[Opad]]+N257,N257)</f>
        <v>121</v>
      </c>
      <c r="O258">
        <f>IF(AND(pogoda[[#This Row],[Kategoria_chmur]]="S", pogoda[[#This Row],[Wielkosc_chmur]]=3),pogoda[[#This Row],[Opad]]+O257,O257)</f>
        <v>186</v>
      </c>
      <c r="P258">
        <f>IF(AND(pogoda[[#This Row],[Kategoria_chmur]]="S", pogoda[[#This Row],[Wielkosc_chmur]]=4),pogoda[[#This Row],[Opad]]+P257,P257)</f>
        <v>255</v>
      </c>
      <c r="Q258">
        <f>IF(AND(pogoda[[#This Row],[Kategoria_chmur]]="C", pogoda[[#This Row],[Wielkosc_chmur]]=1),pogoda[[#This Row],[Opad]]+Q257,Q257)</f>
        <v>117</v>
      </c>
    </row>
    <row r="259" spans="1:17" x14ac:dyDescent="0.25">
      <c r="A259">
        <v>258</v>
      </c>
      <c r="B259">
        <v>24.9</v>
      </c>
      <c r="C259">
        <v>7</v>
      </c>
      <c r="D259" t="s">
        <v>6</v>
      </c>
      <c r="E259">
        <v>2</v>
      </c>
      <c r="F259">
        <f>IF(AND(pogoda[[#This Row],[Temperatura]]&gt;=20, pogoda[[#This Row],[Opad]]&lt;=5),1,0)</f>
        <v>0</v>
      </c>
      <c r="G259">
        <v>2</v>
      </c>
      <c r="H259">
        <f>IF(AND(pogoda[[#This Row],[Kategoria_chmur]]="C", pogoda[[#This Row],[Wielkosc_chmur]]=1),pogoda[[#This Row],[Opad]]+H258,H258)</f>
        <v>117</v>
      </c>
      <c r="I259">
        <f>IF(AND(pogoda[[#This Row],[Kategoria_chmur]]="C", pogoda[[#This Row],[Wielkosc_chmur]]=2),pogoda[[#This Row],[Opad]]+I258,I258)</f>
        <v>260</v>
      </c>
      <c r="J259">
        <f>IF(AND(pogoda[[#This Row],[Kategoria_chmur]]="C", pogoda[[#This Row],[Wielkosc_chmur]]=3),pogoda[[#This Row],[Opad]]+J258,J258)</f>
        <v>288</v>
      </c>
      <c r="K259">
        <f>IF(AND(pogoda[[#This Row],[Kategoria_chmur]]="C", pogoda[[#This Row],[Wielkosc_chmur]]=4),pogoda[[#This Row],[Opad]]+K258,K258)</f>
        <v>373</v>
      </c>
      <c r="L259">
        <f>IF(AND(pogoda[[#This Row],[Kategoria_chmur]]="C", pogoda[[#This Row],[Wielkosc_chmur]]=5),pogoda[[#This Row],[Opad]]+L258,L258)</f>
        <v>395</v>
      </c>
      <c r="M259">
        <f>IF(AND(pogoda[[#This Row],[Kategoria_chmur]]="S", pogoda[[#This Row],[Wielkosc_chmur]]=1),pogoda[[#This Row],[Opad]]+M258,M258)</f>
        <v>70</v>
      </c>
      <c r="N259">
        <f>IF(AND(pogoda[[#This Row],[Kategoria_chmur]]="S", pogoda[[#This Row],[Wielkosc_chmur]]=2),pogoda[[#This Row],[Opad]]+N258,N258)</f>
        <v>121</v>
      </c>
      <c r="O259">
        <f>IF(AND(pogoda[[#This Row],[Kategoria_chmur]]="S", pogoda[[#This Row],[Wielkosc_chmur]]=3),pogoda[[#This Row],[Opad]]+O258,O258)</f>
        <v>186</v>
      </c>
      <c r="P259">
        <f>IF(AND(pogoda[[#This Row],[Kategoria_chmur]]="S", pogoda[[#This Row],[Wielkosc_chmur]]=4),pogoda[[#This Row],[Opad]]+P258,P258)</f>
        <v>255</v>
      </c>
      <c r="Q259">
        <f>IF(AND(pogoda[[#This Row],[Kategoria_chmur]]="C", pogoda[[#This Row],[Wielkosc_chmur]]=1),pogoda[[#This Row],[Opad]]+Q258,Q258)</f>
        <v>117</v>
      </c>
    </row>
    <row r="260" spans="1:17" x14ac:dyDescent="0.25">
      <c r="A260">
        <v>259</v>
      </c>
      <c r="B260">
        <v>22.6</v>
      </c>
      <c r="C260">
        <v>1</v>
      </c>
      <c r="D260" t="s">
        <v>6</v>
      </c>
      <c r="E260">
        <v>2</v>
      </c>
      <c r="F260">
        <f>IF(AND(pogoda[[#This Row],[Temperatura]]&gt;=20, pogoda[[#This Row],[Opad]]&lt;=5),1,0)</f>
        <v>1</v>
      </c>
      <c r="G260">
        <v>2</v>
      </c>
      <c r="H260">
        <f>IF(AND(pogoda[[#This Row],[Kategoria_chmur]]="C", pogoda[[#This Row],[Wielkosc_chmur]]=1),pogoda[[#This Row],[Opad]]+H259,H259)</f>
        <v>117</v>
      </c>
      <c r="I260">
        <f>IF(AND(pogoda[[#This Row],[Kategoria_chmur]]="C", pogoda[[#This Row],[Wielkosc_chmur]]=2),pogoda[[#This Row],[Opad]]+I259,I259)</f>
        <v>261</v>
      </c>
      <c r="J260">
        <f>IF(AND(pogoda[[#This Row],[Kategoria_chmur]]="C", pogoda[[#This Row],[Wielkosc_chmur]]=3),pogoda[[#This Row],[Opad]]+J259,J259)</f>
        <v>288</v>
      </c>
      <c r="K260">
        <f>IF(AND(pogoda[[#This Row],[Kategoria_chmur]]="C", pogoda[[#This Row],[Wielkosc_chmur]]=4),pogoda[[#This Row],[Opad]]+K259,K259)</f>
        <v>373</v>
      </c>
      <c r="L260">
        <f>IF(AND(pogoda[[#This Row],[Kategoria_chmur]]="C", pogoda[[#This Row],[Wielkosc_chmur]]=5),pogoda[[#This Row],[Opad]]+L259,L259)</f>
        <v>395</v>
      </c>
      <c r="M260">
        <f>IF(AND(pogoda[[#This Row],[Kategoria_chmur]]="S", pogoda[[#This Row],[Wielkosc_chmur]]=1),pogoda[[#This Row],[Opad]]+M259,M259)</f>
        <v>70</v>
      </c>
      <c r="N260">
        <f>IF(AND(pogoda[[#This Row],[Kategoria_chmur]]="S", pogoda[[#This Row],[Wielkosc_chmur]]=2),pogoda[[#This Row],[Opad]]+N259,N259)</f>
        <v>121</v>
      </c>
      <c r="O260">
        <f>IF(AND(pogoda[[#This Row],[Kategoria_chmur]]="S", pogoda[[#This Row],[Wielkosc_chmur]]=3),pogoda[[#This Row],[Opad]]+O259,O259)</f>
        <v>186</v>
      </c>
      <c r="P260">
        <f>IF(AND(pogoda[[#This Row],[Kategoria_chmur]]="S", pogoda[[#This Row],[Wielkosc_chmur]]=4),pogoda[[#This Row],[Opad]]+P259,P259)</f>
        <v>255</v>
      </c>
      <c r="Q260">
        <f>IF(AND(pogoda[[#This Row],[Kategoria_chmur]]="C", pogoda[[#This Row],[Wielkosc_chmur]]=1),pogoda[[#This Row],[Opad]]+Q259,Q259)</f>
        <v>117</v>
      </c>
    </row>
    <row r="261" spans="1:17" x14ac:dyDescent="0.25">
      <c r="A261">
        <v>260</v>
      </c>
      <c r="B261">
        <v>20.7</v>
      </c>
      <c r="C261">
        <v>6</v>
      </c>
      <c r="D261" t="s">
        <v>6</v>
      </c>
      <c r="E261">
        <v>2</v>
      </c>
      <c r="F261">
        <f>IF(AND(pogoda[[#This Row],[Temperatura]]&gt;=20, pogoda[[#This Row],[Opad]]&lt;=5),1,0)</f>
        <v>0</v>
      </c>
      <c r="G261">
        <v>2</v>
      </c>
      <c r="H261">
        <f>IF(AND(pogoda[[#This Row],[Kategoria_chmur]]="C", pogoda[[#This Row],[Wielkosc_chmur]]=1),pogoda[[#This Row],[Opad]]+H260,H260)</f>
        <v>117</v>
      </c>
      <c r="I261">
        <f>IF(AND(pogoda[[#This Row],[Kategoria_chmur]]="C", pogoda[[#This Row],[Wielkosc_chmur]]=2),pogoda[[#This Row],[Opad]]+I260,I260)</f>
        <v>267</v>
      </c>
      <c r="J261">
        <f>IF(AND(pogoda[[#This Row],[Kategoria_chmur]]="C", pogoda[[#This Row],[Wielkosc_chmur]]=3),pogoda[[#This Row],[Opad]]+J260,J260)</f>
        <v>288</v>
      </c>
      <c r="K261">
        <f>IF(AND(pogoda[[#This Row],[Kategoria_chmur]]="C", pogoda[[#This Row],[Wielkosc_chmur]]=4),pogoda[[#This Row],[Opad]]+K260,K260)</f>
        <v>373</v>
      </c>
      <c r="L261">
        <f>IF(AND(pogoda[[#This Row],[Kategoria_chmur]]="C", pogoda[[#This Row],[Wielkosc_chmur]]=5),pogoda[[#This Row],[Opad]]+L260,L260)</f>
        <v>395</v>
      </c>
      <c r="M261">
        <f>IF(AND(pogoda[[#This Row],[Kategoria_chmur]]="S", pogoda[[#This Row],[Wielkosc_chmur]]=1),pogoda[[#This Row],[Opad]]+M260,M260)</f>
        <v>70</v>
      </c>
      <c r="N261">
        <f>IF(AND(pogoda[[#This Row],[Kategoria_chmur]]="S", pogoda[[#This Row],[Wielkosc_chmur]]=2),pogoda[[#This Row],[Opad]]+N260,N260)</f>
        <v>121</v>
      </c>
      <c r="O261">
        <f>IF(AND(pogoda[[#This Row],[Kategoria_chmur]]="S", pogoda[[#This Row],[Wielkosc_chmur]]=3),pogoda[[#This Row],[Opad]]+O260,O260)</f>
        <v>186</v>
      </c>
      <c r="P261">
        <f>IF(AND(pogoda[[#This Row],[Kategoria_chmur]]="S", pogoda[[#This Row],[Wielkosc_chmur]]=4),pogoda[[#This Row],[Opad]]+P260,P260)</f>
        <v>255</v>
      </c>
      <c r="Q261">
        <f>IF(AND(pogoda[[#This Row],[Kategoria_chmur]]="C", pogoda[[#This Row],[Wielkosc_chmur]]=1),pogoda[[#This Row],[Opad]]+Q260,Q260)</f>
        <v>117</v>
      </c>
    </row>
    <row r="262" spans="1:17" x14ac:dyDescent="0.25">
      <c r="A262">
        <v>261</v>
      </c>
      <c r="B262">
        <v>19.899999999999999</v>
      </c>
      <c r="C262">
        <v>6</v>
      </c>
      <c r="D262" t="s">
        <v>6</v>
      </c>
      <c r="E262">
        <v>3</v>
      </c>
      <c r="F262">
        <f>IF(AND(pogoda[[#This Row],[Temperatura]]&gt;=20, pogoda[[#This Row],[Opad]]&lt;=5),1,0)</f>
        <v>0</v>
      </c>
      <c r="G262">
        <v>2</v>
      </c>
      <c r="H262">
        <f>IF(AND(pogoda[[#This Row],[Kategoria_chmur]]="C", pogoda[[#This Row],[Wielkosc_chmur]]=1),pogoda[[#This Row],[Opad]]+H261,H261)</f>
        <v>117</v>
      </c>
      <c r="I262">
        <f>IF(AND(pogoda[[#This Row],[Kategoria_chmur]]="C", pogoda[[#This Row],[Wielkosc_chmur]]=2),pogoda[[#This Row],[Opad]]+I261,I261)</f>
        <v>267</v>
      </c>
      <c r="J262">
        <f>IF(AND(pogoda[[#This Row],[Kategoria_chmur]]="C", pogoda[[#This Row],[Wielkosc_chmur]]=3),pogoda[[#This Row],[Opad]]+J261,J261)</f>
        <v>294</v>
      </c>
      <c r="K262">
        <f>IF(AND(pogoda[[#This Row],[Kategoria_chmur]]="C", pogoda[[#This Row],[Wielkosc_chmur]]=4),pogoda[[#This Row],[Opad]]+K261,K261)</f>
        <v>373</v>
      </c>
      <c r="L262">
        <f>IF(AND(pogoda[[#This Row],[Kategoria_chmur]]="C", pogoda[[#This Row],[Wielkosc_chmur]]=5),pogoda[[#This Row],[Opad]]+L261,L261)</f>
        <v>395</v>
      </c>
      <c r="M262">
        <f>IF(AND(pogoda[[#This Row],[Kategoria_chmur]]="S", pogoda[[#This Row],[Wielkosc_chmur]]=1),pogoda[[#This Row],[Opad]]+M261,M261)</f>
        <v>70</v>
      </c>
      <c r="N262">
        <f>IF(AND(pogoda[[#This Row],[Kategoria_chmur]]="S", pogoda[[#This Row],[Wielkosc_chmur]]=2),pogoda[[#This Row],[Opad]]+N261,N261)</f>
        <v>121</v>
      </c>
      <c r="O262">
        <f>IF(AND(pogoda[[#This Row],[Kategoria_chmur]]="S", pogoda[[#This Row],[Wielkosc_chmur]]=3),pogoda[[#This Row],[Opad]]+O261,O261)</f>
        <v>186</v>
      </c>
      <c r="P262">
        <f>IF(AND(pogoda[[#This Row],[Kategoria_chmur]]="S", pogoda[[#This Row],[Wielkosc_chmur]]=4),pogoda[[#This Row],[Opad]]+P261,P261)</f>
        <v>255</v>
      </c>
      <c r="Q262">
        <f>IF(AND(pogoda[[#This Row],[Kategoria_chmur]]="C", pogoda[[#This Row],[Wielkosc_chmur]]=1),pogoda[[#This Row],[Opad]]+Q261,Q261)</f>
        <v>117</v>
      </c>
    </row>
    <row r="263" spans="1:17" x14ac:dyDescent="0.25">
      <c r="A263">
        <v>262</v>
      </c>
      <c r="B263">
        <v>20.399999999999999</v>
      </c>
      <c r="C263">
        <v>10</v>
      </c>
      <c r="D263" t="s">
        <v>6</v>
      </c>
      <c r="E263">
        <v>3</v>
      </c>
      <c r="F263">
        <f>IF(AND(pogoda[[#This Row],[Temperatura]]&gt;=20, pogoda[[#This Row],[Opad]]&lt;=5),1,0)</f>
        <v>0</v>
      </c>
      <c r="G263">
        <v>2</v>
      </c>
      <c r="H263">
        <f>IF(AND(pogoda[[#This Row],[Kategoria_chmur]]="C", pogoda[[#This Row],[Wielkosc_chmur]]=1),pogoda[[#This Row],[Opad]]+H262,H262)</f>
        <v>117</v>
      </c>
      <c r="I263">
        <f>IF(AND(pogoda[[#This Row],[Kategoria_chmur]]="C", pogoda[[#This Row],[Wielkosc_chmur]]=2),pogoda[[#This Row],[Opad]]+I262,I262)</f>
        <v>267</v>
      </c>
      <c r="J263">
        <f>IF(AND(pogoda[[#This Row],[Kategoria_chmur]]="C", pogoda[[#This Row],[Wielkosc_chmur]]=3),pogoda[[#This Row],[Opad]]+J262,J262)</f>
        <v>304</v>
      </c>
      <c r="K263">
        <f>IF(AND(pogoda[[#This Row],[Kategoria_chmur]]="C", pogoda[[#This Row],[Wielkosc_chmur]]=4),pogoda[[#This Row],[Opad]]+K262,K262)</f>
        <v>373</v>
      </c>
      <c r="L263">
        <f>IF(AND(pogoda[[#This Row],[Kategoria_chmur]]="C", pogoda[[#This Row],[Wielkosc_chmur]]=5),pogoda[[#This Row],[Opad]]+L262,L262)</f>
        <v>395</v>
      </c>
      <c r="M263">
        <f>IF(AND(pogoda[[#This Row],[Kategoria_chmur]]="S", pogoda[[#This Row],[Wielkosc_chmur]]=1),pogoda[[#This Row],[Opad]]+M262,M262)</f>
        <v>70</v>
      </c>
      <c r="N263">
        <f>IF(AND(pogoda[[#This Row],[Kategoria_chmur]]="S", pogoda[[#This Row],[Wielkosc_chmur]]=2),pogoda[[#This Row],[Opad]]+N262,N262)</f>
        <v>121</v>
      </c>
      <c r="O263">
        <f>IF(AND(pogoda[[#This Row],[Kategoria_chmur]]="S", pogoda[[#This Row],[Wielkosc_chmur]]=3),pogoda[[#This Row],[Opad]]+O262,O262)</f>
        <v>186</v>
      </c>
      <c r="P263">
        <f>IF(AND(pogoda[[#This Row],[Kategoria_chmur]]="S", pogoda[[#This Row],[Wielkosc_chmur]]=4),pogoda[[#This Row],[Opad]]+P262,P262)</f>
        <v>255</v>
      </c>
      <c r="Q263">
        <f>IF(AND(pogoda[[#This Row],[Kategoria_chmur]]="C", pogoda[[#This Row],[Wielkosc_chmur]]=1),pogoda[[#This Row],[Opad]]+Q262,Q262)</f>
        <v>117</v>
      </c>
    </row>
    <row r="264" spans="1:17" x14ac:dyDescent="0.25">
      <c r="A264">
        <v>263</v>
      </c>
      <c r="B264">
        <v>22.3</v>
      </c>
      <c r="C264">
        <v>16</v>
      </c>
      <c r="D264" t="s">
        <v>6</v>
      </c>
      <c r="E264">
        <v>3</v>
      </c>
      <c r="F264">
        <f>IF(AND(pogoda[[#This Row],[Temperatura]]&gt;=20, pogoda[[#This Row],[Opad]]&lt;=5),1,0)</f>
        <v>0</v>
      </c>
      <c r="G264">
        <v>2</v>
      </c>
      <c r="H264">
        <f>IF(AND(pogoda[[#This Row],[Kategoria_chmur]]="C", pogoda[[#This Row],[Wielkosc_chmur]]=1),pogoda[[#This Row],[Opad]]+H263,H263)</f>
        <v>117</v>
      </c>
      <c r="I264">
        <f>IF(AND(pogoda[[#This Row],[Kategoria_chmur]]="C", pogoda[[#This Row],[Wielkosc_chmur]]=2),pogoda[[#This Row],[Opad]]+I263,I263)</f>
        <v>267</v>
      </c>
      <c r="J264">
        <f>IF(AND(pogoda[[#This Row],[Kategoria_chmur]]="C", pogoda[[#This Row],[Wielkosc_chmur]]=3),pogoda[[#This Row],[Opad]]+J263,J263)</f>
        <v>320</v>
      </c>
      <c r="K264">
        <f>IF(AND(pogoda[[#This Row],[Kategoria_chmur]]="C", pogoda[[#This Row],[Wielkosc_chmur]]=4),pogoda[[#This Row],[Opad]]+K263,K263)</f>
        <v>373</v>
      </c>
      <c r="L264">
        <f>IF(AND(pogoda[[#This Row],[Kategoria_chmur]]="C", pogoda[[#This Row],[Wielkosc_chmur]]=5),pogoda[[#This Row],[Opad]]+L263,L263)</f>
        <v>395</v>
      </c>
      <c r="M264">
        <f>IF(AND(pogoda[[#This Row],[Kategoria_chmur]]="S", pogoda[[#This Row],[Wielkosc_chmur]]=1),pogoda[[#This Row],[Opad]]+M263,M263)</f>
        <v>70</v>
      </c>
      <c r="N264">
        <f>IF(AND(pogoda[[#This Row],[Kategoria_chmur]]="S", pogoda[[#This Row],[Wielkosc_chmur]]=2),pogoda[[#This Row],[Opad]]+N263,N263)</f>
        <v>121</v>
      </c>
      <c r="O264">
        <f>IF(AND(pogoda[[#This Row],[Kategoria_chmur]]="S", pogoda[[#This Row],[Wielkosc_chmur]]=3),pogoda[[#This Row],[Opad]]+O263,O263)</f>
        <v>186</v>
      </c>
      <c r="P264">
        <f>IF(AND(pogoda[[#This Row],[Kategoria_chmur]]="S", pogoda[[#This Row],[Wielkosc_chmur]]=4),pogoda[[#This Row],[Opad]]+P263,P263)</f>
        <v>255</v>
      </c>
      <c r="Q264">
        <f>IF(AND(pogoda[[#This Row],[Kategoria_chmur]]="C", pogoda[[#This Row],[Wielkosc_chmur]]=1),pogoda[[#This Row],[Opad]]+Q263,Q263)</f>
        <v>117</v>
      </c>
    </row>
    <row r="265" spans="1:17" x14ac:dyDescent="0.25">
      <c r="A265">
        <v>264</v>
      </c>
      <c r="B265">
        <v>24.8</v>
      </c>
      <c r="C265">
        <v>9</v>
      </c>
      <c r="D265" t="s">
        <v>6</v>
      </c>
      <c r="E265">
        <v>4</v>
      </c>
      <c r="F265">
        <f>IF(AND(pogoda[[#This Row],[Temperatura]]&gt;=20, pogoda[[#This Row],[Opad]]&lt;=5),1,0)</f>
        <v>0</v>
      </c>
      <c r="G265">
        <v>2</v>
      </c>
      <c r="H265">
        <f>IF(AND(pogoda[[#This Row],[Kategoria_chmur]]="C", pogoda[[#This Row],[Wielkosc_chmur]]=1),pogoda[[#This Row],[Opad]]+H264,H264)</f>
        <v>117</v>
      </c>
      <c r="I265">
        <f>IF(AND(pogoda[[#This Row],[Kategoria_chmur]]="C", pogoda[[#This Row],[Wielkosc_chmur]]=2),pogoda[[#This Row],[Opad]]+I264,I264)</f>
        <v>267</v>
      </c>
      <c r="J265">
        <f>IF(AND(pogoda[[#This Row],[Kategoria_chmur]]="C", pogoda[[#This Row],[Wielkosc_chmur]]=3),pogoda[[#This Row],[Opad]]+J264,J264)</f>
        <v>320</v>
      </c>
      <c r="K265">
        <f>IF(AND(pogoda[[#This Row],[Kategoria_chmur]]="C", pogoda[[#This Row],[Wielkosc_chmur]]=4),pogoda[[#This Row],[Opad]]+K264,K264)</f>
        <v>382</v>
      </c>
      <c r="L265">
        <f>IF(AND(pogoda[[#This Row],[Kategoria_chmur]]="C", pogoda[[#This Row],[Wielkosc_chmur]]=5),pogoda[[#This Row],[Opad]]+L264,L264)</f>
        <v>395</v>
      </c>
      <c r="M265">
        <f>IF(AND(pogoda[[#This Row],[Kategoria_chmur]]="S", pogoda[[#This Row],[Wielkosc_chmur]]=1),pogoda[[#This Row],[Opad]]+M264,M264)</f>
        <v>70</v>
      </c>
      <c r="N265">
        <f>IF(AND(pogoda[[#This Row],[Kategoria_chmur]]="S", pogoda[[#This Row],[Wielkosc_chmur]]=2),pogoda[[#This Row],[Opad]]+N264,N264)</f>
        <v>121</v>
      </c>
      <c r="O265">
        <f>IF(AND(pogoda[[#This Row],[Kategoria_chmur]]="S", pogoda[[#This Row],[Wielkosc_chmur]]=3),pogoda[[#This Row],[Opad]]+O264,O264)</f>
        <v>186</v>
      </c>
      <c r="P265">
        <f>IF(AND(pogoda[[#This Row],[Kategoria_chmur]]="S", pogoda[[#This Row],[Wielkosc_chmur]]=4),pogoda[[#This Row],[Opad]]+P264,P264)</f>
        <v>255</v>
      </c>
      <c r="Q265">
        <f>IF(AND(pogoda[[#This Row],[Kategoria_chmur]]="C", pogoda[[#This Row],[Wielkosc_chmur]]=1),pogoda[[#This Row],[Opad]]+Q264,Q264)</f>
        <v>117</v>
      </c>
    </row>
    <row r="266" spans="1:17" x14ac:dyDescent="0.25">
      <c r="A266">
        <v>265</v>
      </c>
      <c r="B266">
        <v>27.2</v>
      </c>
      <c r="C266">
        <v>18</v>
      </c>
      <c r="D266" t="s">
        <v>6</v>
      </c>
      <c r="E266">
        <v>4</v>
      </c>
      <c r="F266">
        <f>IF(AND(pogoda[[#This Row],[Temperatura]]&gt;=20, pogoda[[#This Row],[Opad]]&lt;=5),1,0)</f>
        <v>0</v>
      </c>
      <c r="G266">
        <v>2</v>
      </c>
      <c r="H266">
        <f>IF(AND(pogoda[[#This Row],[Kategoria_chmur]]="C", pogoda[[#This Row],[Wielkosc_chmur]]=1),pogoda[[#This Row],[Opad]]+H265,H265)</f>
        <v>117</v>
      </c>
      <c r="I266">
        <f>IF(AND(pogoda[[#This Row],[Kategoria_chmur]]="C", pogoda[[#This Row],[Wielkosc_chmur]]=2),pogoda[[#This Row],[Opad]]+I265,I265)</f>
        <v>267</v>
      </c>
      <c r="J266">
        <f>IF(AND(pogoda[[#This Row],[Kategoria_chmur]]="C", pogoda[[#This Row],[Wielkosc_chmur]]=3),pogoda[[#This Row],[Opad]]+J265,J265)</f>
        <v>320</v>
      </c>
      <c r="K266">
        <f>IF(AND(pogoda[[#This Row],[Kategoria_chmur]]="C", pogoda[[#This Row],[Wielkosc_chmur]]=4),pogoda[[#This Row],[Opad]]+K265,K265)</f>
        <v>400</v>
      </c>
      <c r="L266">
        <f>IF(AND(pogoda[[#This Row],[Kategoria_chmur]]="C", pogoda[[#This Row],[Wielkosc_chmur]]=5),pogoda[[#This Row],[Opad]]+L265,L265)</f>
        <v>395</v>
      </c>
      <c r="M266">
        <f>IF(AND(pogoda[[#This Row],[Kategoria_chmur]]="S", pogoda[[#This Row],[Wielkosc_chmur]]=1),pogoda[[#This Row],[Opad]]+M265,M265)</f>
        <v>70</v>
      </c>
      <c r="N266">
        <f>IF(AND(pogoda[[#This Row],[Kategoria_chmur]]="S", pogoda[[#This Row],[Wielkosc_chmur]]=2),pogoda[[#This Row],[Opad]]+N265,N265)</f>
        <v>121</v>
      </c>
      <c r="O266">
        <f>IF(AND(pogoda[[#This Row],[Kategoria_chmur]]="S", pogoda[[#This Row],[Wielkosc_chmur]]=3),pogoda[[#This Row],[Opad]]+O265,O265)</f>
        <v>186</v>
      </c>
      <c r="P266">
        <f>IF(AND(pogoda[[#This Row],[Kategoria_chmur]]="S", pogoda[[#This Row],[Wielkosc_chmur]]=4),pogoda[[#This Row],[Opad]]+P265,P265)</f>
        <v>255</v>
      </c>
      <c r="Q266">
        <f>IF(AND(pogoda[[#This Row],[Kategoria_chmur]]="C", pogoda[[#This Row],[Wielkosc_chmur]]=1),pogoda[[#This Row],[Opad]]+Q265,Q265)</f>
        <v>117</v>
      </c>
    </row>
    <row r="267" spans="1:17" x14ac:dyDescent="0.25">
      <c r="A267">
        <v>266</v>
      </c>
      <c r="B267">
        <v>28.6</v>
      </c>
      <c r="C267">
        <v>4</v>
      </c>
      <c r="D267" t="s">
        <v>6</v>
      </c>
      <c r="E267">
        <v>4</v>
      </c>
      <c r="F267">
        <f>IF(AND(pogoda[[#This Row],[Temperatura]]&gt;=20, pogoda[[#This Row],[Opad]]&lt;=5),1,0)</f>
        <v>1</v>
      </c>
      <c r="G267">
        <v>2</v>
      </c>
      <c r="H267">
        <f>IF(AND(pogoda[[#This Row],[Kategoria_chmur]]="C", pogoda[[#This Row],[Wielkosc_chmur]]=1),pogoda[[#This Row],[Opad]]+H266,H266)</f>
        <v>117</v>
      </c>
      <c r="I267">
        <f>IF(AND(pogoda[[#This Row],[Kategoria_chmur]]="C", pogoda[[#This Row],[Wielkosc_chmur]]=2),pogoda[[#This Row],[Opad]]+I266,I266)</f>
        <v>267</v>
      </c>
      <c r="J267">
        <f>IF(AND(pogoda[[#This Row],[Kategoria_chmur]]="C", pogoda[[#This Row],[Wielkosc_chmur]]=3),pogoda[[#This Row],[Opad]]+J266,J266)</f>
        <v>320</v>
      </c>
      <c r="K267">
        <f>IF(AND(pogoda[[#This Row],[Kategoria_chmur]]="C", pogoda[[#This Row],[Wielkosc_chmur]]=4),pogoda[[#This Row],[Opad]]+K266,K266)</f>
        <v>404</v>
      </c>
      <c r="L267">
        <f>IF(AND(pogoda[[#This Row],[Kategoria_chmur]]="C", pogoda[[#This Row],[Wielkosc_chmur]]=5),pogoda[[#This Row],[Opad]]+L266,L266)</f>
        <v>395</v>
      </c>
      <c r="M267">
        <f>IF(AND(pogoda[[#This Row],[Kategoria_chmur]]="S", pogoda[[#This Row],[Wielkosc_chmur]]=1),pogoda[[#This Row],[Opad]]+M266,M266)</f>
        <v>70</v>
      </c>
      <c r="N267">
        <f>IF(AND(pogoda[[#This Row],[Kategoria_chmur]]="S", pogoda[[#This Row],[Wielkosc_chmur]]=2),pogoda[[#This Row],[Opad]]+N266,N266)</f>
        <v>121</v>
      </c>
      <c r="O267">
        <f>IF(AND(pogoda[[#This Row],[Kategoria_chmur]]="S", pogoda[[#This Row],[Wielkosc_chmur]]=3),pogoda[[#This Row],[Opad]]+O266,O266)</f>
        <v>186</v>
      </c>
      <c r="P267">
        <f>IF(AND(pogoda[[#This Row],[Kategoria_chmur]]="S", pogoda[[#This Row],[Wielkosc_chmur]]=4),pogoda[[#This Row],[Opad]]+P266,P266)</f>
        <v>255</v>
      </c>
      <c r="Q267">
        <f>IF(AND(pogoda[[#This Row],[Kategoria_chmur]]="C", pogoda[[#This Row],[Wielkosc_chmur]]=1),pogoda[[#This Row],[Opad]]+Q266,Q266)</f>
        <v>117</v>
      </c>
    </row>
    <row r="268" spans="1:17" x14ac:dyDescent="0.25">
      <c r="A268">
        <v>267</v>
      </c>
      <c r="B268">
        <v>28.4</v>
      </c>
      <c r="C268">
        <v>22</v>
      </c>
      <c r="D268" t="s">
        <v>6</v>
      </c>
      <c r="E268">
        <v>5</v>
      </c>
      <c r="F268">
        <f>IF(AND(pogoda[[#This Row],[Temperatura]]&gt;=20, pogoda[[#This Row],[Opad]]&lt;=5),1,0)</f>
        <v>0</v>
      </c>
      <c r="G268">
        <v>2</v>
      </c>
      <c r="H268">
        <f>IF(AND(pogoda[[#This Row],[Kategoria_chmur]]="C", pogoda[[#This Row],[Wielkosc_chmur]]=1),pogoda[[#This Row],[Opad]]+H267,H267)</f>
        <v>117</v>
      </c>
      <c r="I268">
        <f>IF(AND(pogoda[[#This Row],[Kategoria_chmur]]="C", pogoda[[#This Row],[Wielkosc_chmur]]=2),pogoda[[#This Row],[Opad]]+I267,I267)</f>
        <v>267</v>
      </c>
      <c r="J268">
        <f>IF(AND(pogoda[[#This Row],[Kategoria_chmur]]="C", pogoda[[#This Row],[Wielkosc_chmur]]=3),pogoda[[#This Row],[Opad]]+J267,J267)</f>
        <v>320</v>
      </c>
      <c r="K268">
        <f>IF(AND(pogoda[[#This Row],[Kategoria_chmur]]="C", pogoda[[#This Row],[Wielkosc_chmur]]=4),pogoda[[#This Row],[Opad]]+K267,K267)</f>
        <v>404</v>
      </c>
      <c r="L268">
        <f>IF(AND(pogoda[[#This Row],[Kategoria_chmur]]="C", pogoda[[#This Row],[Wielkosc_chmur]]=5),pogoda[[#This Row],[Opad]]+L267,L267)</f>
        <v>417</v>
      </c>
      <c r="M268">
        <f>IF(AND(pogoda[[#This Row],[Kategoria_chmur]]="S", pogoda[[#This Row],[Wielkosc_chmur]]=1),pogoda[[#This Row],[Opad]]+M267,M267)</f>
        <v>70</v>
      </c>
      <c r="N268">
        <f>IF(AND(pogoda[[#This Row],[Kategoria_chmur]]="S", pogoda[[#This Row],[Wielkosc_chmur]]=2),pogoda[[#This Row],[Opad]]+N267,N267)</f>
        <v>121</v>
      </c>
      <c r="O268">
        <f>IF(AND(pogoda[[#This Row],[Kategoria_chmur]]="S", pogoda[[#This Row],[Wielkosc_chmur]]=3),pogoda[[#This Row],[Opad]]+O267,O267)</f>
        <v>186</v>
      </c>
      <c r="P268">
        <f>IF(AND(pogoda[[#This Row],[Kategoria_chmur]]="S", pogoda[[#This Row],[Wielkosc_chmur]]=4),pogoda[[#This Row],[Opad]]+P267,P267)</f>
        <v>255</v>
      </c>
      <c r="Q268">
        <f>IF(AND(pogoda[[#This Row],[Kategoria_chmur]]="C", pogoda[[#This Row],[Wielkosc_chmur]]=1),pogoda[[#This Row],[Opad]]+Q267,Q267)</f>
        <v>117</v>
      </c>
    </row>
    <row r="269" spans="1:17" x14ac:dyDescent="0.25">
      <c r="A269">
        <v>268</v>
      </c>
      <c r="B269">
        <v>26.5</v>
      </c>
      <c r="C269">
        <v>0</v>
      </c>
      <c r="D269" t="s">
        <v>5</v>
      </c>
      <c r="E269">
        <v>0</v>
      </c>
      <c r="F269">
        <f>IF(AND(pogoda[[#This Row],[Temperatura]]&gt;=20, pogoda[[#This Row],[Opad]]&lt;=5),1,0)</f>
        <v>1</v>
      </c>
      <c r="G269">
        <v>2</v>
      </c>
      <c r="H269">
        <f>IF(AND(pogoda[[#This Row],[Kategoria_chmur]]="C", pogoda[[#This Row],[Wielkosc_chmur]]=1),pogoda[[#This Row],[Opad]]+H268,H268)</f>
        <v>117</v>
      </c>
      <c r="I269">
        <f>IF(AND(pogoda[[#This Row],[Kategoria_chmur]]="C", pogoda[[#This Row],[Wielkosc_chmur]]=2),pogoda[[#This Row],[Opad]]+I268,I268)</f>
        <v>267</v>
      </c>
      <c r="J269">
        <f>IF(AND(pogoda[[#This Row],[Kategoria_chmur]]="C", pogoda[[#This Row],[Wielkosc_chmur]]=3),pogoda[[#This Row],[Opad]]+J268,J268)</f>
        <v>320</v>
      </c>
      <c r="K269">
        <f>IF(AND(pogoda[[#This Row],[Kategoria_chmur]]="C", pogoda[[#This Row],[Wielkosc_chmur]]=4),pogoda[[#This Row],[Opad]]+K268,K268)</f>
        <v>404</v>
      </c>
      <c r="L269">
        <f>IF(AND(pogoda[[#This Row],[Kategoria_chmur]]="C", pogoda[[#This Row],[Wielkosc_chmur]]=5),pogoda[[#This Row],[Opad]]+L268,L268)</f>
        <v>417</v>
      </c>
      <c r="M269">
        <f>IF(AND(pogoda[[#This Row],[Kategoria_chmur]]="S", pogoda[[#This Row],[Wielkosc_chmur]]=1),pogoda[[#This Row],[Opad]]+M268,M268)</f>
        <v>70</v>
      </c>
      <c r="N269">
        <f>IF(AND(pogoda[[#This Row],[Kategoria_chmur]]="S", pogoda[[#This Row],[Wielkosc_chmur]]=2),pogoda[[#This Row],[Opad]]+N268,N268)</f>
        <v>121</v>
      </c>
      <c r="O269">
        <f>IF(AND(pogoda[[#This Row],[Kategoria_chmur]]="S", pogoda[[#This Row],[Wielkosc_chmur]]=3),pogoda[[#This Row],[Opad]]+O268,O268)</f>
        <v>186</v>
      </c>
      <c r="P269">
        <f>IF(AND(pogoda[[#This Row],[Kategoria_chmur]]="S", pogoda[[#This Row],[Wielkosc_chmur]]=4),pogoda[[#This Row],[Opad]]+P268,P268)</f>
        <v>255</v>
      </c>
      <c r="Q269">
        <f>IF(AND(pogoda[[#This Row],[Kategoria_chmur]]="C", pogoda[[#This Row],[Wielkosc_chmur]]=1),pogoda[[#This Row],[Opad]]+Q268,Q268)</f>
        <v>117</v>
      </c>
    </row>
    <row r="270" spans="1:17" x14ac:dyDescent="0.25">
      <c r="A270">
        <v>269</v>
      </c>
      <c r="B270">
        <v>23.3</v>
      </c>
      <c r="C270">
        <v>4</v>
      </c>
      <c r="D270" t="s">
        <v>6</v>
      </c>
      <c r="E270">
        <v>1</v>
      </c>
      <c r="F270">
        <f>IF(AND(pogoda[[#This Row],[Temperatura]]&gt;=20, pogoda[[#This Row],[Opad]]&lt;=5),1,0)</f>
        <v>1</v>
      </c>
      <c r="G270">
        <v>2</v>
      </c>
      <c r="H270">
        <f>IF(AND(pogoda[[#This Row],[Kategoria_chmur]]="C", pogoda[[#This Row],[Wielkosc_chmur]]=1),pogoda[[#This Row],[Opad]]+H269,H269)</f>
        <v>121</v>
      </c>
      <c r="I270">
        <f>IF(AND(pogoda[[#This Row],[Kategoria_chmur]]="C", pogoda[[#This Row],[Wielkosc_chmur]]=2),pogoda[[#This Row],[Opad]]+I269,I269)</f>
        <v>267</v>
      </c>
      <c r="J270">
        <f>IF(AND(pogoda[[#This Row],[Kategoria_chmur]]="C", pogoda[[#This Row],[Wielkosc_chmur]]=3),pogoda[[#This Row],[Opad]]+J269,J269)</f>
        <v>320</v>
      </c>
      <c r="K270">
        <f>IF(AND(pogoda[[#This Row],[Kategoria_chmur]]="C", pogoda[[#This Row],[Wielkosc_chmur]]=4),pogoda[[#This Row],[Opad]]+K269,K269)</f>
        <v>404</v>
      </c>
      <c r="L270">
        <f>IF(AND(pogoda[[#This Row],[Kategoria_chmur]]="C", pogoda[[#This Row],[Wielkosc_chmur]]=5),pogoda[[#This Row],[Opad]]+L269,L269)</f>
        <v>417</v>
      </c>
      <c r="M270">
        <f>IF(AND(pogoda[[#This Row],[Kategoria_chmur]]="S", pogoda[[#This Row],[Wielkosc_chmur]]=1),pogoda[[#This Row],[Opad]]+M269,M269)</f>
        <v>70</v>
      </c>
      <c r="N270">
        <f>IF(AND(pogoda[[#This Row],[Kategoria_chmur]]="S", pogoda[[#This Row],[Wielkosc_chmur]]=2),pogoda[[#This Row],[Opad]]+N269,N269)</f>
        <v>121</v>
      </c>
      <c r="O270">
        <f>IF(AND(pogoda[[#This Row],[Kategoria_chmur]]="S", pogoda[[#This Row],[Wielkosc_chmur]]=3),pogoda[[#This Row],[Opad]]+O269,O269)</f>
        <v>186</v>
      </c>
      <c r="P270">
        <f>IF(AND(pogoda[[#This Row],[Kategoria_chmur]]="S", pogoda[[#This Row],[Wielkosc_chmur]]=4),pogoda[[#This Row],[Opad]]+P269,P269)</f>
        <v>255</v>
      </c>
      <c r="Q270">
        <f>IF(AND(pogoda[[#This Row],[Kategoria_chmur]]="C", pogoda[[#This Row],[Wielkosc_chmur]]=1),pogoda[[#This Row],[Opad]]+Q269,Q269)</f>
        <v>121</v>
      </c>
    </row>
    <row r="271" spans="1:17" x14ac:dyDescent="0.25">
      <c r="A271">
        <v>270</v>
      </c>
      <c r="B271">
        <v>19.5</v>
      </c>
      <c r="C271">
        <v>6</v>
      </c>
      <c r="D271" t="s">
        <v>6</v>
      </c>
      <c r="E271">
        <v>1</v>
      </c>
      <c r="F271">
        <f>IF(AND(pogoda[[#This Row],[Temperatura]]&gt;=20, pogoda[[#This Row],[Opad]]&lt;=5),1,0)</f>
        <v>0</v>
      </c>
      <c r="G271">
        <v>2</v>
      </c>
      <c r="H271">
        <f>IF(AND(pogoda[[#This Row],[Kategoria_chmur]]="C", pogoda[[#This Row],[Wielkosc_chmur]]=1),pogoda[[#This Row],[Opad]]+H270,H270)</f>
        <v>127</v>
      </c>
      <c r="I271">
        <f>IF(AND(pogoda[[#This Row],[Kategoria_chmur]]="C", pogoda[[#This Row],[Wielkosc_chmur]]=2),pogoda[[#This Row],[Opad]]+I270,I270)</f>
        <v>267</v>
      </c>
      <c r="J271">
        <f>IF(AND(pogoda[[#This Row],[Kategoria_chmur]]="C", pogoda[[#This Row],[Wielkosc_chmur]]=3),pogoda[[#This Row],[Opad]]+J270,J270)</f>
        <v>320</v>
      </c>
      <c r="K271">
        <f>IF(AND(pogoda[[#This Row],[Kategoria_chmur]]="C", pogoda[[#This Row],[Wielkosc_chmur]]=4),pogoda[[#This Row],[Opad]]+K270,K270)</f>
        <v>404</v>
      </c>
      <c r="L271">
        <f>IF(AND(pogoda[[#This Row],[Kategoria_chmur]]="C", pogoda[[#This Row],[Wielkosc_chmur]]=5),pogoda[[#This Row],[Opad]]+L270,L270)</f>
        <v>417</v>
      </c>
      <c r="M271">
        <f>IF(AND(pogoda[[#This Row],[Kategoria_chmur]]="S", pogoda[[#This Row],[Wielkosc_chmur]]=1),pogoda[[#This Row],[Opad]]+M270,M270)</f>
        <v>70</v>
      </c>
      <c r="N271">
        <f>IF(AND(pogoda[[#This Row],[Kategoria_chmur]]="S", pogoda[[#This Row],[Wielkosc_chmur]]=2),pogoda[[#This Row],[Opad]]+N270,N270)</f>
        <v>121</v>
      </c>
      <c r="O271">
        <f>IF(AND(pogoda[[#This Row],[Kategoria_chmur]]="S", pogoda[[#This Row],[Wielkosc_chmur]]=3),pogoda[[#This Row],[Opad]]+O270,O270)</f>
        <v>186</v>
      </c>
      <c r="P271">
        <f>IF(AND(pogoda[[#This Row],[Kategoria_chmur]]="S", pogoda[[#This Row],[Wielkosc_chmur]]=4),pogoda[[#This Row],[Opad]]+P270,P270)</f>
        <v>255</v>
      </c>
      <c r="Q271">
        <f>IF(AND(pogoda[[#This Row],[Kategoria_chmur]]="C", pogoda[[#This Row],[Wielkosc_chmur]]=1),pogoda[[#This Row],[Opad]]+Q270,Q270)</f>
        <v>127</v>
      </c>
    </row>
    <row r="272" spans="1:17" x14ac:dyDescent="0.25">
      <c r="A272">
        <v>271</v>
      </c>
      <c r="B272">
        <v>16</v>
      </c>
      <c r="C272">
        <v>6</v>
      </c>
      <c r="D272" t="s">
        <v>6</v>
      </c>
      <c r="E272">
        <v>1</v>
      </c>
      <c r="F272">
        <f>IF(AND(pogoda[[#This Row],[Temperatura]]&gt;=20, pogoda[[#This Row],[Opad]]&lt;=5),1,0)</f>
        <v>0</v>
      </c>
      <c r="G272">
        <v>2</v>
      </c>
      <c r="H272">
        <f>IF(AND(pogoda[[#This Row],[Kategoria_chmur]]="C", pogoda[[#This Row],[Wielkosc_chmur]]=1),pogoda[[#This Row],[Opad]]+H271,H271)</f>
        <v>133</v>
      </c>
      <c r="I272">
        <f>IF(AND(pogoda[[#This Row],[Kategoria_chmur]]="C", pogoda[[#This Row],[Wielkosc_chmur]]=2),pogoda[[#This Row],[Opad]]+I271,I271)</f>
        <v>267</v>
      </c>
      <c r="J272">
        <f>IF(AND(pogoda[[#This Row],[Kategoria_chmur]]="C", pogoda[[#This Row],[Wielkosc_chmur]]=3),pogoda[[#This Row],[Opad]]+J271,J271)</f>
        <v>320</v>
      </c>
      <c r="K272">
        <f>IF(AND(pogoda[[#This Row],[Kategoria_chmur]]="C", pogoda[[#This Row],[Wielkosc_chmur]]=4),pogoda[[#This Row],[Opad]]+K271,K271)</f>
        <v>404</v>
      </c>
      <c r="L272">
        <f>IF(AND(pogoda[[#This Row],[Kategoria_chmur]]="C", pogoda[[#This Row],[Wielkosc_chmur]]=5),pogoda[[#This Row],[Opad]]+L271,L271)</f>
        <v>417</v>
      </c>
      <c r="M272">
        <f>IF(AND(pogoda[[#This Row],[Kategoria_chmur]]="S", pogoda[[#This Row],[Wielkosc_chmur]]=1),pogoda[[#This Row],[Opad]]+M271,M271)</f>
        <v>70</v>
      </c>
      <c r="N272">
        <f>IF(AND(pogoda[[#This Row],[Kategoria_chmur]]="S", pogoda[[#This Row],[Wielkosc_chmur]]=2),pogoda[[#This Row],[Opad]]+N271,N271)</f>
        <v>121</v>
      </c>
      <c r="O272">
        <f>IF(AND(pogoda[[#This Row],[Kategoria_chmur]]="S", pogoda[[#This Row],[Wielkosc_chmur]]=3),pogoda[[#This Row],[Opad]]+O271,O271)</f>
        <v>186</v>
      </c>
      <c r="P272">
        <f>IF(AND(pogoda[[#This Row],[Kategoria_chmur]]="S", pogoda[[#This Row],[Wielkosc_chmur]]=4),pogoda[[#This Row],[Opad]]+P271,P271)</f>
        <v>255</v>
      </c>
      <c r="Q272">
        <f>IF(AND(pogoda[[#This Row],[Kategoria_chmur]]="C", pogoda[[#This Row],[Wielkosc_chmur]]=1),pogoda[[#This Row],[Opad]]+Q271,Q271)</f>
        <v>133</v>
      </c>
    </row>
    <row r="273" spans="1:17" x14ac:dyDescent="0.25">
      <c r="A273">
        <v>272</v>
      </c>
      <c r="B273">
        <v>13.7</v>
      </c>
      <c r="C273">
        <v>9</v>
      </c>
      <c r="D273" t="s">
        <v>6</v>
      </c>
      <c r="E273">
        <v>2</v>
      </c>
      <c r="F273">
        <f>IF(AND(pogoda[[#This Row],[Temperatura]]&gt;=20, pogoda[[#This Row],[Opad]]&lt;=5),1,0)</f>
        <v>0</v>
      </c>
      <c r="G273">
        <v>2</v>
      </c>
      <c r="H273">
        <f>IF(AND(pogoda[[#This Row],[Kategoria_chmur]]="C", pogoda[[#This Row],[Wielkosc_chmur]]=1),pogoda[[#This Row],[Opad]]+H272,H272)</f>
        <v>133</v>
      </c>
      <c r="I273">
        <f>IF(AND(pogoda[[#This Row],[Kategoria_chmur]]="C", pogoda[[#This Row],[Wielkosc_chmur]]=2),pogoda[[#This Row],[Opad]]+I272,I272)</f>
        <v>276</v>
      </c>
      <c r="J273">
        <f>IF(AND(pogoda[[#This Row],[Kategoria_chmur]]="C", pogoda[[#This Row],[Wielkosc_chmur]]=3),pogoda[[#This Row],[Opad]]+J272,J272)</f>
        <v>320</v>
      </c>
      <c r="K273">
        <f>IF(AND(pogoda[[#This Row],[Kategoria_chmur]]="C", pogoda[[#This Row],[Wielkosc_chmur]]=4),pogoda[[#This Row],[Opad]]+K272,K272)</f>
        <v>404</v>
      </c>
      <c r="L273">
        <f>IF(AND(pogoda[[#This Row],[Kategoria_chmur]]="C", pogoda[[#This Row],[Wielkosc_chmur]]=5),pogoda[[#This Row],[Opad]]+L272,L272)</f>
        <v>417</v>
      </c>
      <c r="M273">
        <f>IF(AND(pogoda[[#This Row],[Kategoria_chmur]]="S", pogoda[[#This Row],[Wielkosc_chmur]]=1),pogoda[[#This Row],[Opad]]+M272,M272)</f>
        <v>70</v>
      </c>
      <c r="N273">
        <f>IF(AND(pogoda[[#This Row],[Kategoria_chmur]]="S", pogoda[[#This Row],[Wielkosc_chmur]]=2),pogoda[[#This Row],[Opad]]+N272,N272)</f>
        <v>121</v>
      </c>
      <c r="O273">
        <f>IF(AND(pogoda[[#This Row],[Kategoria_chmur]]="S", pogoda[[#This Row],[Wielkosc_chmur]]=3),pogoda[[#This Row],[Opad]]+O272,O272)</f>
        <v>186</v>
      </c>
      <c r="P273">
        <f>IF(AND(pogoda[[#This Row],[Kategoria_chmur]]="S", pogoda[[#This Row],[Wielkosc_chmur]]=4),pogoda[[#This Row],[Opad]]+P272,P272)</f>
        <v>255</v>
      </c>
      <c r="Q273">
        <f>IF(AND(pogoda[[#This Row],[Kategoria_chmur]]="C", pogoda[[#This Row],[Wielkosc_chmur]]=1),pogoda[[#This Row],[Opad]]+Q272,Q272)</f>
        <v>133</v>
      </c>
    </row>
    <row r="274" spans="1:17" x14ac:dyDescent="0.25">
      <c r="A274">
        <v>273</v>
      </c>
      <c r="B274">
        <v>12.9</v>
      </c>
      <c r="C274">
        <v>7</v>
      </c>
      <c r="D274" t="s">
        <v>6</v>
      </c>
      <c r="E274">
        <v>2</v>
      </c>
      <c r="F274">
        <f>IF(AND(pogoda[[#This Row],[Temperatura]]&gt;=20, pogoda[[#This Row],[Opad]]&lt;=5),1,0)</f>
        <v>0</v>
      </c>
      <c r="G274">
        <v>2</v>
      </c>
      <c r="H274">
        <f>IF(AND(pogoda[[#This Row],[Kategoria_chmur]]="C", pogoda[[#This Row],[Wielkosc_chmur]]=1),pogoda[[#This Row],[Opad]]+H273,H273)</f>
        <v>133</v>
      </c>
      <c r="I274">
        <f>IF(AND(pogoda[[#This Row],[Kategoria_chmur]]="C", pogoda[[#This Row],[Wielkosc_chmur]]=2),pogoda[[#This Row],[Opad]]+I273,I273)</f>
        <v>283</v>
      </c>
      <c r="J274">
        <f>IF(AND(pogoda[[#This Row],[Kategoria_chmur]]="C", pogoda[[#This Row],[Wielkosc_chmur]]=3),pogoda[[#This Row],[Opad]]+J273,J273)</f>
        <v>320</v>
      </c>
      <c r="K274">
        <f>IF(AND(pogoda[[#This Row],[Kategoria_chmur]]="C", pogoda[[#This Row],[Wielkosc_chmur]]=4),pogoda[[#This Row],[Opad]]+K273,K273)</f>
        <v>404</v>
      </c>
      <c r="L274">
        <f>IF(AND(pogoda[[#This Row],[Kategoria_chmur]]="C", pogoda[[#This Row],[Wielkosc_chmur]]=5),pogoda[[#This Row],[Opad]]+L273,L273)</f>
        <v>417</v>
      </c>
      <c r="M274">
        <f>IF(AND(pogoda[[#This Row],[Kategoria_chmur]]="S", pogoda[[#This Row],[Wielkosc_chmur]]=1),pogoda[[#This Row],[Opad]]+M273,M273)</f>
        <v>70</v>
      </c>
      <c r="N274">
        <f>IF(AND(pogoda[[#This Row],[Kategoria_chmur]]="S", pogoda[[#This Row],[Wielkosc_chmur]]=2),pogoda[[#This Row],[Opad]]+N273,N273)</f>
        <v>121</v>
      </c>
      <c r="O274">
        <f>IF(AND(pogoda[[#This Row],[Kategoria_chmur]]="S", pogoda[[#This Row],[Wielkosc_chmur]]=3),pogoda[[#This Row],[Opad]]+O273,O273)</f>
        <v>186</v>
      </c>
      <c r="P274">
        <f>IF(AND(pogoda[[#This Row],[Kategoria_chmur]]="S", pogoda[[#This Row],[Wielkosc_chmur]]=4),pogoda[[#This Row],[Opad]]+P273,P273)</f>
        <v>255</v>
      </c>
      <c r="Q274">
        <f>IF(AND(pogoda[[#This Row],[Kategoria_chmur]]="C", pogoda[[#This Row],[Wielkosc_chmur]]=1),pogoda[[#This Row],[Opad]]+Q273,Q273)</f>
        <v>133</v>
      </c>
    </row>
    <row r="275" spans="1:17" x14ac:dyDescent="0.25">
      <c r="A275">
        <v>274</v>
      </c>
      <c r="B275">
        <v>13.5</v>
      </c>
      <c r="C275">
        <v>1</v>
      </c>
      <c r="D275" t="s">
        <v>6</v>
      </c>
      <c r="E275">
        <v>2</v>
      </c>
      <c r="F275">
        <f>IF(AND(pogoda[[#This Row],[Temperatura]]&gt;=20, pogoda[[#This Row],[Opad]]&lt;=5),1,0)</f>
        <v>0</v>
      </c>
      <c r="G275">
        <v>2</v>
      </c>
      <c r="H275">
        <f>IF(AND(pogoda[[#This Row],[Kategoria_chmur]]="C", pogoda[[#This Row],[Wielkosc_chmur]]=1),pogoda[[#This Row],[Opad]]+H274,H274)</f>
        <v>133</v>
      </c>
      <c r="I275">
        <f>IF(AND(pogoda[[#This Row],[Kategoria_chmur]]="C", pogoda[[#This Row],[Wielkosc_chmur]]=2),pogoda[[#This Row],[Opad]]+I274,I274)</f>
        <v>284</v>
      </c>
      <c r="J275">
        <f>IF(AND(pogoda[[#This Row],[Kategoria_chmur]]="C", pogoda[[#This Row],[Wielkosc_chmur]]=3),pogoda[[#This Row],[Opad]]+J274,J274)</f>
        <v>320</v>
      </c>
      <c r="K275">
        <f>IF(AND(pogoda[[#This Row],[Kategoria_chmur]]="C", pogoda[[#This Row],[Wielkosc_chmur]]=4),pogoda[[#This Row],[Opad]]+K274,K274)</f>
        <v>404</v>
      </c>
      <c r="L275">
        <f>IF(AND(pogoda[[#This Row],[Kategoria_chmur]]="C", pogoda[[#This Row],[Wielkosc_chmur]]=5),pogoda[[#This Row],[Opad]]+L274,L274)</f>
        <v>417</v>
      </c>
      <c r="M275">
        <f>IF(AND(pogoda[[#This Row],[Kategoria_chmur]]="S", pogoda[[#This Row],[Wielkosc_chmur]]=1),pogoda[[#This Row],[Opad]]+M274,M274)</f>
        <v>70</v>
      </c>
      <c r="N275">
        <f>IF(AND(pogoda[[#This Row],[Kategoria_chmur]]="S", pogoda[[#This Row],[Wielkosc_chmur]]=2),pogoda[[#This Row],[Opad]]+N274,N274)</f>
        <v>121</v>
      </c>
      <c r="O275">
        <f>IF(AND(pogoda[[#This Row],[Kategoria_chmur]]="S", pogoda[[#This Row],[Wielkosc_chmur]]=3),pogoda[[#This Row],[Opad]]+O274,O274)</f>
        <v>186</v>
      </c>
      <c r="P275">
        <f>IF(AND(pogoda[[#This Row],[Kategoria_chmur]]="S", pogoda[[#This Row],[Wielkosc_chmur]]=4),pogoda[[#This Row],[Opad]]+P274,P274)</f>
        <v>255</v>
      </c>
      <c r="Q275">
        <f>IF(AND(pogoda[[#This Row],[Kategoria_chmur]]="C", pogoda[[#This Row],[Wielkosc_chmur]]=1),pogoda[[#This Row],[Opad]]+Q274,Q274)</f>
        <v>133</v>
      </c>
    </row>
    <row r="276" spans="1:17" x14ac:dyDescent="0.25">
      <c r="A276">
        <v>275</v>
      </c>
      <c r="B276">
        <v>15</v>
      </c>
      <c r="C276">
        <v>18</v>
      </c>
      <c r="D276" t="s">
        <v>6</v>
      </c>
      <c r="E276">
        <v>3</v>
      </c>
      <c r="F276">
        <f>IF(AND(pogoda[[#This Row],[Temperatura]]&gt;=20, pogoda[[#This Row],[Opad]]&lt;=5),1,0)</f>
        <v>0</v>
      </c>
      <c r="G276">
        <v>2</v>
      </c>
      <c r="H276">
        <f>IF(AND(pogoda[[#This Row],[Kategoria_chmur]]="C", pogoda[[#This Row],[Wielkosc_chmur]]=1),pogoda[[#This Row],[Opad]]+H275,H275)</f>
        <v>133</v>
      </c>
      <c r="I276">
        <f>IF(AND(pogoda[[#This Row],[Kategoria_chmur]]="C", pogoda[[#This Row],[Wielkosc_chmur]]=2),pogoda[[#This Row],[Opad]]+I275,I275)</f>
        <v>284</v>
      </c>
      <c r="J276">
        <f>IF(AND(pogoda[[#This Row],[Kategoria_chmur]]="C", pogoda[[#This Row],[Wielkosc_chmur]]=3),pogoda[[#This Row],[Opad]]+J275,J275)</f>
        <v>338</v>
      </c>
      <c r="K276">
        <f>IF(AND(pogoda[[#This Row],[Kategoria_chmur]]="C", pogoda[[#This Row],[Wielkosc_chmur]]=4),pogoda[[#This Row],[Opad]]+K275,K275)</f>
        <v>404</v>
      </c>
      <c r="L276">
        <f>IF(AND(pogoda[[#This Row],[Kategoria_chmur]]="C", pogoda[[#This Row],[Wielkosc_chmur]]=5),pogoda[[#This Row],[Opad]]+L275,L275)</f>
        <v>417</v>
      </c>
      <c r="M276">
        <f>IF(AND(pogoda[[#This Row],[Kategoria_chmur]]="S", pogoda[[#This Row],[Wielkosc_chmur]]=1),pogoda[[#This Row],[Opad]]+M275,M275)</f>
        <v>70</v>
      </c>
      <c r="N276">
        <f>IF(AND(pogoda[[#This Row],[Kategoria_chmur]]="S", pogoda[[#This Row],[Wielkosc_chmur]]=2),pogoda[[#This Row],[Opad]]+N275,N275)</f>
        <v>121</v>
      </c>
      <c r="O276">
        <f>IF(AND(pogoda[[#This Row],[Kategoria_chmur]]="S", pogoda[[#This Row],[Wielkosc_chmur]]=3),pogoda[[#This Row],[Opad]]+O275,O275)</f>
        <v>186</v>
      </c>
      <c r="P276">
        <f>IF(AND(pogoda[[#This Row],[Kategoria_chmur]]="S", pogoda[[#This Row],[Wielkosc_chmur]]=4),pogoda[[#This Row],[Opad]]+P275,P275)</f>
        <v>255</v>
      </c>
      <c r="Q276">
        <f>IF(AND(pogoda[[#This Row],[Kategoria_chmur]]="C", pogoda[[#This Row],[Wielkosc_chmur]]=1),pogoda[[#This Row],[Opad]]+Q275,Q275)</f>
        <v>133</v>
      </c>
    </row>
    <row r="277" spans="1:17" x14ac:dyDescent="0.25">
      <c r="A277">
        <v>276</v>
      </c>
      <c r="B277">
        <v>16.399999999999999</v>
      </c>
      <c r="C277">
        <v>13</v>
      </c>
      <c r="D277" t="s">
        <v>6</v>
      </c>
      <c r="E277">
        <v>3</v>
      </c>
      <c r="F277">
        <f>IF(AND(pogoda[[#This Row],[Temperatura]]&gt;=20, pogoda[[#This Row],[Opad]]&lt;=5),1,0)</f>
        <v>0</v>
      </c>
      <c r="G277">
        <v>2</v>
      </c>
      <c r="H277">
        <f>IF(AND(pogoda[[#This Row],[Kategoria_chmur]]="C", pogoda[[#This Row],[Wielkosc_chmur]]=1),pogoda[[#This Row],[Opad]]+H276,H276)</f>
        <v>133</v>
      </c>
      <c r="I277">
        <f>IF(AND(pogoda[[#This Row],[Kategoria_chmur]]="C", pogoda[[#This Row],[Wielkosc_chmur]]=2),pogoda[[#This Row],[Opad]]+I276,I276)</f>
        <v>284</v>
      </c>
      <c r="J277">
        <f>IF(AND(pogoda[[#This Row],[Kategoria_chmur]]="C", pogoda[[#This Row],[Wielkosc_chmur]]=3),pogoda[[#This Row],[Opad]]+J276,J276)</f>
        <v>351</v>
      </c>
      <c r="K277">
        <f>IF(AND(pogoda[[#This Row],[Kategoria_chmur]]="C", pogoda[[#This Row],[Wielkosc_chmur]]=4),pogoda[[#This Row],[Opad]]+K276,K276)</f>
        <v>404</v>
      </c>
      <c r="L277">
        <f>IF(AND(pogoda[[#This Row],[Kategoria_chmur]]="C", pogoda[[#This Row],[Wielkosc_chmur]]=5),pogoda[[#This Row],[Opad]]+L276,L276)</f>
        <v>417</v>
      </c>
      <c r="M277">
        <f>IF(AND(pogoda[[#This Row],[Kategoria_chmur]]="S", pogoda[[#This Row],[Wielkosc_chmur]]=1),pogoda[[#This Row],[Opad]]+M276,M276)</f>
        <v>70</v>
      </c>
      <c r="N277">
        <f>IF(AND(pogoda[[#This Row],[Kategoria_chmur]]="S", pogoda[[#This Row],[Wielkosc_chmur]]=2),pogoda[[#This Row],[Opad]]+N276,N276)</f>
        <v>121</v>
      </c>
      <c r="O277">
        <f>IF(AND(pogoda[[#This Row],[Kategoria_chmur]]="S", pogoda[[#This Row],[Wielkosc_chmur]]=3),pogoda[[#This Row],[Opad]]+O276,O276)</f>
        <v>186</v>
      </c>
      <c r="P277">
        <f>IF(AND(pogoda[[#This Row],[Kategoria_chmur]]="S", pogoda[[#This Row],[Wielkosc_chmur]]=4),pogoda[[#This Row],[Opad]]+P276,P276)</f>
        <v>255</v>
      </c>
      <c r="Q277">
        <f>IF(AND(pogoda[[#This Row],[Kategoria_chmur]]="C", pogoda[[#This Row],[Wielkosc_chmur]]=1),pogoda[[#This Row],[Opad]]+Q276,Q276)</f>
        <v>133</v>
      </c>
    </row>
    <row r="278" spans="1:17" x14ac:dyDescent="0.25">
      <c r="A278">
        <v>277</v>
      </c>
      <c r="B278">
        <v>17.100000000000001</v>
      </c>
      <c r="C278">
        <v>2</v>
      </c>
      <c r="D278" t="s">
        <v>6</v>
      </c>
      <c r="E278">
        <v>3</v>
      </c>
      <c r="F278">
        <f>IF(AND(pogoda[[#This Row],[Temperatura]]&gt;=20, pogoda[[#This Row],[Opad]]&lt;=5),1,0)</f>
        <v>0</v>
      </c>
      <c r="G278">
        <v>2</v>
      </c>
      <c r="H278">
        <f>IF(AND(pogoda[[#This Row],[Kategoria_chmur]]="C", pogoda[[#This Row],[Wielkosc_chmur]]=1),pogoda[[#This Row],[Opad]]+H277,H277)</f>
        <v>133</v>
      </c>
      <c r="I278">
        <f>IF(AND(pogoda[[#This Row],[Kategoria_chmur]]="C", pogoda[[#This Row],[Wielkosc_chmur]]=2),pogoda[[#This Row],[Opad]]+I277,I277)</f>
        <v>284</v>
      </c>
      <c r="J278">
        <f>IF(AND(pogoda[[#This Row],[Kategoria_chmur]]="C", pogoda[[#This Row],[Wielkosc_chmur]]=3),pogoda[[#This Row],[Opad]]+J277,J277)</f>
        <v>353</v>
      </c>
      <c r="K278">
        <f>IF(AND(pogoda[[#This Row],[Kategoria_chmur]]="C", pogoda[[#This Row],[Wielkosc_chmur]]=4),pogoda[[#This Row],[Opad]]+K277,K277)</f>
        <v>404</v>
      </c>
      <c r="L278">
        <f>IF(AND(pogoda[[#This Row],[Kategoria_chmur]]="C", pogoda[[#This Row],[Wielkosc_chmur]]=5),pogoda[[#This Row],[Opad]]+L277,L277)</f>
        <v>417</v>
      </c>
      <c r="M278">
        <f>IF(AND(pogoda[[#This Row],[Kategoria_chmur]]="S", pogoda[[#This Row],[Wielkosc_chmur]]=1),pogoda[[#This Row],[Opad]]+M277,M277)</f>
        <v>70</v>
      </c>
      <c r="N278">
        <f>IF(AND(pogoda[[#This Row],[Kategoria_chmur]]="S", pogoda[[#This Row],[Wielkosc_chmur]]=2),pogoda[[#This Row],[Opad]]+N277,N277)</f>
        <v>121</v>
      </c>
      <c r="O278">
        <f>IF(AND(pogoda[[#This Row],[Kategoria_chmur]]="S", pogoda[[#This Row],[Wielkosc_chmur]]=3),pogoda[[#This Row],[Opad]]+O277,O277)</f>
        <v>186</v>
      </c>
      <c r="P278">
        <f>IF(AND(pogoda[[#This Row],[Kategoria_chmur]]="S", pogoda[[#This Row],[Wielkosc_chmur]]=4),pogoda[[#This Row],[Opad]]+P277,P277)</f>
        <v>255</v>
      </c>
      <c r="Q278">
        <f>IF(AND(pogoda[[#This Row],[Kategoria_chmur]]="C", pogoda[[#This Row],[Wielkosc_chmur]]=1),pogoda[[#This Row],[Opad]]+Q277,Q277)</f>
        <v>133</v>
      </c>
    </row>
    <row r="279" spans="1:17" x14ac:dyDescent="0.25">
      <c r="A279">
        <v>278</v>
      </c>
      <c r="B279">
        <v>16.3</v>
      </c>
      <c r="C279">
        <v>10</v>
      </c>
      <c r="D279" t="s">
        <v>6</v>
      </c>
      <c r="E279">
        <v>4</v>
      </c>
      <c r="F279">
        <f>IF(AND(pogoda[[#This Row],[Temperatura]]&gt;=20, pogoda[[#This Row],[Opad]]&lt;=5),1,0)</f>
        <v>0</v>
      </c>
      <c r="G279">
        <v>2</v>
      </c>
      <c r="H279">
        <f>IF(AND(pogoda[[#This Row],[Kategoria_chmur]]="C", pogoda[[#This Row],[Wielkosc_chmur]]=1),pogoda[[#This Row],[Opad]]+H278,H278)</f>
        <v>133</v>
      </c>
      <c r="I279">
        <f>IF(AND(pogoda[[#This Row],[Kategoria_chmur]]="C", pogoda[[#This Row],[Wielkosc_chmur]]=2),pogoda[[#This Row],[Opad]]+I278,I278)</f>
        <v>284</v>
      </c>
      <c r="J279">
        <f>IF(AND(pogoda[[#This Row],[Kategoria_chmur]]="C", pogoda[[#This Row],[Wielkosc_chmur]]=3),pogoda[[#This Row],[Opad]]+J278,J278)</f>
        <v>353</v>
      </c>
      <c r="K279">
        <f>IF(AND(pogoda[[#This Row],[Kategoria_chmur]]="C", pogoda[[#This Row],[Wielkosc_chmur]]=4),pogoda[[#This Row],[Opad]]+K278,K278)</f>
        <v>414</v>
      </c>
      <c r="L279">
        <f>IF(AND(pogoda[[#This Row],[Kategoria_chmur]]="C", pogoda[[#This Row],[Wielkosc_chmur]]=5),pogoda[[#This Row],[Opad]]+L278,L278)</f>
        <v>417</v>
      </c>
      <c r="M279">
        <f>IF(AND(pogoda[[#This Row],[Kategoria_chmur]]="S", pogoda[[#This Row],[Wielkosc_chmur]]=1),pogoda[[#This Row],[Opad]]+M278,M278)</f>
        <v>70</v>
      </c>
      <c r="N279">
        <f>IF(AND(pogoda[[#This Row],[Kategoria_chmur]]="S", pogoda[[#This Row],[Wielkosc_chmur]]=2),pogoda[[#This Row],[Opad]]+N278,N278)</f>
        <v>121</v>
      </c>
      <c r="O279">
        <f>IF(AND(pogoda[[#This Row],[Kategoria_chmur]]="S", pogoda[[#This Row],[Wielkosc_chmur]]=3),pogoda[[#This Row],[Opad]]+O278,O278)</f>
        <v>186</v>
      </c>
      <c r="P279">
        <f>IF(AND(pogoda[[#This Row],[Kategoria_chmur]]="S", pogoda[[#This Row],[Wielkosc_chmur]]=4),pogoda[[#This Row],[Opad]]+P278,P278)</f>
        <v>255</v>
      </c>
      <c r="Q279">
        <f>IF(AND(pogoda[[#This Row],[Kategoria_chmur]]="C", pogoda[[#This Row],[Wielkosc_chmur]]=1),pogoda[[#This Row],[Opad]]+Q278,Q278)</f>
        <v>133</v>
      </c>
    </row>
    <row r="280" spans="1:17" x14ac:dyDescent="0.25">
      <c r="A280">
        <v>279</v>
      </c>
      <c r="B280">
        <v>14</v>
      </c>
      <c r="C280">
        <v>6</v>
      </c>
      <c r="D280" t="s">
        <v>6</v>
      </c>
      <c r="E280">
        <v>4</v>
      </c>
      <c r="F280">
        <f>IF(AND(pogoda[[#This Row],[Temperatura]]&gt;=20, pogoda[[#This Row],[Opad]]&lt;=5),1,0)</f>
        <v>0</v>
      </c>
      <c r="G280">
        <v>2</v>
      </c>
      <c r="H280">
        <f>IF(AND(pogoda[[#This Row],[Kategoria_chmur]]="C", pogoda[[#This Row],[Wielkosc_chmur]]=1),pogoda[[#This Row],[Opad]]+H279,H279)</f>
        <v>133</v>
      </c>
      <c r="I280">
        <f>IF(AND(pogoda[[#This Row],[Kategoria_chmur]]="C", pogoda[[#This Row],[Wielkosc_chmur]]=2),pogoda[[#This Row],[Opad]]+I279,I279)</f>
        <v>284</v>
      </c>
      <c r="J280">
        <f>IF(AND(pogoda[[#This Row],[Kategoria_chmur]]="C", pogoda[[#This Row],[Wielkosc_chmur]]=3),pogoda[[#This Row],[Opad]]+J279,J279)</f>
        <v>353</v>
      </c>
      <c r="K280">
        <f>IF(AND(pogoda[[#This Row],[Kategoria_chmur]]="C", pogoda[[#This Row],[Wielkosc_chmur]]=4),pogoda[[#This Row],[Opad]]+K279,K279)</f>
        <v>420</v>
      </c>
      <c r="L280">
        <f>IF(AND(pogoda[[#This Row],[Kategoria_chmur]]="C", pogoda[[#This Row],[Wielkosc_chmur]]=5),pogoda[[#This Row],[Opad]]+L279,L279)</f>
        <v>417</v>
      </c>
      <c r="M280">
        <f>IF(AND(pogoda[[#This Row],[Kategoria_chmur]]="S", pogoda[[#This Row],[Wielkosc_chmur]]=1),pogoda[[#This Row],[Opad]]+M279,M279)</f>
        <v>70</v>
      </c>
      <c r="N280">
        <f>IF(AND(pogoda[[#This Row],[Kategoria_chmur]]="S", pogoda[[#This Row],[Wielkosc_chmur]]=2),pogoda[[#This Row],[Opad]]+N279,N279)</f>
        <v>121</v>
      </c>
      <c r="O280">
        <f>IF(AND(pogoda[[#This Row],[Kategoria_chmur]]="S", pogoda[[#This Row],[Wielkosc_chmur]]=3),pogoda[[#This Row],[Opad]]+O279,O279)</f>
        <v>186</v>
      </c>
      <c r="P280">
        <f>IF(AND(pogoda[[#This Row],[Kategoria_chmur]]="S", pogoda[[#This Row],[Wielkosc_chmur]]=4),pogoda[[#This Row],[Opad]]+P279,P279)</f>
        <v>255</v>
      </c>
      <c r="Q280">
        <f>IF(AND(pogoda[[#This Row],[Kategoria_chmur]]="C", pogoda[[#This Row],[Wielkosc_chmur]]=1),pogoda[[#This Row],[Opad]]+Q279,Q279)</f>
        <v>133</v>
      </c>
    </row>
    <row r="281" spans="1:17" x14ac:dyDescent="0.25">
      <c r="A281">
        <v>280</v>
      </c>
      <c r="B281">
        <v>10.5</v>
      </c>
      <c r="C281">
        <v>20</v>
      </c>
      <c r="D281" t="s">
        <v>6</v>
      </c>
      <c r="E281">
        <v>4</v>
      </c>
      <c r="F281">
        <f>IF(AND(pogoda[[#This Row],[Temperatura]]&gt;=20, pogoda[[#This Row],[Opad]]&lt;=5),1,0)</f>
        <v>0</v>
      </c>
      <c r="G281">
        <v>2</v>
      </c>
      <c r="H281">
        <f>IF(AND(pogoda[[#This Row],[Kategoria_chmur]]="C", pogoda[[#This Row],[Wielkosc_chmur]]=1),pogoda[[#This Row],[Opad]]+H280,H280)</f>
        <v>133</v>
      </c>
      <c r="I281">
        <f>IF(AND(pogoda[[#This Row],[Kategoria_chmur]]="C", pogoda[[#This Row],[Wielkosc_chmur]]=2),pogoda[[#This Row],[Opad]]+I280,I280)</f>
        <v>284</v>
      </c>
      <c r="J281">
        <f>IF(AND(pogoda[[#This Row],[Kategoria_chmur]]="C", pogoda[[#This Row],[Wielkosc_chmur]]=3),pogoda[[#This Row],[Opad]]+J280,J280)</f>
        <v>353</v>
      </c>
      <c r="K281">
        <f>IF(AND(pogoda[[#This Row],[Kategoria_chmur]]="C", pogoda[[#This Row],[Wielkosc_chmur]]=4),pogoda[[#This Row],[Opad]]+K280,K280)</f>
        <v>440</v>
      </c>
      <c r="L281">
        <f>IF(AND(pogoda[[#This Row],[Kategoria_chmur]]="C", pogoda[[#This Row],[Wielkosc_chmur]]=5),pogoda[[#This Row],[Opad]]+L280,L280)</f>
        <v>417</v>
      </c>
      <c r="M281">
        <f>IF(AND(pogoda[[#This Row],[Kategoria_chmur]]="S", pogoda[[#This Row],[Wielkosc_chmur]]=1),pogoda[[#This Row],[Opad]]+M280,M280)</f>
        <v>70</v>
      </c>
      <c r="N281">
        <f>IF(AND(pogoda[[#This Row],[Kategoria_chmur]]="S", pogoda[[#This Row],[Wielkosc_chmur]]=2),pogoda[[#This Row],[Opad]]+N280,N280)</f>
        <v>121</v>
      </c>
      <c r="O281">
        <f>IF(AND(pogoda[[#This Row],[Kategoria_chmur]]="S", pogoda[[#This Row],[Wielkosc_chmur]]=3),pogoda[[#This Row],[Opad]]+O280,O280)</f>
        <v>186</v>
      </c>
      <c r="P281">
        <f>IF(AND(pogoda[[#This Row],[Kategoria_chmur]]="S", pogoda[[#This Row],[Wielkosc_chmur]]=4),pogoda[[#This Row],[Opad]]+P280,P280)</f>
        <v>255</v>
      </c>
      <c r="Q281">
        <f>IF(AND(pogoda[[#This Row],[Kategoria_chmur]]="C", pogoda[[#This Row],[Wielkosc_chmur]]=1),pogoda[[#This Row],[Opad]]+Q280,Q280)</f>
        <v>133</v>
      </c>
    </row>
    <row r="282" spans="1:17" x14ac:dyDescent="0.25">
      <c r="A282">
        <v>281</v>
      </c>
      <c r="B282">
        <v>6.7</v>
      </c>
      <c r="C282">
        <v>17</v>
      </c>
      <c r="D282" t="s">
        <v>6</v>
      </c>
      <c r="E282">
        <v>5</v>
      </c>
      <c r="F282">
        <f>IF(AND(pogoda[[#This Row],[Temperatura]]&gt;=20, pogoda[[#This Row],[Opad]]&lt;=5),1,0)</f>
        <v>0</v>
      </c>
      <c r="G282">
        <v>2</v>
      </c>
      <c r="H282">
        <f>IF(AND(pogoda[[#This Row],[Kategoria_chmur]]="C", pogoda[[#This Row],[Wielkosc_chmur]]=1),pogoda[[#This Row],[Opad]]+H281,H281)</f>
        <v>133</v>
      </c>
      <c r="I282">
        <f>IF(AND(pogoda[[#This Row],[Kategoria_chmur]]="C", pogoda[[#This Row],[Wielkosc_chmur]]=2),pogoda[[#This Row],[Opad]]+I281,I281)</f>
        <v>284</v>
      </c>
      <c r="J282">
        <f>IF(AND(pogoda[[#This Row],[Kategoria_chmur]]="C", pogoda[[#This Row],[Wielkosc_chmur]]=3),pogoda[[#This Row],[Opad]]+J281,J281)</f>
        <v>353</v>
      </c>
      <c r="K282">
        <f>IF(AND(pogoda[[#This Row],[Kategoria_chmur]]="C", pogoda[[#This Row],[Wielkosc_chmur]]=4),pogoda[[#This Row],[Opad]]+K281,K281)</f>
        <v>440</v>
      </c>
      <c r="L282">
        <f>IF(AND(pogoda[[#This Row],[Kategoria_chmur]]="C", pogoda[[#This Row],[Wielkosc_chmur]]=5),pogoda[[#This Row],[Opad]]+L281,L281)</f>
        <v>434</v>
      </c>
      <c r="M282">
        <f>IF(AND(pogoda[[#This Row],[Kategoria_chmur]]="S", pogoda[[#This Row],[Wielkosc_chmur]]=1),pogoda[[#This Row],[Opad]]+M281,M281)</f>
        <v>70</v>
      </c>
      <c r="N282">
        <f>IF(AND(pogoda[[#This Row],[Kategoria_chmur]]="S", pogoda[[#This Row],[Wielkosc_chmur]]=2),pogoda[[#This Row],[Opad]]+N281,N281)</f>
        <v>121</v>
      </c>
      <c r="O282">
        <f>IF(AND(pogoda[[#This Row],[Kategoria_chmur]]="S", pogoda[[#This Row],[Wielkosc_chmur]]=3),pogoda[[#This Row],[Opad]]+O281,O281)</f>
        <v>186</v>
      </c>
      <c r="P282">
        <f>IF(AND(pogoda[[#This Row],[Kategoria_chmur]]="S", pogoda[[#This Row],[Wielkosc_chmur]]=4),pogoda[[#This Row],[Opad]]+P281,P281)</f>
        <v>255</v>
      </c>
      <c r="Q282">
        <f>IF(AND(pogoda[[#This Row],[Kategoria_chmur]]="C", pogoda[[#This Row],[Wielkosc_chmur]]=1),pogoda[[#This Row],[Opad]]+Q281,Q281)</f>
        <v>133</v>
      </c>
    </row>
    <row r="283" spans="1:17" x14ac:dyDescent="0.25">
      <c r="A283">
        <v>282</v>
      </c>
      <c r="B283">
        <v>3.5</v>
      </c>
      <c r="C283">
        <v>13</v>
      </c>
      <c r="D283" t="s">
        <v>6</v>
      </c>
      <c r="E283">
        <v>5</v>
      </c>
      <c r="F283">
        <f>IF(AND(pogoda[[#This Row],[Temperatura]]&gt;=20, pogoda[[#This Row],[Opad]]&lt;=5),1,0)</f>
        <v>0</v>
      </c>
      <c r="G283">
        <v>2</v>
      </c>
      <c r="H283">
        <f>IF(AND(pogoda[[#This Row],[Kategoria_chmur]]="C", pogoda[[#This Row],[Wielkosc_chmur]]=1),pogoda[[#This Row],[Opad]]+H282,H282)</f>
        <v>133</v>
      </c>
      <c r="I283">
        <f>IF(AND(pogoda[[#This Row],[Kategoria_chmur]]="C", pogoda[[#This Row],[Wielkosc_chmur]]=2),pogoda[[#This Row],[Opad]]+I282,I282)</f>
        <v>284</v>
      </c>
      <c r="J283">
        <f>IF(AND(pogoda[[#This Row],[Kategoria_chmur]]="C", pogoda[[#This Row],[Wielkosc_chmur]]=3),pogoda[[#This Row],[Opad]]+J282,J282)</f>
        <v>353</v>
      </c>
      <c r="K283">
        <f>IF(AND(pogoda[[#This Row],[Kategoria_chmur]]="C", pogoda[[#This Row],[Wielkosc_chmur]]=4),pogoda[[#This Row],[Opad]]+K282,K282)</f>
        <v>440</v>
      </c>
      <c r="L283">
        <f>IF(AND(pogoda[[#This Row],[Kategoria_chmur]]="C", pogoda[[#This Row],[Wielkosc_chmur]]=5),pogoda[[#This Row],[Opad]]+L282,L282)</f>
        <v>447</v>
      </c>
      <c r="M283">
        <f>IF(AND(pogoda[[#This Row],[Kategoria_chmur]]="S", pogoda[[#This Row],[Wielkosc_chmur]]=1),pogoda[[#This Row],[Opad]]+M282,M282)</f>
        <v>70</v>
      </c>
      <c r="N283">
        <f>IF(AND(pogoda[[#This Row],[Kategoria_chmur]]="S", pogoda[[#This Row],[Wielkosc_chmur]]=2),pogoda[[#This Row],[Opad]]+N282,N282)</f>
        <v>121</v>
      </c>
      <c r="O283">
        <f>IF(AND(pogoda[[#This Row],[Kategoria_chmur]]="S", pogoda[[#This Row],[Wielkosc_chmur]]=3),pogoda[[#This Row],[Opad]]+O282,O282)</f>
        <v>186</v>
      </c>
      <c r="P283">
        <f>IF(AND(pogoda[[#This Row],[Kategoria_chmur]]="S", pogoda[[#This Row],[Wielkosc_chmur]]=4),pogoda[[#This Row],[Opad]]+P282,P282)</f>
        <v>255</v>
      </c>
      <c r="Q283">
        <f>IF(AND(pogoda[[#This Row],[Kategoria_chmur]]="C", pogoda[[#This Row],[Wielkosc_chmur]]=1),pogoda[[#This Row],[Opad]]+Q282,Q282)</f>
        <v>133</v>
      </c>
    </row>
    <row r="284" spans="1:17" x14ac:dyDescent="0.25">
      <c r="A284">
        <v>283</v>
      </c>
      <c r="B284">
        <v>1.6</v>
      </c>
      <c r="C284">
        <v>18</v>
      </c>
      <c r="D284" t="s">
        <v>6</v>
      </c>
      <c r="E284">
        <v>5</v>
      </c>
      <c r="F284">
        <f>IF(AND(pogoda[[#This Row],[Temperatura]]&gt;=20, pogoda[[#This Row],[Opad]]&lt;=5),1,0)</f>
        <v>0</v>
      </c>
      <c r="G284">
        <v>2</v>
      </c>
      <c r="H284">
        <f>IF(AND(pogoda[[#This Row],[Kategoria_chmur]]="C", pogoda[[#This Row],[Wielkosc_chmur]]=1),pogoda[[#This Row],[Opad]]+H283,H283)</f>
        <v>133</v>
      </c>
      <c r="I284">
        <f>IF(AND(pogoda[[#This Row],[Kategoria_chmur]]="C", pogoda[[#This Row],[Wielkosc_chmur]]=2),pogoda[[#This Row],[Opad]]+I283,I283)</f>
        <v>284</v>
      </c>
      <c r="J284">
        <f>IF(AND(pogoda[[#This Row],[Kategoria_chmur]]="C", pogoda[[#This Row],[Wielkosc_chmur]]=3),pogoda[[#This Row],[Opad]]+J283,J283)</f>
        <v>353</v>
      </c>
      <c r="K284">
        <f>IF(AND(pogoda[[#This Row],[Kategoria_chmur]]="C", pogoda[[#This Row],[Wielkosc_chmur]]=4),pogoda[[#This Row],[Opad]]+K283,K283)</f>
        <v>440</v>
      </c>
      <c r="L284">
        <f>IF(AND(pogoda[[#This Row],[Kategoria_chmur]]="C", pogoda[[#This Row],[Wielkosc_chmur]]=5),pogoda[[#This Row],[Opad]]+L283,L283)</f>
        <v>465</v>
      </c>
      <c r="M284">
        <f>IF(AND(pogoda[[#This Row],[Kategoria_chmur]]="S", pogoda[[#This Row],[Wielkosc_chmur]]=1),pogoda[[#This Row],[Opad]]+M283,M283)</f>
        <v>70</v>
      </c>
      <c r="N284">
        <f>IF(AND(pogoda[[#This Row],[Kategoria_chmur]]="S", pogoda[[#This Row],[Wielkosc_chmur]]=2),pogoda[[#This Row],[Opad]]+N283,N283)</f>
        <v>121</v>
      </c>
      <c r="O284">
        <f>IF(AND(pogoda[[#This Row],[Kategoria_chmur]]="S", pogoda[[#This Row],[Wielkosc_chmur]]=3),pogoda[[#This Row],[Opad]]+O283,O283)</f>
        <v>186</v>
      </c>
      <c r="P284">
        <f>IF(AND(pogoda[[#This Row],[Kategoria_chmur]]="S", pogoda[[#This Row],[Wielkosc_chmur]]=4),pogoda[[#This Row],[Opad]]+P283,P283)</f>
        <v>255</v>
      </c>
      <c r="Q284">
        <f>IF(AND(pogoda[[#This Row],[Kategoria_chmur]]="C", pogoda[[#This Row],[Wielkosc_chmur]]=1),pogoda[[#This Row],[Opad]]+Q283,Q283)</f>
        <v>133</v>
      </c>
    </row>
    <row r="285" spans="1:17" x14ac:dyDescent="0.25">
      <c r="A285">
        <v>284</v>
      </c>
      <c r="B285">
        <v>1.4</v>
      </c>
      <c r="C285">
        <v>20</v>
      </c>
      <c r="D285" t="s">
        <v>6</v>
      </c>
      <c r="E285">
        <v>5</v>
      </c>
      <c r="F285">
        <f>IF(AND(pogoda[[#This Row],[Temperatura]]&gt;=20, pogoda[[#This Row],[Opad]]&lt;=5),1,0)</f>
        <v>0</v>
      </c>
      <c r="G285">
        <v>2</v>
      </c>
      <c r="H285">
        <f>IF(AND(pogoda[[#This Row],[Kategoria_chmur]]="C", pogoda[[#This Row],[Wielkosc_chmur]]=1),pogoda[[#This Row],[Opad]]+H284,H284)</f>
        <v>133</v>
      </c>
      <c r="I285">
        <f>IF(AND(pogoda[[#This Row],[Kategoria_chmur]]="C", pogoda[[#This Row],[Wielkosc_chmur]]=2),pogoda[[#This Row],[Opad]]+I284,I284)</f>
        <v>284</v>
      </c>
      <c r="J285">
        <f>IF(AND(pogoda[[#This Row],[Kategoria_chmur]]="C", pogoda[[#This Row],[Wielkosc_chmur]]=3),pogoda[[#This Row],[Opad]]+J284,J284)</f>
        <v>353</v>
      </c>
      <c r="K285">
        <f>IF(AND(pogoda[[#This Row],[Kategoria_chmur]]="C", pogoda[[#This Row],[Wielkosc_chmur]]=4),pogoda[[#This Row],[Opad]]+K284,K284)</f>
        <v>440</v>
      </c>
      <c r="L285">
        <f>IF(AND(pogoda[[#This Row],[Kategoria_chmur]]="C", pogoda[[#This Row],[Wielkosc_chmur]]=5),pogoda[[#This Row],[Opad]]+L284,L284)</f>
        <v>485</v>
      </c>
      <c r="M285">
        <f>IF(AND(pogoda[[#This Row],[Kategoria_chmur]]="S", pogoda[[#This Row],[Wielkosc_chmur]]=1),pogoda[[#This Row],[Opad]]+M284,M284)</f>
        <v>70</v>
      </c>
      <c r="N285">
        <f>IF(AND(pogoda[[#This Row],[Kategoria_chmur]]="S", pogoda[[#This Row],[Wielkosc_chmur]]=2),pogoda[[#This Row],[Opad]]+N284,N284)</f>
        <v>121</v>
      </c>
      <c r="O285">
        <f>IF(AND(pogoda[[#This Row],[Kategoria_chmur]]="S", pogoda[[#This Row],[Wielkosc_chmur]]=3),pogoda[[#This Row],[Opad]]+O284,O284)</f>
        <v>186</v>
      </c>
      <c r="P285">
        <f>IF(AND(pogoda[[#This Row],[Kategoria_chmur]]="S", pogoda[[#This Row],[Wielkosc_chmur]]=4),pogoda[[#This Row],[Opad]]+P284,P284)</f>
        <v>255</v>
      </c>
      <c r="Q285">
        <f>IF(AND(pogoda[[#This Row],[Kategoria_chmur]]="C", pogoda[[#This Row],[Wielkosc_chmur]]=1),pogoda[[#This Row],[Opad]]+Q284,Q284)</f>
        <v>133</v>
      </c>
    </row>
    <row r="286" spans="1:17" x14ac:dyDescent="0.25">
      <c r="A286">
        <v>285</v>
      </c>
      <c r="B286">
        <v>2.8</v>
      </c>
      <c r="C286">
        <v>0</v>
      </c>
      <c r="D286" t="s">
        <v>5</v>
      </c>
      <c r="E286">
        <v>0</v>
      </c>
      <c r="F286">
        <f>IF(AND(pogoda[[#This Row],[Temperatura]]&gt;=20, pogoda[[#This Row],[Opad]]&lt;=5),1,0)</f>
        <v>0</v>
      </c>
      <c r="G286">
        <v>2</v>
      </c>
      <c r="H286">
        <f>IF(AND(pogoda[[#This Row],[Kategoria_chmur]]="C", pogoda[[#This Row],[Wielkosc_chmur]]=1),pogoda[[#This Row],[Opad]]+H285,H285)</f>
        <v>133</v>
      </c>
      <c r="I286">
        <f>IF(AND(pogoda[[#This Row],[Kategoria_chmur]]="C", pogoda[[#This Row],[Wielkosc_chmur]]=2),pogoda[[#This Row],[Opad]]+I285,I285)</f>
        <v>284</v>
      </c>
      <c r="J286">
        <f>IF(AND(pogoda[[#This Row],[Kategoria_chmur]]="C", pogoda[[#This Row],[Wielkosc_chmur]]=3),pogoda[[#This Row],[Opad]]+J285,J285)</f>
        <v>353</v>
      </c>
      <c r="K286">
        <f>IF(AND(pogoda[[#This Row],[Kategoria_chmur]]="C", pogoda[[#This Row],[Wielkosc_chmur]]=4),pogoda[[#This Row],[Opad]]+K285,K285)</f>
        <v>440</v>
      </c>
      <c r="L286">
        <f>IF(AND(pogoda[[#This Row],[Kategoria_chmur]]="C", pogoda[[#This Row],[Wielkosc_chmur]]=5),pogoda[[#This Row],[Opad]]+L285,L285)</f>
        <v>485</v>
      </c>
      <c r="M286">
        <f>IF(AND(pogoda[[#This Row],[Kategoria_chmur]]="S", pogoda[[#This Row],[Wielkosc_chmur]]=1),pogoda[[#This Row],[Opad]]+M285,M285)</f>
        <v>70</v>
      </c>
      <c r="N286">
        <f>IF(AND(pogoda[[#This Row],[Kategoria_chmur]]="S", pogoda[[#This Row],[Wielkosc_chmur]]=2),pogoda[[#This Row],[Opad]]+N285,N285)</f>
        <v>121</v>
      </c>
      <c r="O286">
        <f>IF(AND(pogoda[[#This Row],[Kategoria_chmur]]="S", pogoda[[#This Row],[Wielkosc_chmur]]=3),pogoda[[#This Row],[Opad]]+O285,O285)</f>
        <v>186</v>
      </c>
      <c r="P286">
        <f>IF(AND(pogoda[[#This Row],[Kategoria_chmur]]="S", pogoda[[#This Row],[Wielkosc_chmur]]=4),pogoda[[#This Row],[Opad]]+P285,P285)</f>
        <v>255</v>
      </c>
      <c r="Q286">
        <f>IF(AND(pogoda[[#This Row],[Kategoria_chmur]]="C", pogoda[[#This Row],[Wielkosc_chmur]]=1),pogoda[[#This Row],[Opad]]+Q285,Q285)</f>
        <v>133</v>
      </c>
    </row>
    <row r="287" spans="1:17" x14ac:dyDescent="0.25">
      <c r="A287">
        <v>286</v>
      </c>
      <c r="B287">
        <v>5.2</v>
      </c>
      <c r="C287">
        <v>6</v>
      </c>
      <c r="D287" t="s">
        <v>7</v>
      </c>
      <c r="E287">
        <v>1</v>
      </c>
      <c r="F287">
        <f>IF(AND(pogoda[[#This Row],[Temperatura]]&gt;=20, pogoda[[#This Row],[Opad]]&lt;=5),1,0)</f>
        <v>0</v>
      </c>
      <c r="G287">
        <v>2</v>
      </c>
      <c r="H287">
        <f>IF(AND(pogoda[[#This Row],[Kategoria_chmur]]="C", pogoda[[#This Row],[Wielkosc_chmur]]=1),pogoda[[#This Row],[Opad]]+H286,H286)</f>
        <v>133</v>
      </c>
      <c r="I287">
        <f>IF(AND(pogoda[[#This Row],[Kategoria_chmur]]="C", pogoda[[#This Row],[Wielkosc_chmur]]=2),pogoda[[#This Row],[Opad]]+I286,I286)</f>
        <v>284</v>
      </c>
      <c r="J287">
        <f>IF(AND(pogoda[[#This Row],[Kategoria_chmur]]="C", pogoda[[#This Row],[Wielkosc_chmur]]=3),pogoda[[#This Row],[Opad]]+J286,J286)</f>
        <v>353</v>
      </c>
      <c r="K287">
        <f>IF(AND(pogoda[[#This Row],[Kategoria_chmur]]="C", pogoda[[#This Row],[Wielkosc_chmur]]=4),pogoda[[#This Row],[Opad]]+K286,K286)</f>
        <v>440</v>
      </c>
      <c r="L287">
        <f>IF(AND(pogoda[[#This Row],[Kategoria_chmur]]="C", pogoda[[#This Row],[Wielkosc_chmur]]=5),pogoda[[#This Row],[Opad]]+L286,L286)</f>
        <v>485</v>
      </c>
      <c r="M287">
        <f>IF(AND(pogoda[[#This Row],[Kategoria_chmur]]="S", pogoda[[#This Row],[Wielkosc_chmur]]=1),pogoda[[#This Row],[Opad]]+M286,M286)</f>
        <v>76</v>
      </c>
      <c r="N287">
        <f>IF(AND(pogoda[[#This Row],[Kategoria_chmur]]="S", pogoda[[#This Row],[Wielkosc_chmur]]=2),pogoda[[#This Row],[Opad]]+N286,N286)</f>
        <v>121</v>
      </c>
      <c r="O287">
        <f>IF(AND(pogoda[[#This Row],[Kategoria_chmur]]="S", pogoda[[#This Row],[Wielkosc_chmur]]=3),pogoda[[#This Row],[Opad]]+O286,O286)</f>
        <v>186</v>
      </c>
      <c r="P287">
        <f>IF(AND(pogoda[[#This Row],[Kategoria_chmur]]="S", pogoda[[#This Row],[Wielkosc_chmur]]=4),pogoda[[#This Row],[Opad]]+P286,P286)</f>
        <v>255</v>
      </c>
      <c r="Q287">
        <f>IF(AND(pogoda[[#This Row],[Kategoria_chmur]]="C", pogoda[[#This Row],[Wielkosc_chmur]]=1),pogoda[[#This Row],[Opad]]+Q286,Q286)</f>
        <v>133</v>
      </c>
    </row>
    <row r="288" spans="1:17" x14ac:dyDescent="0.25">
      <c r="A288">
        <v>287</v>
      </c>
      <c r="B288">
        <v>7.7</v>
      </c>
      <c r="C288">
        <v>5</v>
      </c>
      <c r="D288" t="s">
        <v>7</v>
      </c>
      <c r="E288">
        <v>1</v>
      </c>
      <c r="F288">
        <f>IF(AND(pogoda[[#This Row],[Temperatura]]&gt;=20, pogoda[[#This Row],[Opad]]&lt;=5),1,0)</f>
        <v>0</v>
      </c>
      <c r="G288">
        <v>2</v>
      </c>
      <c r="H288">
        <f>IF(AND(pogoda[[#This Row],[Kategoria_chmur]]="C", pogoda[[#This Row],[Wielkosc_chmur]]=1),pogoda[[#This Row],[Opad]]+H287,H287)</f>
        <v>133</v>
      </c>
      <c r="I288">
        <f>IF(AND(pogoda[[#This Row],[Kategoria_chmur]]="C", pogoda[[#This Row],[Wielkosc_chmur]]=2),pogoda[[#This Row],[Opad]]+I287,I287)</f>
        <v>284</v>
      </c>
      <c r="J288">
        <f>IF(AND(pogoda[[#This Row],[Kategoria_chmur]]="C", pogoda[[#This Row],[Wielkosc_chmur]]=3),pogoda[[#This Row],[Opad]]+J287,J287)</f>
        <v>353</v>
      </c>
      <c r="K288">
        <f>IF(AND(pogoda[[#This Row],[Kategoria_chmur]]="C", pogoda[[#This Row],[Wielkosc_chmur]]=4),pogoda[[#This Row],[Opad]]+K287,K287)</f>
        <v>440</v>
      </c>
      <c r="L288">
        <f>IF(AND(pogoda[[#This Row],[Kategoria_chmur]]="C", pogoda[[#This Row],[Wielkosc_chmur]]=5),pogoda[[#This Row],[Opad]]+L287,L287)</f>
        <v>485</v>
      </c>
      <c r="M288">
        <f>IF(AND(pogoda[[#This Row],[Kategoria_chmur]]="S", pogoda[[#This Row],[Wielkosc_chmur]]=1),pogoda[[#This Row],[Opad]]+M287,M287)</f>
        <v>81</v>
      </c>
      <c r="N288">
        <f>IF(AND(pogoda[[#This Row],[Kategoria_chmur]]="S", pogoda[[#This Row],[Wielkosc_chmur]]=2),pogoda[[#This Row],[Opad]]+N287,N287)</f>
        <v>121</v>
      </c>
      <c r="O288">
        <f>IF(AND(pogoda[[#This Row],[Kategoria_chmur]]="S", pogoda[[#This Row],[Wielkosc_chmur]]=3),pogoda[[#This Row],[Opad]]+O287,O287)</f>
        <v>186</v>
      </c>
      <c r="P288">
        <f>IF(AND(pogoda[[#This Row],[Kategoria_chmur]]="S", pogoda[[#This Row],[Wielkosc_chmur]]=4),pogoda[[#This Row],[Opad]]+P287,P287)</f>
        <v>255</v>
      </c>
      <c r="Q288">
        <f>IF(AND(pogoda[[#This Row],[Kategoria_chmur]]="C", pogoda[[#This Row],[Wielkosc_chmur]]=1),pogoda[[#This Row],[Opad]]+Q287,Q287)</f>
        <v>133</v>
      </c>
    </row>
    <row r="289" spans="1:17" x14ac:dyDescent="0.25">
      <c r="A289">
        <v>288</v>
      </c>
      <c r="B289">
        <v>9.6</v>
      </c>
      <c r="C289">
        <v>1</v>
      </c>
      <c r="D289" t="s">
        <v>7</v>
      </c>
      <c r="E289">
        <v>1</v>
      </c>
      <c r="F289">
        <f>IF(AND(pogoda[[#This Row],[Temperatura]]&gt;=20, pogoda[[#This Row],[Opad]]&lt;=5),1,0)</f>
        <v>0</v>
      </c>
      <c r="G289">
        <v>2</v>
      </c>
      <c r="H289">
        <f>IF(AND(pogoda[[#This Row],[Kategoria_chmur]]="C", pogoda[[#This Row],[Wielkosc_chmur]]=1),pogoda[[#This Row],[Opad]]+H288,H288)</f>
        <v>133</v>
      </c>
      <c r="I289">
        <f>IF(AND(pogoda[[#This Row],[Kategoria_chmur]]="C", pogoda[[#This Row],[Wielkosc_chmur]]=2),pogoda[[#This Row],[Opad]]+I288,I288)</f>
        <v>284</v>
      </c>
      <c r="J289">
        <f>IF(AND(pogoda[[#This Row],[Kategoria_chmur]]="C", pogoda[[#This Row],[Wielkosc_chmur]]=3),pogoda[[#This Row],[Opad]]+J288,J288)</f>
        <v>353</v>
      </c>
      <c r="K289">
        <f>IF(AND(pogoda[[#This Row],[Kategoria_chmur]]="C", pogoda[[#This Row],[Wielkosc_chmur]]=4),pogoda[[#This Row],[Opad]]+K288,K288)</f>
        <v>440</v>
      </c>
      <c r="L289">
        <f>IF(AND(pogoda[[#This Row],[Kategoria_chmur]]="C", pogoda[[#This Row],[Wielkosc_chmur]]=5),pogoda[[#This Row],[Opad]]+L288,L288)</f>
        <v>485</v>
      </c>
      <c r="M289">
        <f>IF(AND(pogoda[[#This Row],[Kategoria_chmur]]="S", pogoda[[#This Row],[Wielkosc_chmur]]=1),pogoda[[#This Row],[Opad]]+M288,M288)</f>
        <v>82</v>
      </c>
      <c r="N289">
        <f>IF(AND(pogoda[[#This Row],[Kategoria_chmur]]="S", pogoda[[#This Row],[Wielkosc_chmur]]=2),pogoda[[#This Row],[Opad]]+N288,N288)</f>
        <v>121</v>
      </c>
      <c r="O289">
        <f>IF(AND(pogoda[[#This Row],[Kategoria_chmur]]="S", pogoda[[#This Row],[Wielkosc_chmur]]=3),pogoda[[#This Row],[Opad]]+O288,O288)</f>
        <v>186</v>
      </c>
      <c r="P289">
        <f>IF(AND(pogoda[[#This Row],[Kategoria_chmur]]="S", pogoda[[#This Row],[Wielkosc_chmur]]=4),pogoda[[#This Row],[Opad]]+P288,P288)</f>
        <v>255</v>
      </c>
      <c r="Q289">
        <f>IF(AND(pogoda[[#This Row],[Kategoria_chmur]]="C", pogoda[[#This Row],[Wielkosc_chmur]]=1),pogoda[[#This Row],[Opad]]+Q288,Q288)</f>
        <v>133</v>
      </c>
    </row>
    <row r="290" spans="1:17" x14ac:dyDescent="0.25">
      <c r="A290">
        <v>289</v>
      </c>
      <c r="B290">
        <v>10.1</v>
      </c>
      <c r="C290">
        <v>8</v>
      </c>
      <c r="D290" t="s">
        <v>7</v>
      </c>
      <c r="E290">
        <v>2</v>
      </c>
      <c r="F290">
        <f>IF(AND(pogoda[[#This Row],[Temperatura]]&gt;=20, pogoda[[#This Row],[Opad]]&lt;=5),1,0)</f>
        <v>0</v>
      </c>
      <c r="G290">
        <v>2</v>
      </c>
      <c r="H290">
        <f>IF(AND(pogoda[[#This Row],[Kategoria_chmur]]="C", pogoda[[#This Row],[Wielkosc_chmur]]=1),pogoda[[#This Row],[Opad]]+H289,H289)</f>
        <v>133</v>
      </c>
      <c r="I290">
        <f>IF(AND(pogoda[[#This Row],[Kategoria_chmur]]="C", pogoda[[#This Row],[Wielkosc_chmur]]=2),pogoda[[#This Row],[Opad]]+I289,I289)</f>
        <v>284</v>
      </c>
      <c r="J290">
        <f>IF(AND(pogoda[[#This Row],[Kategoria_chmur]]="C", pogoda[[#This Row],[Wielkosc_chmur]]=3),pogoda[[#This Row],[Opad]]+J289,J289)</f>
        <v>353</v>
      </c>
      <c r="K290">
        <f>IF(AND(pogoda[[#This Row],[Kategoria_chmur]]="C", pogoda[[#This Row],[Wielkosc_chmur]]=4),pogoda[[#This Row],[Opad]]+K289,K289)</f>
        <v>440</v>
      </c>
      <c r="L290">
        <f>IF(AND(pogoda[[#This Row],[Kategoria_chmur]]="C", pogoda[[#This Row],[Wielkosc_chmur]]=5),pogoda[[#This Row],[Opad]]+L289,L289)</f>
        <v>485</v>
      </c>
      <c r="M290">
        <f>IF(AND(pogoda[[#This Row],[Kategoria_chmur]]="S", pogoda[[#This Row],[Wielkosc_chmur]]=1),pogoda[[#This Row],[Opad]]+M289,M289)</f>
        <v>82</v>
      </c>
      <c r="N290">
        <f>IF(AND(pogoda[[#This Row],[Kategoria_chmur]]="S", pogoda[[#This Row],[Wielkosc_chmur]]=2),pogoda[[#This Row],[Opad]]+N289,N289)</f>
        <v>129</v>
      </c>
      <c r="O290">
        <f>IF(AND(pogoda[[#This Row],[Kategoria_chmur]]="S", pogoda[[#This Row],[Wielkosc_chmur]]=3),pogoda[[#This Row],[Opad]]+O289,O289)</f>
        <v>186</v>
      </c>
      <c r="P290">
        <f>IF(AND(pogoda[[#This Row],[Kategoria_chmur]]="S", pogoda[[#This Row],[Wielkosc_chmur]]=4),pogoda[[#This Row],[Opad]]+P289,P289)</f>
        <v>255</v>
      </c>
      <c r="Q290">
        <f>IF(AND(pogoda[[#This Row],[Kategoria_chmur]]="C", pogoda[[#This Row],[Wielkosc_chmur]]=1),pogoda[[#This Row],[Opad]]+Q289,Q289)</f>
        <v>133</v>
      </c>
    </row>
    <row r="291" spans="1:17" x14ac:dyDescent="0.25">
      <c r="A291">
        <v>290</v>
      </c>
      <c r="B291">
        <v>9.3000000000000007</v>
      </c>
      <c r="C291">
        <v>3</v>
      </c>
      <c r="D291" t="s">
        <v>7</v>
      </c>
      <c r="E291">
        <v>2</v>
      </c>
      <c r="F291">
        <f>IF(AND(pogoda[[#This Row],[Temperatura]]&gt;=20, pogoda[[#This Row],[Opad]]&lt;=5),1,0)</f>
        <v>0</v>
      </c>
      <c r="G291">
        <v>2</v>
      </c>
      <c r="H291">
        <f>IF(AND(pogoda[[#This Row],[Kategoria_chmur]]="C", pogoda[[#This Row],[Wielkosc_chmur]]=1),pogoda[[#This Row],[Opad]]+H290,H290)</f>
        <v>133</v>
      </c>
      <c r="I291">
        <f>IF(AND(pogoda[[#This Row],[Kategoria_chmur]]="C", pogoda[[#This Row],[Wielkosc_chmur]]=2),pogoda[[#This Row],[Opad]]+I290,I290)</f>
        <v>284</v>
      </c>
      <c r="J291">
        <f>IF(AND(pogoda[[#This Row],[Kategoria_chmur]]="C", pogoda[[#This Row],[Wielkosc_chmur]]=3),pogoda[[#This Row],[Opad]]+J290,J290)</f>
        <v>353</v>
      </c>
      <c r="K291">
        <f>IF(AND(pogoda[[#This Row],[Kategoria_chmur]]="C", pogoda[[#This Row],[Wielkosc_chmur]]=4),pogoda[[#This Row],[Opad]]+K290,K290)</f>
        <v>440</v>
      </c>
      <c r="L291">
        <f>IF(AND(pogoda[[#This Row],[Kategoria_chmur]]="C", pogoda[[#This Row],[Wielkosc_chmur]]=5),pogoda[[#This Row],[Opad]]+L290,L290)</f>
        <v>485</v>
      </c>
      <c r="M291">
        <f>IF(AND(pogoda[[#This Row],[Kategoria_chmur]]="S", pogoda[[#This Row],[Wielkosc_chmur]]=1),pogoda[[#This Row],[Opad]]+M290,M290)</f>
        <v>82</v>
      </c>
      <c r="N291">
        <f>IF(AND(pogoda[[#This Row],[Kategoria_chmur]]="S", pogoda[[#This Row],[Wielkosc_chmur]]=2),pogoda[[#This Row],[Opad]]+N290,N290)</f>
        <v>132</v>
      </c>
      <c r="O291">
        <f>IF(AND(pogoda[[#This Row],[Kategoria_chmur]]="S", pogoda[[#This Row],[Wielkosc_chmur]]=3),pogoda[[#This Row],[Opad]]+O290,O290)</f>
        <v>186</v>
      </c>
      <c r="P291">
        <f>IF(AND(pogoda[[#This Row],[Kategoria_chmur]]="S", pogoda[[#This Row],[Wielkosc_chmur]]=4),pogoda[[#This Row],[Opad]]+P290,P290)</f>
        <v>255</v>
      </c>
      <c r="Q291">
        <f>IF(AND(pogoda[[#This Row],[Kategoria_chmur]]="C", pogoda[[#This Row],[Wielkosc_chmur]]=1),pogoda[[#This Row],[Opad]]+Q290,Q290)</f>
        <v>133</v>
      </c>
    </row>
    <row r="292" spans="1:17" x14ac:dyDescent="0.25">
      <c r="A292">
        <v>291</v>
      </c>
      <c r="B292">
        <v>7.4</v>
      </c>
      <c r="C292">
        <v>5</v>
      </c>
      <c r="D292" t="s">
        <v>7</v>
      </c>
      <c r="E292">
        <v>2</v>
      </c>
      <c r="F292">
        <f>IF(AND(pogoda[[#This Row],[Temperatura]]&gt;=20, pogoda[[#This Row],[Opad]]&lt;=5),1,0)</f>
        <v>0</v>
      </c>
      <c r="G292">
        <v>2</v>
      </c>
      <c r="H292">
        <f>IF(AND(pogoda[[#This Row],[Kategoria_chmur]]="C", pogoda[[#This Row],[Wielkosc_chmur]]=1),pogoda[[#This Row],[Opad]]+H291,H291)</f>
        <v>133</v>
      </c>
      <c r="I292">
        <f>IF(AND(pogoda[[#This Row],[Kategoria_chmur]]="C", pogoda[[#This Row],[Wielkosc_chmur]]=2),pogoda[[#This Row],[Opad]]+I291,I291)</f>
        <v>284</v>
      </c>
      <c r="J292">
        <f>IF(AND(pogoda[[#This Row],[Kategoria_chmur]]="C", pogoda[[#This Row],[Wielkosc_chmur]]=3),pogoda[[#This Row],[Opad]]+J291,J291)</f>
        <v>353</v>
      </c>
      <c r="K292">
        <f>IF(AND(pogoda[[#This Row],[Kategoria_chmur]]="C", pogoda[[#This Row],[Wielkosc_chmur]]=4),pogoda[[#This Row],[Opad]]+K291,K291)</f>
        <v>440</v>
      </c>
      <c r="L292">
        <f>IF(AND(pogoda[[#This Row],[Kategoria_chmur]]="C", pogoda[[#This Row],[Wielkosc_chmur]]=5),pogoda[[#This Row],[Opad]]+L291,L291)</f>
        <v>485</v>
      </c>
      <c r="M292">
        <f>IF(AND(pogoda[[#This Row],[Kategoria_chmur]]="S", pogoda[[#This Row],[Wielkosc_chmur]]=1),pogoda[[#This Row],[Opad]]+M291,M291)</f>
        <v>82</v>
      </c>
      <c r="N292">
        <f>IF(AND(pogoda[[#This Row],[Kategoria_chmur]]="S", pogoda[[#This Row],[Wielkosc_chmur]]=2),pogoda[[#This Row],[Opad]]+N291,N291)</f>
        <v>137</v>
      </c>
      <c r="O292">
        <f>IF(AND(pogoda[[#This Row],[Kategoria_chmur]]="S", pogoda[[#This Row],[Wielkosc_chmur]]=3),pogoda[[#This Row],[Opad]]+O291,O291)</f>
        <v>186</v>
      </c>
      <c r="P292">
        <f>IF(AND(pogoda[[#This Row],[Kategoria_chmur]]="S", pogoda[[#This Row],[Wielkosc_chmur]]=4),pogoda[[#This Row],[Opad]]+P291,P291)</f>
        <v>255</v>
      </c>
      <c r="Q292">
        <f>IF(AND(pogoda[[#This Row],[Kategoria_chmur]]="C", pogoda[[#This Row],[Wielkosc_chmur]]=1),pogoda[[#This Row],[Opad]]+Q291,Q291)</f>
        <v>133</v>
      </c>
    </row>
    <row r="293" spans="1:17" x14ac:dyDescent="0.25">
      <c r="A293">
        <v>292</v>
      </c>
      <c r="B293">
        <v>5.0999999999999996</v>
      </c>
      <c r="C293">
        <v>17</v>
      </c>
      <c r="D293" t="s">
        <v>7</v>
      </c>
      <c r="E293">
        <v>3</v>
      </c>
      <c r="F293">
        <f>IF(AND(pogoda[[#This Row],[Temperatura]]&gt;=20, pogoda[[#This Row],[Opad]]&lt;=5),1,0)</f>
        <v>0</v>
      </c>
      <c r="G293">
        <v>2</v>
      </c>
      <c r="H293">
        <f>IF(AND(pogoda[[#This Row],[Kategoria_chmur]]="C", pogoda[[#This Row],[Wielkosc_chmur]]=1),pogoda[[#This Row],[Opad]]+H292,H292)</f>
        <v>133</v>
      </c>
      <c r="I293">
        <f>IF(AND(pogoda[[#This Row],[Kategoria_chmur]]="C", pogoda[[#This Row],[Wielkosc_chmur]]=2),pogoda[[#This Row],[Opad]]+I292,I292)</f>
        <v>284</v>
      </c>
      <c r="J293">
        <f>IF(AND(pogoda[[#This Row],[Kategoria_chmur]]="C", pogoda[[#This Row],[Wielkosc_chmur]]=3),pogoda[[#This Row],[Opad]]+J292,J292)</f>
        <v>353</v>
      </c>
      <c r="K293">
        <f>IF(AND(pogoda[[#This Row],[Kategoria_chmur]]="C", pogoda[[#This Row],[Wielkosc_chmur]]=4),pogoda[[#This Row],[Opad]]+K292,K292)</f>
        <v>440</v>
      </c>
      <c r="L293">
        <f>IF(AND(pogoda[[#This Row],[Kategoria_chmur]]="C", pogoda[[#This Row],[Wielkosc_chmur]]=5),pogoda[[#This Row],[Opad]]+L292,L292)</f>
        <v>485</v>
      </c>
      <c r="M293">
        <f>IF(AND(pogoda[[#This Row],[Kategoria_chmur]]="S", pogoda[[#This Row],[Wielkosc_chmur]]=1),pogoda[[#This Row],[Opad]]+M292,M292)</f>
        <v>82</v>
      </c>
      <c r="N293">
        <f>IF(AND(pogoda[[#This Row],[Kategoria_chmur]]="S", pogoda[[#This Row],[Wielkosc_chmur]]=2),pogoda[[#This Row],[Opad]]+N292,N292)</f>
        <v>137</v>
      </c>
      <c r="O293">
        <f>IF(AND(pogoda[[#This Row],[Kategoria_chmur]]="S", pogoda[[#This Row],[Wielkosc_chmur]]=3),pogoda[[#This Row],[Opad]]+O292,O292)</f>
        <v>203</v>
      </c>
      <c r="P293">
        <f>IF(AND(pogoda[[#This Row],[Kategoria_chmur]]="S", pogoda[[#This Row],[Wielkosc_chmur]]=4),pogoda[[#This Row],[Opad]]+P292,P292)</f>
        <v>255</v>
      </c>
      <c r="Q293">
        <f>IF(AND(pogoda[[#This Row],[Kategoria_chmur]]="C", pogoda[[#This Row],[Wielkosc_chmur]]=1),pogoda[[#This Row],[Opad]]+Q292,Q292)</f>
        <v>133</v>
      </c>
    </row>
    <row r="294" spans="1:17" x14ac:dyDescent="0.25">
      <c r="A294">
        <v>293</v>
      </c>
      <c r="B294">
        <v>3.5</v>
      </c>
      <c r="C294">
        <v>9</v>
      </c>
      <c r="D294" t="s">
        <v>7</v>
      </c>
      <c r="E294">
        <v>3</v>
      </c>
      <c r="F294">
        <f>IF(AND(pogoda[[#This Row],[Temperatura]]&gt;=20, pogoda[[#This Row],[Opad]]&lt;=5),1,0)</f>
        <v>0</v>
      </c>
      <c r="G294">
        <v>2</v>
      </c>
      <c r="H294">
        <f>IF(AND(pogoda[[#This Row],[Kategoria_chmur]]="C", pogoda[[#This Row],[Wielkosc_chmur]]=1),pogoda[[#This Row],[Opad]]+H293,H293)</f>
        <v>133</v>
      </c>
      <c r="I294">
        <f>IF(AND(pogoda[[#This Row],[Kategoria_chmur]]="C", pogoda[[#This Row],[Wielkosc_chmur]]=2),pogoda[[#This Row],[Opad]]+I293,I293)</f>
        <v>284</v>
      </c>
      <c r="J294">
        <f>IF(AND(pogoda[[#This Row],[Kategoria_chmur]]="C", pogoda[[#This Row],[Wielkosc_chmur]]=3),pogoda[[#This Row],[Opad]]+J293,J293)</f>
        <v>353</v>
      </c>
      <c r="K294">
        <f>IF(AND(pogoda[[#This Row],[Kategoria_chmur]]="C", pogoda[[#This Row],[Wielkosc_chmur]]=4),pogoda[[#This Row],[Opad]]+K293,K293)</f>
        <v>440</v>
      </c>
      <c r="L294">
        <f>IF(AND(pogoda[[#This Row],[Kategoria_chmur]]="C", pogoda[[#This Row],[Wielkosc_chmur]]=5),pogoda[[#This Row],[Opad]]+L293,L293)</f>
        <v>485</v>
      </c>
      <c r="M294">
        <f>IF(AND(pogoda[[#This Row],[Kategoria_chmur]]="S", pogoda[[#This Row],[Wielkosc_chmur]]=1),pogoda[[#This Row],[Opad]]+M293,M293)</f>
        <v>82</v>
      </c>
      <c r="N294">
        <f>IF(AND(pogoda[[#This Row],[Kategoria_chmur]]="S", pogoda[[#This Row],[Wielkosc_chmur]]=2),pogoda[[#This Row],[Opad]]+N293,N293)</f>
        <v>137</v>
      </c>
      <c r="O294">
        <f>IF(AND(pogoda[[#This Row],[Kategoria_chmur]]="S", pogoda[[#This Row],[Wielkosc_chmur]]=3),pogoda[[#This Row],[Opad]]+O293,O293)</f>
        <v>212</v>
      </c>
      <c r="P294">
        <f>IF(AND(pogoda[[#This Row],[Kategoria_chmur]]="S", pogoda[[#This Row],[Wielkosc_chmur]]=4),pogoda[[#This Row],[Opad]]+P293,P293)</f>
        <v>255</v>
      </c>
      <c r="Q294">
        <f>IF(AND(pogoda[[#This Row],[Kategoria_chmur]]="C", pogoda[[#This Row],[Wielkosc_chmur]]=1),pogoda[[#This Row],[Opad]]+Q293,Q293)</f>
        <v>133</v>
      </c>
    </row>
    <row r="295" spans="1:17" x14ac:dyDescent="0.25">
      <c r="A295">
        <v>294</v>
      </c>
      <c r="B295">
        <v>3.2</v>
      </c>
      <c r="C295">
        <v>4</v>
      </c>
      <c r="D295" t="s">
        <v>7</v>
      </c>
      <c r="E295">
        <v>3</v>
      </c>
      <c r="F295">
        <f>IF(AND(pogoda[[#This Row],[Temperatura]]&gt;=20, pogoda[[#This Row],[Opad]]&lt;=5),1,0)</f>
        <v>0</v>
      </c>
      <c r="G295">
        <v>2</v>
      </c>
      <c r="H295">
        <f>IF(AND(pogoda[[#This Row],[Kategoria_chmur]]="C", pogoda[[#This Row],[Wielkosc_chmur]]=1),pogoda[[#This Row],[Opad]]+H294,H294)</f>
        <v>133</v>
      </c>
      <c r="I295">
        <f>IF(AND(pogoda[[#This Row],[Kategoria_chmur]]="C", pogoda[[#This Row],[Wielkosc_chmur]]=2),pogoda[[#This Row],[Opad]]+I294,I294)</f>
        <v>284</v>
      </c>
      <c r="J295">
        <f>IF(AND(pogoda[[#This Row],[Kategoria_chmur]]="C", pogoda[[#This Row],[Wielkosc_chmur]]=3),pogoda[[#This Row],[Opad]]+J294,J294)</f>
        <v>353</v>
      </c>
      <c r="K295">
        <f>IF(AND(pogoda[[#This Row],[Kategoria_chmur]]="C", pogoda[[#This Row],[Wielkosc_chmur]]=4),pogoda[[#This Row],[Opad]]+K294,K294)</f>
        <v>440</v>
      </c>
      <c r="L295">
        <f>IF(AND(pogoda[[#This Row],[Kategoria_chmur]]="C", pogoda[[#This Row],[Wielkosc_chmur]]=5),pogoda[[#This Row],[Opad]]+L294,L294)</f>
        <v>485</v>
      </c>
      <c r="M295">
        <f>IF(AND(pogoda[[#This Row],[Kategoria_chmur]]="S", pogoda[[#This Row],[Wielkosc_chmur]]=1),pogoda[[#This Row],[Opad]]+M294,M294)</f>
        <v>82</v>
      </c>
      <c r="N295">
        <f>IF(AND(pogoda[[#This Row],[Kategoria_chmur]]="S", pogoda[[#This Row],[Wielkosc_chmur]]=2),pogoda[[#This Row],[Opad]]+N294,N294)</f>
        <v>137</v>
      </c>
      <c r="O295">
        <f>IF(AND(pogoda[[#This Row],[Kategoria_chmur]]="S", pogoda[[#This Row],[Wielkosc_chmur]]=3),pogoda[[#This Row],[Opad]]+O294,O294)</f>
        <v>216</v>
      </c>
      <c r="P295">
        <f>IF(AND(pogoda[[#This Row],[Kategoria_chmur]]="S", pogoda[[#This Row],[Wielkosc_chmur]]=4),pogoda[[#This Row],[Opad]]+P294,P294)</f>
        <v>255</v>
      </c>
      <c r="Q295">
        <f>IF(AND(pogoda[[#This Row],[Kategoria_chmur]]="C", pogoda[[#This Row],[Wielkosc_chmur]]=1),pogoda[[#This Row],[Opad]]+Q294,Q294)</f>
        <v>133</v>
      </c>
    </row>
    <row r="296" spans="1:17" x14ac:dyDescent="0.25">
      <c r="A296">
        <v>295</v>
      </c>
      <c r="B296">
        <v>4.5999999999999996</v>
      </c>
      <c r="C296">
        <v>24</v>
      </c>
      <c r="D296" t="s">
        <v>7</v>
      </c>
      <c r="E296">
        <v>4</v>
      </c>
      <c r="F296">
        <f>IF(AND(pogoda[[#This Row],[Temperatura]]&gt;=20, pogoda[[#This Row],[Opad]]&lt;=5),1,0)</f>
        <v>0</v>
      </c>
      <c r="G296">
        <v>2</v>
      </c>
      <c r="H296">
        <f>IF(AND(pogoda[[#This Row],[Kategoria_chmur]]="C", pogoda[[#This Row],[Wielkosc_chmur]]=1),pogoda[[#This Row],[Opad]]+H295,H295)</f>
        <v>133</v>
      </c>
      <c r="I296">
        <f>IF(AND(pogoda[[#This Row],[Kategoria_chmur]]="C", pogoda[[#This Row],[Wielkosc_chmur]]=2),pogoda[[#This Row],[Opad]]+I295,I295)</f>
        <v>284</v>
      </c>
      <c r="J296">
        <f>IF(AND(pogoda[[#This Row],[Kategoria_chmur]]="C", pogoda[[#This Row],[Wielkosc_chmur]]=3),pogoda[[#This Row],[Opad]]+J295,J295)</f>
        <v>353</v>
      </c>
      <c r="K296">
        <f>IF(AND(pogoda[[#This Row],[Kategoria_chmur]]="C", pogoda[[#This Row],[Wielkosc_chmur]]=4),pogoda[[#This Row],[Opad]]+K295,K295)</f>
        <v>440</v>
      </c>
      <c r="L296">
        <f>IF(AND(pogoda[[#This Row],[Kategoria_chmur]]="C", pogoda[[#This Row],[Wielkosc_chmur]]=5),pogoda[[#This Row],[Opad]]+L295,L295)</f>
        <v>485</v>
      </c>
      <c r="M296">
        <f>IF(AND(pogoda[[#This Row],[Kategoria_chmur]]="S", pogoda[[#This Row],[Wielkosc_chmur]]=1),pogoda[[#This Row],[Opad]]+M295,M295)</f>
        <v>82</v>
      </c>
      <c r="N296">
        <f>IF(AND(pogoda[[#This Row],[Kategoria_chmur]]="S", pogoda[[#This Row],[Wielkosc_chmur]]=2),pogoda[[#This Row],[Opad]]+N295,N295)</f>
        <v>137</v>
      </c>
      <c r="O296">
        <f>IF(AND(pogoda[[#This Row],[Kategoria_chmur]]="S", pogoda[[#This Row],[Wielkosc_chmur]]=3),pogoda[[#This Row],[Opad]]+O295,O295)</f>
        <v>216</v>
      </c>
      <c r="P296">
        <f>IF(AND(pogoda[[#This Row],[Kategoria_chmur]]="S", pogoda[[#This Row],[Wielkosc_chmur]]=4),pogoda[[#This Row],[Opad]]+P295,P295)</f>
        <v>279</v>
      </c>
      <c r="Q296">
        <f>IF(AND(pogoda[[#This Row],[Kategoria_chmur]]="C", pogoda[[#This Row],[Wielkosc_chmur]]=1),pogoda[[#This Row],[Opad]]+Q295,Q295)</f>
        <v>133</v>
      </c>
    </row>
    <row r="297" spans="1:17" x14ac:dyDescent="0.25">
      <c r="A297">
        <v>296</v>
      </c>
      <c r="B297">
        <v>7.5</v>
      </c>
      <c r="C297">
        <v>21</v>
      </c>
      <c r="D297" t="s">
        <v>7</v>
      </c>
      <c r="E297">
        <v>4</v>
      </c>
      <c r="F297">
        <f>IF(AND(pogoda[[#This Row],[Temperatura]]&gt;=20, pogoda[[#This Row],[Opad]]&lt;=5),1,0)</f>
        <v>0</v>
      </c>
      <c r="G297">
        <v>2</v>
      </c>
      <c r="H297">
        <f>IF(AND(pogoda[[#This Row],[Kategoria_chmur]]="C", pogoda[[#This Row],[Wielkosc_chmur]]=1),pogoda[[#This Row],[Opad]]+H296,H296)</f>
        <v>133</v>
      </c>
      <c r="I297">
        <f>IF(AND(pogoda[[#This Row],[Kategoria_chmur]]="C", pogoda[[#This Row],[Wielkosc_chmur]]=2),pogoda[[#This Row],[Opad]]+I296,I296)</f>
        <v>284</v>
      </c>
      <c r="J297">
        <f>IF(AND(pogoda[[#This Row],[Kategoria_chmur]]="C", pogoda[[#This Row],[Wielkosc_chmur]]=3),pogoda[[#This Row],[Opad]]+J296,J296)</f>
        <v>353</v>
      </c>
      <c r="K297">
        <f>IF(AND(pogoda[[#This Row],[Kategoria_chmur]]="C", pogoda[[#This Row],[Wielkosc_chmur]]=4),pogoda[[#This Row],[Opad]]+K296,K296)</f>
        <v>440</v>
      </c>
      <c r="L297">
        <f>IF(AND(pogoda[[#This Row],[Kategoria_chmur]]="C", pogoda[[#This Row],[Wielkosc_chmur]]=5),pogoda[[#This Row],[Opad]]+L296,L296)</f>
        <v>485</v>
      </c>
      <c r="M297">
        <f>IF(AND(pogoda[[#This Row],[Kategoria_chmur]]="S", pogoda[[#This Row],[Wielkosc_chmur]]=1),pogoda[[#This Row],[Opad]]+M296,M296)</f>
        <v>82</v>
      </c>
      <c r="N297">
        <f>IF(AND(pogoda[[#This Row],[Kategoria_chmur]]="S", pogoda[[#This Row],[Wielkosc_chmur]]=2),pogoda[[#This Row],[Opad]]+N296,N296)</f>
        <v>137</v>
      </c>
      <c r="O297">
        <f>IF(AND(pogoda[[#This Row],[Kategoria_chmur]]="S", pogoda[[#This Row],[Wielkosc_chmur]]=3),pogoda[[#This Row],[Opad]]+O296,O296)</f>
        <v>216</v>
      </c>
      <c r="P297">
        <f>IF(AND(pogoda[[#This Row],[Kategoria_chmur]]="S", pogoda[[#This Row],[Wielkosc_chmur]]=4),pogoda[[#This Row],[Opad]]+P296,P296)</f>
        <v>300</v>
      </c>
      <c r="Q297">
        <f>IF(AND(pogoda[[#This Row],[Kategoria_chmur]]="C", pogoda[[#This Row],[Wielkosc_chmur]]=1),pogoda[[#This Row],[Opad]]+Q296,Q296)</f>
        <v>133</v>
      </c>
    </row>
    <row r="298" spans="1:17" x14ac:dyDescent="0.25">
      <c r="A298">
        <v>297</v>
      </c>
      <c r="B298">
        <v>11.3</v>
      </c>
      <c r="C298">
        <v>8</v>
      </c>
      <c r="D298" t="s">
        <v>7</v>
      </c>
      <c r="E298">
        <v>5</v>
      </c>
      <c r="F298">
        <f>IF(AND(pogoda[[#This Row],[Temperatura]]&gt;=20, pogoda[[#This Row],[Opad]]&lt;=5),1,0)</f>
        <v>0</v>
      </c>
      <c r="G298">
        <v>2</v>
      </c>
      <c r="H298">
        <f>IF(AND(pogoda[[#This Row],[Kategoria_chmur]]="C", pogoda[[#This Row],[Wielkosc_chmur]]=1),pogoda[[#This Row],[Opad]]+H297,H297)</f>
        <v>133</v>
      </c>
      <c r="I298">
        <f>IF(AND(pogoda[[#This Row],[Kategoria_chmur]]="C", pogoda[[#This Row],[Wielkosc_chmur]]=2),pogoda[[#This Row],[Opad]]+I297,I297)</f>
        <v>284</v>
      </c>
      <c r="J298">
        <f>IF(AND(pogoda[[#This Row],[Kategoria_chmur]]="C", pogoda[[#This Row],[Wielkosc_chmur]]=3),pogoda[[#This Row],[Opad]]+J297,J297)</f>
        <v>353</v>
      </c>
      <c r="K298">
        <f>IF(AND(pogoda[[#This Row],[Kategoria_chmur]]="C", pogoda[[#This Row],[Wielkosc_chmur]]=4),pogoda[[#This Row],[Opad]]+K297,K297)</f>
        <v>440</v>
      </c>
      <c r="L298">
        <f>IF(AND(pogoda[[#This Row],[Kategoria_chmur]]="C", pogoda[[#This Row],[Wielkosc_chmur]]=5),pogoda[[#This Row],[Opad]]+L297,L297)</f>
        <v>485</v>
      </c>
      <c r="M298">
        <f>IF(AND(pogoda[[#This Row],[Kategoria_chmur]]="S", pogoda[[#This Row],[Wielkosc_chmur]]=1),pogoda[[#This Row],[Opad]]+M297,M297)</f>
        <v>82</v>
      </c>
      <c r="N298">
        <f>IF(AND(pogoda[[#This Row],[Kategoria_chmur]]="S", pogoda[[#This Row],[Wielkosc_chmur]]=2),pogoda[[#This Row],[Opad]]+N297,N297)</f>
        <v>137</v>
      </c>
      <c r="O298">
        <f>IF(AND(pogoda[[#This Row],[Kategoria_chmur]]="S", pogoda[[#This Row],[Wielkosc_chmur]]=3),pogoda[[#This Row],[Opad]]+O297,O297)</f>
        <v>216</v>
      </c>
      <c r="P298">
        <f>IF(AND(pogoda[[#This Row],[Kategoria_chmur]]="S", pogoda[[#This Row],[Wielkosc_chmur]]=4),pogoda[[#This Row],[Opad]]+P297,P297)</f>
        <v>300</v>
      </c>
      <c r="Q298">
        <f>IF(AND(pogoda[[#This Row],[Kategoria_chmur]]="C", pogoda[[#This Row],[Wielkosc_chmur]]=1),pogoda[[#This Row],[Opad]]+Q297,Q297)</f>
        <v>133</v>
      </c>
    </row>
    <row r="299" spans="1:17" x14ac:dyDescent="0.25">
      <c r="A299">
        <v>298</v>
      </c>
      <c r="B299">
        <v>15.2</v>
      </c>
      <c r="C299">
        <v>23</v>
      </c>
      <c r="D299" t="s">
        <v>7</v>
      </c>
      <c r="E299">
        <v>5</v>
      </c>
      <c r="F299">
        <f>IF(AND(pogoda[[#This Row],[Temperatura]]&gt;=20, pogoda[[#This Row],[Opad]]&lt;=5),1,0)</f>
        <v>0</v>
      </c>
      <c r="G299">
        <v>2</v>
      </c>
      <c r="H299">
        <f>IF(AND(pogoda[[#This Row],[Kategoria_chmur]]="C", pogoda[[#This Row],[Wielkosc_chmur]]=1),pogoda[[#This Row],[Opad]]+H298,H298)</f>
        <v>133</v>
      </c>
      <c r="I299">
        <f>IF(AND(pogoda[[#This Row],[Kategoria_chmur]]="C", pogoda[[#This Row],[Wielkosc_chmur]]=2),pogoda[[#This Row],[Opad]]+I298,I298)</f>
        <v>284</v>
      </c>
      <c r="J299">
        <f>IF(AND(pogoda[[#This Row],[Kategoria_chmur]]="C", pogoda[[#This Row],[Wielkosc_chmur]]=3),pogoda[[#This Row],[Opad]]+J298,J298)</f>
        <v>353</v>
      </c>
      <c r="K299">
        <f>IF(AND(pogoda[[#This Row],[Kategoria_chmur]]="C", pogoda[[#This Row],[Wielkosc_chmur]]=4),pogoda[[#This Row],[Opad]]+K298,K298)</f>
        <v>440</v>
      </c>
      <c r="L299">
        <f>IF(AND(pogoda[[#This Row],[Kategoria_chmur]]="C", pogoda[[#This Row],[Wielkosc_chmur]]=5),pogoda[[#This Row],[Opad]]+L298,L298)</f>
        <v>485</v>
      </c>
      <c r="M299">
        <f>IF(AND(pogoda[[#This Row],[Kategoria_chmur]]="S", pogoda[[#This Row],[Wielkosc_chmur]]=1),pogoda[[#This Row],[Opad]]+M298,M298)</f>
        <v>82</v>
      </c>
      <c r="N299">
        <f>IF(AND(pogoda[[#This Row],[Kategoria_chmur]]="S", pogoda[[#This Row],[Wielkosc_chmur]]=2),pogoda[[#This Row],[Opad]]+N298,N298)</f>
        <v>137</v>
      </c>
      <c r="O299">
        <f>IF(AND(pogoda[[#This Row],[Kategoria_chmur]]="S", pogoda[[#This Row],[Wielkosc_chmur]]=3),pogoda[[#This Row],[Opad]]+O298,O298)</f>
        <v>216</v>
      </c>
      <c r="P299">
        <f>IF(AND(pogoda[[#This Row],[Kategoria_chmur]]="S", pogoda[[#This Row],[Wielkosc_chmur]]=4),pogoda[[#This Row],[Opad]]+P298,P298)</f>
        <v>300</v>
      </c>
      <c r="Q299">
        <f>IF(AND(pogoda[[#This Row],[Kategoria_chmur]]="C", pogoda[[#This Row],[Wielkosc_chmur]]=1),pogoda[[#This Row],[Opad]]+Q298,Q298)</f>
        <v>133</v>
      </c>
    </row>
    <row r="300" spans="1:17" x14ac:dyDescent="0.25">
      <c r="A300">
        <v>299</v>
      </c>
      <c r="B300">
        <v>18.3</v>
      </c>
      <c r="C300">
        <v>0</v>
      </c>
      <c r="D300" t="s">
        <v>5</v>
      </c>
      <c r="E300">
        <v>0</v>
      </c>
      <c r="F300">
        <f>IF(AND(pogoda[[#This Row],[Temperatura]]&gt;=20, pogoda[[#This Row],[Opad]]&lt;=5),1,0)</f>
        <v>0</v>
      </c>
      <c r="G300">
        <v>2</v>
      </c>
      <c r="H300">
        <f>IF(AND(pogoda[[#This Row],[Kategoria_chmur]]="C", pogoda[[#This Row],[Wielkosc_chmur]]=1),pogoda[[#This Row],[Opad]]+H299,H299)</f>
        <v>133</v>
      </c>
      <c r="I300">
        <f>IF(AND(pogoda[[#This Row],[Kategoria_chmur]]="C", pogoda[[#This Row],[Wielkosc_chmur]]=2),pogoda[[#This Row],[Opad]]+I299,I299)</f>
        <v>284</v>
      </c>
      <c r="J300">
        <f>IF(AND(pogoda[[#This Row],[Kategoria_chmur]]="C", pogoda[[#This Row],[Wielkosc_chmur]]=3),pogoda[[#This Row],[Opad]]+J299,J299)</f>
        <v>353</v>
      </c>
      <c r="K300">
        <f>IF(AND(pogoda[[#This Row],[Kategoria_chmur]]="C", pogoda[[#This Row],[Wielkosc_chmur]]=4),pogoda[[#This Row],[Opad]]+K299,K299)</f>
        <v>440</v>
      </c>
      <c r="L300">
        <f>IF(AND(pogoda[[#This Row],[Kategoria_chmur]]="C", pogoda[[#This Row],[Wielkosc_chmur]]=5),pogoda[[#This Row],[Opad]]+L299,L299)</f>
        <v>485</v>
      </c>
      <c r="M300">
        <f>IF(AND(pogoda[[#This Row],[Kategoria_chmur]]="S", pogoda[[#This Row],[Wielkosc_chmur]]=1),pogoda[[#This Row],[Opad]]+M299,M299)</f>
        <v>82</v>
      </c>
      <c r="N300">
        <f>IF(AND(pogoda[[#This Row],[Kategoria_chmur]]="S", pogoda[[#This Row],[Wielkosc_chmur]]=2),pogoda[[#This Row],[Opad]]+N299,N299)</f>
        <v>137</v>
      </c>
      <c r="O300">
        <f>IF(AND(pogoda[[#This Row],[Kategoria_chmur]]="S", pogoda[[#This Row],[Wielkosc_chmur]]=3),pogoda[[#This Row],[Opad]]+O299,O299)</f>
        <v>216</v>
      </c>
      <c r="P300">
        <f>IF(AND(pogoda[[#This Row],[Kategoria_chmur]]="S", pogoda[[#This Row],[Wielkosc_chmur]]=4),pogoda[[#This Row],[Opad]]+P299,P299)</f>
        <v>300</v>
      </c>
      <c r="Q300">
        <f>IF(AND(pogoda[[#This Row],[Kategoria_chmur]]="C", pogoda[[#This Row],[Wielkosc_chmur]]=1),pogoda[[#This Row],[Opad]]+Q299,Q299)</f>
        <v>133</v>
      </c>
    </row>
    <row r="301" spans="1:17" x14ac:dyDescent="0.25">
      <c r="A301">
        <v>300</v>
      </c>
      <c r="B301">
        <v>19.899999999999999</v>
      </c>
      <c r="C301">
        <v>5</v>
      </c>
      <c r="D301" t="s">
        <v>6</v>
      </c>
      <c r="E301">
        <v>1</v>
      </c>
      <c r="F301">
        <f>IF(AND(pogoda[[#This Row],[Temperatura]]&gt;=20, pogoda[[#This Row],[Opad]]&lt;=5),1,0)</f>
        <v>0</v>
      </c>
      <c r="G301">
        <v>2</v>
      </c>
    </row>
    <row r="302" spans="1:17" x14ac:dyDescent="0.25">
      <c r="A302">
        <v>301</v>
      </c>
      <c r="B302">
        <v>20</v>
      </c>
      <c r="C302">
        <v>4</v>
      </c>
      <c r="D302" t="s">
        <v>5</v>
      </c>
      <c r="E302">
        <v>0</v>
      </c>
      <c r="F302">
        <f>IF(AND(pogoda[[#This Row],[Temperatura]]&gt;=20, pogoda[[#This Row],[Opad]]&lt;=5),1,0)</f>
        <v>1</v>
      </c>
      <c r="G302">
        <v>2</v>
      </c>
    </row>
    <row r="303" spans="1:17" x14ac:dyDescent="0.25">
      <c r="A303">
        <v>302</v>
      </c>
      <c r="B303">
        <v>18.899999999999999</v>
      </c>
      <c r="C303">
        <v>5</v>
      </c>
      <c r="D303" t="s">
        <v>5</v>
      </c>
      <c r="E303">
        <v>0</v>
      </c>
      <c r="F303">
        <f>IF(AND(pogoda[[#This Row],[Temperatura]]&gt;=20, pogoda[[#This Row],[Opad]]&lt;=5),1,0)</f>
        <v>0</v>
      </c>
      <c r="G303">
        <v>2</v>
      </c>
    </row>
    <row r="304" spans="1:17" x14ac:dyDescent="0.25">
      <c r="A304">
        <v>303</v>
      </c>
      <c r="B304">
        <v>17.3</v>
      </c>
      <c r="C304">
        <v>2</v>
      </c>
      <c r="D304" t="s">
        <v>5</v>
      </c>
      <c r="E304">
        <v>0</v>
      </c>
      <c r="F304">
        <f>IF(AND(pogoda[[#This Row],[Temperatura]]&gt;=20, pogoda[[#This Row],[Opad]]&lt;=5),1,0)</f>
        <v>0</v>
      </c>
      <c r="G304">
        <v>2</v>
      </c>
    </row>
    <row r="305" spans="1:7" x14ac:dyDescent="0.25">
      <c r="A305">
        <v>304</v>
      </c>
      <c r="B305">
        <v>16</v>
      </c>
      <c r="C305">
        <v>7</v>
      </c>
      <c r="D305" t="s">
        <v>5</v>
      </c>
      <c r="E305">
        <v>0</v>
      </c>
      <c r="F305">
        <f>IF(AND(pogoda[[#This Row],[Temperatura]]&gt;=20, pogoda[[#This Row],[Opad]]&lt;=5),1,0)</f>
        <v>0</v>
      </c>
      <c r="G305">
        <v>2</v>
      </c>
    </row>
    <row r="306" spans="1:7" x14ac:dyDescent="0.25">
      <c r="A306">
        <v>305</v>
      </c>
      <c r="B306">
        <v>15.9</v>
      </c>
      <c r="C306">
        <v>4</v>
      </c>
      <c r="D306" t="s">
        <v>5</v>
      </c>
      <c r="E306">
        <v>0</v>
      </c>
      <c r="F306">
        <f>IF(AND(pogoda[[#This Row],[Temperatura]]&gt;=20, pogoda[[#This Row],[Opad]]&lt;=5),1,0)</f>
        <v>0</v>
      </c>
      <c r="G306">
        <v>2</v>
      </c>
    </row>
    <row r="307" spans="1:7" x14ac:dyDescent="0.25">
      <c r="A307">
        <v>306</v>
      </c>
      <c r="B307">
        <v>17.3</v>
      </c>
      <c r="C307">
        <v>17</v>
      </c>
      <c r="D307" t="s">
        <v>5</v>
      </c>
      <c r="E307">
        <v>0</v>
      </c>
      <c r="F307">
        <f>IF(AND(pogoda[[#This Row],[Temperatura]]&gt;=20, pogoda[[#This Row],[Opad]]&lt;=5),1,0)</f>
        <v>0</v>
      </c>
      <c r="G307">
        <v>2</v>
      </c>
    </row>
    <row r="308" spans="1:7" x14ac:dyDescent="0.25">
      <c r="A308">
        <v>307</v>
      </c>
      <c r="B308">
        <v>20</v>
      </c>
      <c r="C308">
        <v>14</v>
      </c>
      <c r="D308" t="s">
        <v>5</v>
      </c>
      <c r="E308">
        <v>0</v>
      </c>
      <c r="F308">
        <f>IF(AND(pogoda[[#This Row],[Temperatura]]&gt;=20, pogoda[[#This Row],[Opad]]&lt;=5),1,0)</f>
        <v>0</v>
      </c>
      <c r="G308">
        <v>2</v>
      </c>
    </row>
    <row r="309" spans="1:7" x14ac:dyDescent="0.25">
      <c r="A309">
        <v>308</v>
      </c>
      <c r="B309">
        <v>23.4</v>
      </c>
      <c r="C309">
        <v>9</v>
      </c>
      <c r="D309" t="s">
        <v>5</v>
      </c>
      <c r="E309">
        <v>0</v>
      </c>
      <c r="F309">
        <f>IF(AND(pogoda[[#This Row],[Temperatura]]&gt;=20, pogoda[[#This Row],[Opad]]&lt;=5),1,0)</f>
        <v>0</v>
      </c>
      <c r="G309">
        <v>2</v>
      </c>
    </row>
    <row r="310" spans="1:7" x14ac:dyDescent="0.25">
      <c r="A310">
        <v>309</v>
      </c>
      <c r="B310">
        <v>26.8</v>
      </c>
      <c r="C310">
        <v>6</v>
      </c>
      <c r="D310" t="s">
        <v>5</v>
      </c>
      <c r="E310">
        <v>0</v>
      </c>
      <c r="F310">
        <f>IF(AND(pogoda[[#This Row],[Temperatura]]&gt;=20, pogoda[[#This Row],[Opad]]&lt;=5),1,0)</f>
        <v>0</v>
      </c>
      <c r="G310">
        <v>2</v>
      </c>
    </row>
    <row r="311" spans="1:7" x14ac:dyDescent="0.25">
      <c r="A311">
        <v>310</v>
      </c>
      <c r="B311">
        <v>29.1</v>
      </c>
      <c r="C311">
        <v>16</v>
      </c>
      <c r="D311" t="s">
        <v>5</v>
      </c>
      <c r="E311">
        <v>0</v>
      </c>
      <c r="F311">
        <f>IF(AND(pogoda[[#This Row],[Temperatura]]&gt;=20, pogoda[[#This Row],[Opad]]&lt;=5),1,0)</f>
        <v>0</v>
      </c>
      <c r="G311">
        <v>2</v>
      </c>
    </row>
    <row r="312" spans="1:7" x14ac:dyDescent="0.25">
      <c r="A312">
        <v>311</v>
      </c>
      <c r="B312">
        <v>29.8</v>
      </c>
      <c r="C312">
        <v>2</v>
      </c>
      <c r="D312" t="s">
        <v>5</v>
      </c>
      <c r="E312">
        <v>0</v>
      </c>
      <c r="F312">
        <f>IF(AND(pogoda[[#This Row],[Temperatura]]&gt;=20, pogoda[[#This Row],[Opad]]&lt;=5),1,0)</f>
        <v>1</v>
      </c>
      <c r="G312">
        <v>2</v>
      </c>
    </row>
    <row r="313" spans="1:7" x14ac:dyDescent="0.25">
      <c r="A313">
        <v>312</v>
      </c>
      <c r="B313">
        <v>28.8</v>
      </c>
      <c r="C313">
        <v>25</v>
      </c>
      <c r="D313" t="s">
        <v>5</v>
      </c>
      <c r="E313">
        <v>0</v>
      </c>
      <c r="F313">
        <f>IF(AND(pogoda[[#This Row],[Temperatura]]&gt;=20, pogoda[[#This Row],[Opad]]&lt;=5),1,0)</f>
        <v>0</v>
      </c>
      <c r="G313">
        <v>2</v>
      </c>
    </row>
    <row r="314" spans="1:7" x14ac:dyDescent="0.25">
      <c r="A314">
        <v>313</v>
      </c>
      <c r="B314">
        <v>26.4</v>
      </c>
      <c r="C314">
        <v>0</v>
      </c>
      <c r="D314" t="s">
        <v>5</v>
      </c>
      <c r="E314">
        <v>0</v>
      </c>
      <c r="F314">
        <f>IF(AND(pogoda[[#This Row],[Temperatura]]&gt;=20, pogoda[[#This Row],[Opad]]&lt;=5),1,0)</f>
        <v>1</v>
      </c>
      <c r="G314">
        <v>2</v>
      </c>
    </row>
    <row r="315" spans="1:7" x14ac:dyDescent="0.25">
      <c r="A315">
        <v>314</v>
      </c>
      <c r="B315">
        <v>23.4</v>
      </c>
      <c r="C315">
        <v>3</v>
      </c>
      <c r="D315" t="s">
        <v>5</v>
      </c>
      <c r="E315">
        <v>0</v>
      </c>
      <c r="F315">
        <f>IF(AND(pogoda[[#This Row],[Temperatura]]&gt;=20, pogoda[[#This Row],[Opad]]&lt;=5),1,0)</f>
        <v>1</v>
      </c>
      <c r="G315">
        <v>2</v>
      </c>
    </row>
    <row r="316" spans="1:7" x14ac:dyDescent="0.25">
      <c r="A316">
        <v>315</v>
      </c>
      <c r="B316">
        <v>20.7</v>
      </c>
      <c r="C316">
        <v>4</v>
      </c>
      <c r="D316" t="s">
        <v>5</v>
      </c>
      <c r="E316">
        <v>0</v>
      </c>
      <c r="F316">
        <f>IF(AND(pogoda[[#This Row],[Temperatura]]&gt;=20, pogoda[[#This Row],[Opad]]&lt;=5),1,0)</f>
        <v>1</v>
      </c>
      <c r="G316">
        <v>2</v>
      </c>
    </row>
    <row r="317" spans="1:7" x14ac:dyDescent="0.25">
      <c r="A317">
        <v>316</v>
      </c>
      <c r="B317">
        <v>19.100000000000001</v>
      </c>
      <c r="C317">
        <v>6</v>
      </c>
      <c r="D317" t="s">
        <v>5</v>
      </c>
      <c r="E317">
        <v>0</v>
      </c>
      <c r="F317">
        <f>IF(AND(pogoda[[#This Row],[Temperatura]]&gt;=20, pogoda[[#This Row],[Opad]]&lt;=5),1,0)</f>
        <v>0</v>
      </c>
      <c r="G317">
        <v>2</v>
      </c>
    </row>
    <row r="318" spans="1:7" x14ac:dyDescent="0.25">
      <c r="A318">
        <v>317</v>
      </c>
      <c r="B318">
        <v>18.899999999999999</v>
      </c>
      <c r="C318">
        <v>6</v>
      </c>
      <c r="D318" t="s">
        <v>5</v>
      </c>
      <c r="E318">
        <v>0</v>
      </c>
      <c r="F318">
        <f>IF(AND(pogoda[[#This Row],[Temperatura]]&gt;=20, pogoda[[#This Row],[Opad]]&lt;=5),1,0)</f>
        <v>0</v>
      </c>
      <c r="G318">
        <v>2</v>
      </c>
    </row>
    <row r="319" spans="1:7" x14ac:dyDescent="0.25">
      <c r="A319">
        <v>318</v>
      </c>
      <c r="B319">
        <v>20</v>
      </c>
      <c r="C319">
        <v>5</v>
      </c>
      <c r="D319" t="s">
        <v>5</v>
      </c>
      <c r="E319">
        <v>0</v>
      </c>
      <c r="F319">
        <f>IF(AND(pogoda[[#This Row],[Temperatura]]&gt;=20, pogoda[[#This Row],[Opad]]&lt;=5),1,0)</f>
        <v>1</v>
      </c>
      <c r="G319">
        <v>2</v>
      </c>
    </row>
    <row r="320" spans="1:7" x14ac:dyDescent="0.25">
      <c r="A320">
        <v>319</v>
      </c>
      <c r="B320">
        <v>21.8</v>
      </c>
      <c r="C320">
        <v>4</v>
      </c>
      <c r="D320" t="s">
        <v>5</v>
      </c>
      <c r="E320">
        <v>0</v>
      </c>
      <c r="F320">
        <f>IF(AND(pogoda[[#This Row],[Temperatura]]&gt;=20, pogoda[[#This Row],[Opad]]&lt;=5),1,0)</f>
        <v>1</v>
      </c>
      <c r="G320">
        <v>2</v>
      </c>
    </row>
    <row r="321" spans="1:7" x14ac:dyDescent="0.25">
      <c r="A321">
        <v>320</v>
      </c>
      <c r="B321">
        <v>23.6</v>
      </c>
      <c r="C321">
        <v>7</v>
      </c>
      <c r="D321" t="s">
        <v>5</v>
      </c>
      <c r="E321">
        <v>0</v>
      </c>
      <c r="F321">
        <f>IF(AND(pogoda[[#This Row],[Temperatura]]&gt;=20, pogoda[[#This Row],[Opad]]&lt;=5),1,0)</f>
        <v>0</v>
      </c>
      <c r="G321">
        <v>2</v>
      </c>
    </row>
    <row r="322" spans="1:7" x14ac:dyDescent="0.25">
      <c r="A322">
        <v>321</v>
      </c>
      <c r="B322">
        <v>24.4</v>
      </c>
      <c r="C322">
        <v>12</v>
      </c>
      <c r="D322" t="s">
        <v>5</v>
      </c>
      <c r="E322">
        <v>0</v>
      </c>
      <c r="F322">
        <f>IF(AND(pogoda[[#This Row],[Temperatura]]&gt;=20, pogoda[[#This Row],[Opad]]&lt;=5),1,0)</f>
        <v>0</v>
      </c>
      <c r="G322">
        <v>2</v>
      </c>
    </row>
    <row r="323" spans="1:7" x14ac:dyDescent="0.25">
      <c r="A323">
        <v>322</v>
      </c>
      <c r="B323">
        <v>23.6</v>
      </c>
      <c r="C323">
        <v>5</v>
      </c>
      <c r="D323" t="s">
        <v>5</v>
      </c>
      <c r="E323">
        <v>0</v>
      </c>
      <c r="F323">
        <f>IF(AND(pogoda[[#This Row],[Temperatura]]&gt;=20, pogoda[[#This Row],[Opad]]&lt;=5),1,0)</f>
        <v>1</v>
      </c>
      <c r="G323">
        <v>2</v>
      </c>
    </row>
    <row r="324" spans="1:7" x14ac:dyDescent="0.25">
      <c r="A324">
        <v>323</v>
      </c>
      <c r="B324">
        <v>21.3</v>
      </c>
      <c r="C324">
        <v>3</v>
      </c>
      <c r="D324" t="s">
        <v>5</v>
      </c>
      <c r="E324">
        <v>0</v>
      </c>
      <c r="F324">
        <f>IF(AND(pogoda[[#This Row],[Temperatura]]&gt;=20, pogoda[[#This Row],[Opad]]&lt;=5),1,0)</f>
        <v>1</v>
      </c>
      <c r="G324">
        <v>2</v>
      </c>
    </row>
    <row r="325" spans="1:7" x14ac:dyDescent="0.25">
      <c r="A325">
        <v>324</v>
      </c>
      <c r="B325">
        <v>17.7</v>
      </c>
      <c r="C325">
        <v>21</v>
      </c>
      <c r="D325" t="s">
        <v>5</v>
      </c>
      <c r="E325">
        <v>0</v>
      </c>
      <c r="F325">
        <f>IF(AND(pogoda[[#This Row],[Temperatura]]&gt;=20, pogoda[[#This Row],[Opad]]&lt;=5),1,0)</f>
        <v>0</v>
      </c>
      <c r="G325">
        <v>2</v>
      </c>
    </row>
    <row r="326" spans="1:7" x14ac:dyDescent="0.25">
      <c r="A326">
        <v>325</v>
      </c>
      <c r="B326">
        <v>13.6</v>
      </c>
      <c r="C326">
        <v>18</v>
      </c>
      <c r="D326" t="s">
        <v>5</v>
      </c>
      <c r="E326">
        <v>0</v>
      </c>
      <c r="F326">
        <f>IF(AND(pogoda[[#This Row],[Temperatura]]&gt;=20, pogoda[[#This Row],[Opad]]&lt;=5),1,0)</f>
        <v>0</v>
      </c>
      <c r="G326">
        <v>2</v>
      </c>
    </row>
    <row r="327" spans="1:7" x14ac:dyDescent="0.25">
      <c r="A327">
        <v>326</v>
      </c>
      <c r="B327">
        <v>10</v>
      </c>
      <c r="C327">
        <v>13</v>
      </c>
      <c r="D327" t="s">
        <v>5</v>
      </c>
      <c r="E327">
        <v>0</v>
      </c>
      <c r="F327">
        <f>IF(AND(pogoda[[#This Row],[Temperatura]]&gt;=20, pogoda[[#This Row],[Opad]]&lt;=5),1,0)</f>
        <v>0</v>
      </c>
      <c r="G327">
        <v>2</v>
      </c>
    </row>
    <row r="328" spans="1:7" x14ac:dyDescent="0.25">
      <c r="A328">
        <v>327</v>
      </c>
      <c r="B328">
        <v>7.6</v>
      </c>
      <c r="C328">
        <v>28</v>
      </c>
      <c r="D328" t="s">
        <v>5</v>
      </c>
      <c r="E328">
        <v>0</v>
      </c>
      <c r="F328">
        <f>IF(AND(pogoda[[#This Row],[Temperatura]]&gt;=20, pogoda[[#This Row],[Opad]]&lt;=5),1,0)</f>
        <v>0</v>
      </c>
      <c r="G328">
        <v>2</v>
      </c>
    </row>
    <row r="329" spans="1:7" x14ac:dyDescent="0.25">
      <c r="A329">
        <v>328</v>
      </c>
      <c r="B329">
        <v>6.8</v>
      </c>
      <c r="C329">
        <v>0</v>
      </c>
      <c r="D329" t="s">
        <v>5</v>
      </c>
      <c r="E329">
        <v>0</v>
      </c>
      <c r="F329">
        <f>IF(AND(pogoda[[#This Row],[Temperatura]]&gt;=20, pogoda[[#This Row],[Opad]]&lt;=5),1,0)</f>
        <v>0</v>
      </c>
      <c r="G329">
        <v>2</v>
      </c>
    </row>
    <row r="330" spans="1:7" x14ac:dyDescent="0.25">
      <c r="A330">
        <v>329</v>
      </c>
      <c r="B330">
        <v>7.5</v>
      </c>
      <c r="C330">
        <v>2</v>
      </c>
      <c r="D330" t="s">
        <v>5</v>
      </c>
      <c r="E330">
        <v>0</v>
      </c>
      <c r="F330">
        <f>IF(AND(pogoda[[#This Row],[Temperatura]]&gt;=20, pogoda[[#This Row],[Opad]]&lt;=5),1,0)</f>
        <v>0</v>
      </c>
      <c r="G330">
        <v>2</v>
      </c>
    </row>
    <row r="331" spans="1:7" x14ac:dyDescent="0.25">
      <c r="A331">
        <v>330</v>
      </c>
      <c r="B331">
        <v>9.1</v>
      </c>
      <c r="C331">
        <v>2</v>
      </c>
      <c r="D331" t="s">
        <v>5</v>
      </c>
      <c r="E331">
        <v>0</v>
      </c>
      <c r="F331">
        <f>IF(AND(pogoda[[#This Row],[Temperatura]]&gt;=20, pogoda[[#This Row],[Opad]]&lt;=5),1,0)</f>
        <v>0</v>
      </c>
      <c r="G331">
        <v>2</v>
      </c>
    </row>
    <row r="332" spans="1:7" x14ac:dyDescent="0.25">
      <c r="A332">
        <v>331</v>
      </c>
      <c r="B332">
        <v>10.9</v>
      </c>
      <c r="C332">
        <v>6</v>
      </c>
      <c r="D332" t="s">
        <v>5</v>
      </c>
      <c r="E332">
        <v>0</v>
      </c>
      <c r="F332">
        <f>IF(AND(pogoda[[#This Row],[Temperatura]]&gt;=20, pogoda[[#This Row],[Opad]]&lt;=5),1,0)</f>
        <v>0</v>
      </c>
      <c r="G332">
        <v>2</v>
      </c>
    </row>
    <row r="333" spans="1:7" x14ac:dyDescent="0.25">
      <c r="A333">
        <v>332</v>
      </c>
      <c r="B333">
        <v>11.8</v>
      </c>
      <c r="C333">
        <v>11</v>
      </c>
      <c r="D333" t="s">
        <v>5</v>
      </c>
      <c r="E333">
        <v>0</v>
      </c>
      <c r="F333">
        <f>IF(AND(pogoda[[#This Row],[Temperatura]]&gt;=20, pogoda[[#This Row],[Opad]]&lt;=5),1,0)</f>
        <v>0</v>
      </c>
      <c r="G333">
        <v>2</v>
      </c>
    </row>
    <row r="334" spans="1:7" x14ac:dyDescent="0.25">
      <c r="A334">
        <v>333</v>
      </c>
      <c r="B334">
        <v>11.5</v>
      </c>
      <c r="C334">
        <v>9</v>
      </c>
      <c r="D334" t="s">
        <v>5</v>
      </c>
      <c r="E334">
        <v>0</v>
      </c>
      <c r="F334">
        <f>IF(AND(pogoda[[#This Row],[Temperatura]]&gt;=20, pogoda[[#This Row],[Opad]]&lt;=5),1,0)</f>
        <v>0</v>
      </c>
      <c r="G334">
        <v>2</v>
      </c>
    </row>
    <row r="335" spans="1:7" x14ac:dyDescent="0.25">
      <c r="A335">
        <v>334</v>
      </c>
      <c r="B335">
        <v>9.6999999999999993</v>
      </c>
      <c r="C335">
        <v>7</v>
      </c>
      <c r="D335" t="s">
        <v>5</v>
      </c>
      <c r="E335">
        <v>0</v>
      </c>
      <c r="F335">
        <f>IF(AND(pogoda[[#This Row],[Temperatura]]&gt;=20, pogoda[[#This Row],[Opad]]&lt;=5),1,0)</f>
        <v>0</v>
      </c>
      <c r="G335">
        <v>2</v>
      </c>
    </row>
    <row r="336" spans="1:7" x14ac:dyDescent="0.25">
      <c r="A336">
        <v>335</v>
      </c>
      <c r="B336">
        <v>6.9</v>
      </c>
      <c r="C336">
        <v>17</v>
      </c>
      <c r="D336" t="s">
        <v>5</v>
      </c>
      <c r="E336">
        <v>0</v>
      </c>
      <c r="F336">
        <f>IF(AND(pogoda[[#This Row],[Temperatura]]&gt;=20, pogoda[[#This Row],[Opad]]&lt;=5),1,0)</f>
        <v>0</v>
      </c>
      <c r="G336">
        <v>2</v>
      </c>
    </row>
    <row r="337" spans="1:7" x14ac:dyDescent="0.25">
      <c r="A337">
        <v>336</v>
      </c>
      <c r="B337">
        <v>3.8</v>
      </c>
      <c r="C337">
        <v>1</v>
      </c>
      <c r="D337" t="s">
        <v>5</v>
      </c>
      <c r="E337">
        <v>0</v>
      </c>
      <c r="F337">
        <f>IF(AND(pogoda[[#This Row],[Temperatura]]&gt;=20, pogoda[[#This Row],[Opad]]&lt;=5),1,0)</f>
        <v>0</v>
      </c>
      <c r="G337">
        <v>2</v>
      </c>
    </row>
    <row r="338" spans="1:7" x14ac:dyDescent="0.25">
      <c r="A338">
        <v>337</v>
      </c>
      <c r="B338">
        <v>1.2</v>
      </c>
      <c r="C338">
        <v>2</v>
      </c>
      <c r="D338" t="s">
        <v>5</v>
      </c>
      <c r="E338">
        <v>0</v>
      </c>
      <c r="F338">
        <f>IF(AND(pogoda[[#This Row],[Temperatura]]&gt;=20, pogoda[[#This Row],[Opad]]&lt;=5),1,0)</f>
        <v>0</v>
      </c>
      <c r="G338">
        <v>2</v>
      </c>
    </row>
    <row r="339" spans="1:7" x14ac:dyDescent="0.25">
      <c r="A339">
        <v>338</v>
      </c>
      <c r="B339">
        <v>0.1</v>
      </c>
      <c r="C339">
        <v>15</v>
      </c>
      <c r="D339" t="s">
        <v>5</v>
      </c>
      <c r="E339">
        <v>0</v>
      </c>
      <c r="F339">
        <f>IF(AND(pogoda[[#This Row],[Temperatura]]&gt;=20, pogoda[[#This Row],[Opad]]&lt;=5),1,0)</f>
        <v>0</v>
      </c>
      <c r="G339">
        <v>2</v>
      </c>
    </row>
    <row r="340" spans="1:7" x14ac:dyDescent="0.25">
      <c r="A340">
        <v>339</v>
      </c>
      <c r="B340">
        <v>0.6</v>
      </c>
      <c r="C340">
        <v>21</v>
      </c>
      <c r="D340" t="s">
        <v>5</v>
      </c>
      <c r="E340">
        <v>0</v>
      </c>
      <c r="F340">
        <f>IF(AND(pogoda[[#This Row],[Temperatura]]&gt;=20, pogoda[[#This Row],[Opad]]&lt;=5),1,0)</f>
        <v>0</v>
      </c>
      <c r="G340">
        <v>2</v>
      </c>
    </row>
    <row r="341" spans="1:7" x14ac:dyDescent="0.25">
      <c r="A341">
        <v>340</v>
      </c>
      <c r="B341">
        <v>2.8</v>
      </c>
      <c r="C341">
        <v>8</v>
      </c>
      <c r="D341" t="s">
        <v>5</v>
      </c>
      <c r="E341">
        <v>0</v>
      </c>
      <c r="F341">
        <f>IF(AND(pogoda[[#This Row],[Temperatura]]&gt;=20, pogoda[[#This Row],[Opad]]&lt;=5),1,0)</f>
        <v>0</v>
      </c>
      <c r="G341">
        <v>2</v>
      </c>
    </row>
    <row r="342" spans="1:7" x14ac:dyDescent="0.25">
      <c r="A342">
        <v>341</v>
      </c>
      <c r="B342">
        <v>6</v>
      </c>
      <c r="C342">
        <v>27</v>
      </c>
      <c r="D342" t="s">
        <v>5</v>
      </c>
      <c r="E342">
        <v>0</v>
      </c>
      <c r="F342">
        <f>IF(AND(pogoda[[#This Row],[Temperatura]]&gt;=20, pogoda[[#This Row],[Opad]]&lt;=5),1,0)</f>
        <v>0</v>
      </c>
      <c r="G342">
        <v>2</v>
      </c>
    </row>
    <row r="343" spans="1:7" x14ac:dyDescent="0.25">
      <c r="A343">
        <v>342</v>
      </c>
      <c r="B343">
        <v>9.3000000000000007</v>
      </c>
      <c r="C343">
        <v>0</v>
      </c>
      <c r="D343" t="s">
        <v>5</v>
      </c>
      <c r="E343">
        <v>0</v>
      </c>
      <c r="F343">
        <f>IF(AND(pogoda[[#This Row],[Temperatura]]&gt;=20, pogoda[[#This Row],[Opad]]&lt;=5),1,0)</f>
        <v>0</v>
      </c>
      <c r="G343">
        <v>2</v>
      </c>
    </row>
    <row r="344" spans="1:7" x14ac:dyDescent="0.25">
      <c r="A344">
        <v>343</v>
      </c>
      <c r="B344">
        <v>11.8</v>
      </c>
      <c r="C344">
        <v>1</v>
      </c>
      <c r="D344" t="s">
        <v>5</v>
      </c>
      <c r="E344">
        <v>0</v>
      </c>
      <c r="F344">
        <f>IF(AND(pogoda[[#This Row],[Temperatura]]&gt;=20, pogoda[[#This Row],[Opad]]&lt;=5),1,0)</f>
        <v>0</v>
      </c>
      <c r="G344">
        <v>2</v>
      </c>
    </row>
    <row r="345" spans="1:7" x14ac:dyDescent="0.25">
      <c r="A345">
        <v>344</v>
      </c>
      <c r="B345">
        <v>13.1</v>
      </c>
      <c r="C345">
        <v>4</v>
      </c>
      <c r="D345" t="s">
        <v>5</v>
      </c>
      <c r="E345">
        <v>0</v>
      </c>
      <c r="F345">
        <f>IF(AND(pogoda[[#This Row],[Temperatura]]&gt;=20, pogoda[[#This Row],[Opad]]&lt;=5),1,0)</f>
        <v>0</v>
      </c>
      <c r="G345">
        <v>2</v>
      </c>
    </row>
    <row r="346" spans="1:7" x14ac:dyDescent="0.25">
      <c r="A346">
        <v>345</v>
      </c>
      <c r="B346">
        <v>12.9</v>
      </c>
      <c r="C346">
        <v>1</v>
      </c>
      <c r="D346" t="s">
        <v>5</v>
      </c>
      <c r="E346">
        <v>0</v>
      </c>
      <c r="F346">
        <f>IF(AND(pogoda[[#This Row],[Temperatura]]&gt;=20, pogoda[[#This Row],[Opad]]&lt;=5),1,0)</f>
        <v>0</v>
      </c>
      <c r="G346">
        <v>2</v>
      </c>
    </row>
    <row r="347" spans="1:7" x14ac:dyDescent="0.25">
      <c r="A347">
        <v>346</v>
      </c>
      <c r="B347">
        <v>11.6</v>
      </c>
      <c r="C347">
        <v>2</v>
      </c>
      <c r="D347" t="s">
        <v>5</v>
      </c>
      <c r="E347">
        <v>0</v>
      </c>
      <c r="F347">
        <f>IF(AND(pogoda[[#This Row],[Temperatura]]&gt;=20, pogoda[[#This Row],[Opad]]&lt;=5),1,0)</f>
        <v>0</v>
      </c>
      <c r="G347">
        <v>2</v>
      </c>
    </row>
    <row r="348" spans="1:7" x14ac:dyDescent="0.25">
      <c r="A348">
        <v>347</v>
      </c>
      <c r="B348">
        <v>9.9</v>
      </c>
      <c r="C348">
        <v>3</v>
      </c>
      <c r="D348" t="s">
        <v>5</v>
      </c>
      <c r="E348">
        <v>0</v>
      </c>
      <c r="F348">
        <f>IF(AND(pogoda[[#This Row],[Temperatura]]&gt;=20, pogoda[[#This Row],[Opad]]&lt;=5),1,0)</f>
        <v>0</v>
      </c>
      <c r="G348">
        <v>2</v>
      </c>
    </row>
    <row r="349" spans="1:7" x14ac:dyDescent="0.25">
      <c r="A349">
        <v>348</v>
      </c>
      <c r="B349">
        <v>8.6999999999999993</v>
      </c>
      <c r="C349">
        <v>8</v>
      </c>
      <c r="D349" t="s">
        <v>5</v>
      </c>
      <c r="E349">
        <v>0</v>
      </c>
      <c r="F349">
        <f>IF(AND(pogoda[[#This Row],[Temperatura]]&gt;=20, pogoda[[#This Row],[Opad]]&lt;=5),1,0)</f>
        <v>0</v>
      </c>
      <c r="G349">
        <v>2</v>
      </c>
    </row>
    <row r="350" spans="1:7" x14ac:dyDescent="0.25">
      <c r="A350">
        <v>349</v>
      </c>
      <c r="B350">
        <v>8.8000000000000007</v>
      </c>
      <c r="C350">
        <v>18</v>
      </c>
      <c r="D350" t="s">
        <v>5</v>
      </c>
      <c r="E350">
        <v>0</v>
      </c>
      <c r="F350">
        <f>IF(AND(pogoda[[#This Row],[Temperatura]]&gt;=20, pogoda[[#This Row],[Opad]]&lt;=5),1,0)</f>
        <v>0</v>
      </c>
      <c r="G350">
        <v>2</v>
      </c>
    </row>
    <row r="351" spans="1:7" x14ac:dyDescent="0.25">
      <c r="A351">
        <v>350</v>
      </c>
      <c r="B351">
        <v>10.5</v>
      </c>
      <c r="C351">
        <v>15</v>
      </c>
      <c r="D351" t="s">
        <v>5</v>
      </c>
      <c r="E351">
        <v>0</v>
      </c>
      <c r="F351">
        <f>IF(AND(pogoda[[#This Row],[Temperatura]]&gt;=20, pogoda[[#This Row],[Opad]]&lt;=5),1,0)</f>
        <v>0</v>
      </c>
      <c r="G351">
        <v>2</v>
      </c>
    </row>
    <row r="352" spans="1:7" x14ac:dyDescent="0.25">
      <c r="A352">
        <v>351</v>
      </c>
      <c r="B352">
        <v>13.5</v>
      </c>
      <c r="C352">
        <v>1</v>
      </c>
      <c r="D352" t="s">
        <v>5</v>
      </c>
      <c r="E352">
        <v>0</v>
      </c>
      <c r="F352">
        <f>IF(AND(pogoda[[#This Row],[Temperatura]]&gt;=20, pogoda[[#This Row],[Opad]]&lt;=5),1,0)</f>
        <v>0</v>
      </c>
      <c r="G352">
        <v>2</v>
      </c>
    </row>
    <row r="353" spans="1:7" x14ac:dyDescent="0.25">
      <c r="A353">
        <v>352</v>
      </c>
      <c r="B353">
        <v>17.5</v>
      </c>
      <c r="C353">
        <v>22</v>
      </c>
      <c r="D353" t="s">
        <v>5</v>
      </c>
      <c r="E353">
        <v>0</v>
      </c>
      <c r="F353">
        <f>IF(AND(pogoda[[#This Row],[Temperatura]]&gt;=20, pogoda[[#This Row],[Opad]]&lt;=5),1,0)</f>
        <v>0</v>
      </c>
      <c r="G353">
        <v>2</v>
      </c>
    </row>
    <row r="354" spans="1:7" x14ac:dyDescent="0.25">
      <c r="A354">
        <v>353</v>
      </c>
      <c r="B354">
        <v>21.4</v>
      </c>
      <c r="C354">
        <v>4</v>
      </c>
      <c r="D354" t="s">
        <v>5</v>
      </c>
      <c r="E354">
        <v>0</v>
      </c>
      <c r="F354">
        <f>IF(AND(pogoda[[#This Row],[Temperatura]]&gt;=20, pogoda[[#This Row],[Opad]]&lt;=5),1,0)</f>
        <v>1</v>
      </c>
      <c r="G354">
        <v>2</v>
      </c>
    </row>
    <row r="355" spans="1:7" x14ac:dyDescent="0.25">
      <c r="A355">
        <v>354</v>
      </c>
      <c r="B355">
        <v>24.4</v>
      </c>
      <c r="C355">
        <v>4</v>
      </c>
      <c r="D355" t="s">
        <v>5</v>
      </c>
      <c r="E355">
        <v>0</v>
      </c>
      <c r="F355">
        <f>IF(AND(pogoda[[#This Row],[Temperatura]]&gt;=20, pogoda[[#This Row],[Opad]]&lt;=5),1,0)</f>
        <v>1</v>
      </c>
      <c r="G355">
        <v>2</v>
      </c>
    </row>
    <row r="356" spans="1:7" x14ac:dyDescent="0.25">
      <c r="A356">
        <v>355</v>
      </c>
      <c r="B356">
        <v>25.8</v>
      </c>
      <c r="C356">
        <v>11</v>
      </c>
      <c r="D356" t="s">
        <v>5</v>
      </c>
      <c r="E356">
        <v>0</v>
      </c>
      <c r="F356">
        <f>IF(AND(pogoda[[#This Row],[Temperatura]]&gt;=20, pogoda[[#This Row],[Opad]]&lt;=5),1,0)</f>
        <v>0</v>
      </c>
      <c r="G356">
        <v>2</v>
      </c>
    </row>
    <row r="357" spans="1:7" x14ac:dyDescent="0.25">
      <c r="A357">
        <v>356</v>
      </c>
      <c r="B357">
        <v>25.6</v>
      </c>
      <c r="C357">
        <v>25</v>
      </c>
      <c r="D357" t="s">
        <v>5</v>
      </c>
      <c r="E357">
        <v>0</v>
      </c>
      <c r="F357">
        <f>IF(AND(pogoda[[#This Row],[Temperatura]]&gt;=20, pogoda[[#This Row],[Opad]]&lt;=5),1,0)</f>
        <v>0</v>
      </c>
      <c r="G357">
        <v>2</v>
      </c>
    </row>
    <row r="358" spans="1:7" x14ac:dyDescent="0.25">
      <c r="A358">
        <v>357</v>
      </c>
      <c r="B358">
        <v>24.1</v>
      </c>
      <c r="C358">
        <v>0</v>
      </c>
      <c r="D358" t="s">
        <v>5</v>
      </c>
      <c r="E358">
        <v>0</v>
      </c>
      <c r="F358">
        <f>IF(AND(pogoda[[#This Row],[Temperatura]]&gt;=20, pogoda[[#This Row],[Opad]]&lt;=5),1,0)</f>
        <v>1</v>
      </c>
      <c r="G358">
        <v>2</v>
      </c>
    </row>
    <row r="359" spans="1:7" x14ac:dyDescent="0.25">
      <c r="A359">
        <v>358</v>
      </c>
      <c r="B359">
        <v>22</v>
      </c>
      <c r="C359">
        <v>4</v>
      </c>
      <c r="D359" t="s">
        <v>5</v>
      </c>
      <c r="E359">
        <v>0</v>
      </c>
      <c r="F359">
        <f>IF(AND(pogoda[[#This Row],[Temperatura]]&gt;=20, pogoda[[#This Row],[Opad]]&lt;=5),1,0)</f>
        <v>1</v>
      </c>
      <c r="G359">
        <v>2</v>
      </c>
    </row>
    <row r="360" spans="1:7" x14ac:dyDescent="0.25">
      <c r="A360">
        <v>359</v>
      </c>
      <c r="B360">
        <v>20.3</v>
      </c>
      <c r="C360">
        <v>4</v>
      </c>
      <c r="D360" t="s">
        <v>5</v>
      </c>
      <c r="E360">
        <v>0</v>
      </c>
      <c r="F360">
        <f>IF(AND(pogoda[[#This Row],[Temperatura]]&gt;=20, pogoda[[#This Row],[Opad]]&lt;=5),1,0)</f>
        <v>1</v>
      </c>
      <c r="G360">
        <v>2</v>
      </c>
    </row>
    <row r="361" spans="1:7" x14ac:dyDescent="0.25">
      <c r="A361">
        <v>360</v>
      </c>
      <c r="B361">
        <v>19.600000000000001</v>
      </c>
      <c r="C361">
        <v>1</v>
      </c>
      <c r="D361" t="s">
        <v>5</v>
      </c>
      <c r="E361">
        <v>0</v>
      </c>
      <c r="F361">
        <f>IF(AND(pogoda[[#This Row],[Temperatura]]&gt;=20, pogoda[[#This Row],[Opad]]&lt;=5),1,0)</f>
        <v>0</v>
      </c>
      <c r="G361">
        <v>2</v>
      </c>
    </row>
    <row r="362" spans="1:7" x14ac:dyDescent="0.25">
      <c r="A362">
        <v>361</v>
      </c>
      <c r="B362">
        <v>20.3</v>
      </c>
      <c r="C362">
        <v>11</v>
      </c>
      <c r="D362" t="s">
        <v>5</v>
      </c>
      <c r="E362">
        <v>0</v>
      </c>
      <c r="F362">
        <f>IF(AND(pogoda[[#This Row],[Temperatura]]&gt;=20, pogoda[[#This Row],[Opad]]&lt;=5),1,0)</f>
        <v>0</v>
      </c>
      <c r="G362">
        <v>2</v>
      </c>
    </row>
    <row r="363" spans="1:7" x14ac:dyDescent="0.25">
      <c r="A363">
        <v>362</v>
      </c>
      <c r="B363">
        <v>22.3</v>
      </c>
      <c r="C363">
        <v>12</v>
      </c>
      <c r="D363" t="s">
        <v>5</v>
      </c>
      <c r="E363">
        <v>0</v>
      </c>
      <c r="F363">
        <f>IF(AND(pogoda[[#This Row],[Temperatura]]&gt;=20, pogoda[[#This Row],[Opad]]&lt;=5),1,0)</f>
        <v>0</v>
      </c>
      <c r="G363">
        <v>2</v>
      </c>
    </row>
    <row r="364" spans="1:7" x14ac:dyDescent="0.25">
      <c r="A364">
        <v>363</v>
      </c>
      <c r="B364">
        <v>25</v>
      </c>
      <c r="C364">
        <v>2</v>
      </c>
      <c r="D364" t="s">
        <v>5</v>
      </c>
      <c r="E364">
        <v>0</v>
      </c>
      <c r="F364">
        <f>IF(AND(pogoda[[#This Row],[Temperatura]]&gt;=20, pogoda[[#This Row],[Opad]]&lt;=5),1,0)</f>
        <v>1</v>
      </c>
      <c r="G364">
        <v>2</v>
      </c>
    </row>
    <row r="365" spans="1:7" x14ac:dyDescent="0.25">
      <c r="A365">
        <v>364</v>
      </c>
      <c r="B365">
        <v>27.5</v>
      </c>
      <c r="C365">
        <v>4</v>
      </c>
      <c r="D365" t="s">
        <v>5</v>
      </c>
      <c r="E365">
        <v>0</v>
      </c>
      <c r="F365">
        <f>IF(AND(pogoda[[#This Row],[Temperatura]]&gt;=20, pogoda[[#This Row],[Opad]]&lt;=5),1,0)</f>
        <v>1</v>
      </c>
      <c r="G365">
        <v>2</v>
      </c>
    </row>
    <row r="366" spans="1:7" x14ac:dyDescent="0.25">
      <c r="A366">
        <v>365</v>
      </c>
      <c r="B366">
        <v>29.1</v>
      </c>
      <c r="C366">
        <v>18</v>
      </c>
      <c r="D366" t="s">
        <v>5</v>
      </c>
      <c r="E366">
        <v>0</v>
      </c>
      <c r="F366">
        <f>IF(AND(pogoda[[#This Row],[Temperatura]]&gt;=20, pogoda[[#This Row],[Opad]]&lt;=5),1,0)</f>
        <v>0</v>
      </c>
      <c r="G366">
        <v>2</v>
      </c>
    </row>
    <row r="367" spans="1:7" x14ac:dyDescent="0.25">
      <c r="A367">
        <v>366</v>
      </c>
      <c r="B367">
        <v>29</v>
      </c>
      <c r="C367">
        <v>2</v>
      </c>
      <c r="D367" t="s">
        <v>5</v>
      </c>
      <c r="E367">
        <v>0</v>
      </c>
      <c r="F367">
        <f>IF(AND(pogoda[[#This Row],[Temperatura]]&gt;=20, pogoda[[#This Row],[Opad]]&lt;=5),1,0)</f>
        <v>1</v>
      </c>
      <c r="G367">
        <v>2</v>
      </c>
    </row>
    <row r="368" spans="1:7" x14ac:dyDescent="0.25">
      <c r="A368">
        <v>367</v>
      </c>
      <c r="B368">
        <v>27.2</v>
      </c>
      <c r="C368">
        <v>19</v>
      </c>
      <c r="D368" t="s">
        <v>5</v>
      </c>
      <c r="E368">
        <v>0</v>
      </c>
      <c r="F368">
        <f>IF(AND(pogoda[[#This Row],[Temperatura]]&gt;=20, pogoda[[#This Row],[Opad]]&lt;=5),1,0)</f>
        <v>0</v>
      </c>
      <c r="G368">
        <v>2</v>
      </c>
    </row>
    <row r="369" spans="1:7" x14ac:dyDescent="0.25">
      <c r="A369">
        <v>368</v>
      </c>
      <c r="B369">
        <v>24.1</v>
      </c>
      <c r="C369">
        <v>16</v>
      </c>
      <c r="D369" t="s">
        <v>5</v>
      </c>
      <c r="E369">
        <v>0</v>
      </c>
      <c r="F369">
        <f>IF(AND(pogoda[[#This Row],[Temperatura]]&gt;=20, pogoda[[#This Row],[Opad]]&lt;=5),1,0)</f>
        <v>0</v>
      </c>
      <c r="G369">
        <v>2</v>
      </c>
    </row>
    <row r="370" spans="1:7" x14ac:dyDescent="0.25">
      <c r="A370">
        <v>369</v>
      </c>
      <c r="B370">
        <v>20.399999999999999</v>
      </c>
      <c r="C370">
        <v>24</v>
      </c>
      <c r="D370" t="s">
        <v>5</v>
      </c>
      <c r="E370">
        <v>0</v>
      </c>
      <c r="F370">
        <f>IF(AND(pogoda[[#This Row],[Temperatura]]&gt;=20, pogoda[[#This Row],[Opad]]&lt;=5),1,0)</f>
        <v>0</v>
      </c>
      <c r="G370">
        <v>2</v>
      </c>
    </row>
    <row r="371" spans="1:7" x14ac:dyDescent="0.25">
      <c r="A371">
        <v>370</v>
      </c>
      <c r="B371">
        <v>17.100000000000001</v>
      </c>
      <c r="C371">
        <v>24</v>
      </c>
      <c r="D371" t="s">
        <v>5</v>
      </c>
      <c r="E371">
        <v>0</v>
      </c>
      <c r="F371">
        <f>IF(AND(pogoda[[#This Row],[Temperatura]]&gt;=20, pogoda[[#This Row],[Opad]]&lt;=5),1,0)</f>
        <v>0</v>
      </c>
      <c r="G371">
        <v>2</v>
      </c>
    </row>
    <row r="372" spans="1:7" x14ac:dyDescent="0.25">
      <c r="A372">
        <v>371</v>
      </c>
      <c r="B372">
        <v>14.9</v>
      </c>
      <c r="C372">
        <v>0</v>
      </c>
      <c r="D372" t="s">
        <v>5</v>
      </c>
      <c r="E372">
        <v>0</v>
      </c>
      <c r="F372">
        <f>IF(AND(pogoda[[#This Row],[Temperatura]]&gt;=20, pogoda[[#This Row],[Opad]]&lt;=5),1,0)</f>
        <v>0</v>
      </c>
      <c r="G372">
        <v>2</v>
      </c>
    </row>
    <row r="373" spans="1:7" x14ac:dyDescent="0.25">
      <c r="A373">
        <v>372</v>
      </c>
      <c r="B373">
        <v>14.1</v>
      </c>
      <c r="C373">
        <v>3</v>
      </c>
      <c r="D373" t="s">
        <v>5</v>
      </c>
      <c r="E373">
        <v>0</v>
      </c>
      <c r="F373">
        <f>IF(AND(pogoda[[#This Row],[Temperatura]]&gt;=20, pogoda[[#This Row],[Opad]]&lt;=5),1,0)</f>
        <v>0</v>
      </c>
      <c r="G373">
        <v>2</v>
      </c>
    </row>
    <row r="374" spans="1:7" x14ac:dyDescent="0.25">
      <c r="A374">
        <v>373</v>
      </c>
      <c r="B374">
        <v>14.8</v>
      </c>
      <c r="C374">
        <v>6</v>
      </c>
      <c r="D374" t="s">
        <v>5</v>
      </c>
      <c r="E374">
        <v>0</v>
      </c>
      <c r="F374">
        <f>IF(AND(pogoda[[#This Row],[Temperatura]]&gt;=20, pogoda[[#This Row],[Opad]]&lt;=5),1,0)</f>
        <v>0</v>
      </c>
      <c r="G374">
        <v>2</v>
      </c>
    </row>
    <row r="375" spans="1:7" x14ac:dyDescent="0.25">
      <c r="A375">
        <v>374</v>
      </c>
      <c r="B375">
        <v>16.3</v>
      </c>
      <c r="C375">
        <v>6</v>
      </c>
      <c r="D375" t="s">
        <v>5</v>
      </c>
      <c r="E375">
        <v>0</v>
      </c>
      <c r="F375">
        <f>IF(AND(pogoda[[#This Row],[Temperatura]]&gt;=20, pogoda[[#This Row],[Opad]]&lt;=5),1,0)</f>
        <v>0</v>
      </c>
      <c r="G375">
        <v>2</v>
      </c>
    </row>
    <row r="376" spans="1:7" x14ac:dyDescent="0.25">
      <c r="A376">
        <v>375</v>
      </c>
      <c r="B376">
        <v>17.7</v>
      </c>
      <c r="C376">
        <v>8</v>
      </c>
      <c r="D376" t="s">
        <v>5</v>
      </c>
      <c r="E376">
        <v>0</v>
      </c>
      <c r="F376">
        <f>IF(AND(pogoda[[#This Row],[Temperatura]]&gt;=20, pogoda[[#This Row],[Opad]]&lt;=5),1,0)</f>
        <v>0</v>
      </c>
      <c r="G376">
        <v>2</v>
      </c>
    </row>
    <row r="377" spans="1:7" x14ac:dyDescent="0.25">
      <c r="A377">
        <v>376</v>
      </c>
      <c r="B377">
        <v>18.3</v>
      </c>
      <c r="C377">
        <v>3</v>
      </c>
      <c r="D377" t="s">
        <v>5</v>
      </c>
      <c r="E377">
        <v>0</v>
      </c>
      <c r="F377">
        <f>IF(AND(pogoda[[#This Row],[Temperatura]]&gt;=20, pogoda[[#This Row],[Opad]]&lt;=5),1,0)</f>
        <v>0</v>
      </c>
      <c r="G377">
        <v>2</v>
      </c>
    </row>
    <row r="378" spans="1:7" x14ac:dyDescent="0.25">
      <c r="A378">
        <v>377</v>
      </c>
      <c r="B378">
        <v>17.5</v>
      </c>
      <c r="C378">
        <v>6</v>
      </c>
      <c r="D378" t="s">
        <v>5</v>
      </c>
      <c r="E378">
        <v>0</v>
      </c>
      <c r="F378">
        <f>IF(AND(pogoda[[#This Row],[Temperatura]]&gt;=20, pogoda[[#This Row],[Opad]]&lt;=5),1,0)</f>
        <v>0</v>
      </c>
      <c r="G378">
        <v>2</v>
      </c>
    </row>
    <row r="379" spans="1:7" x14ac:dyDescent="0.25">
      <c r="A379">
        <v>378</v>
      </c>
      <c r="B379">
        <v>15.1</v>
      </c>
      <c r="C379">
        <v>7</v>
      </c>
      <c r="D379" t="s">
        <v>5</v>
      </c>
      <c r="E379">
        <v>0</v>
      </c>
      <c r="F379">
        <f>IF(AND(pogoda[[#This Row],[Temperatura]]&gt;=20, pogoda[[#This Row],[Opad]]&lt;=5),1,0)</f>
        <v>0</v>
      </c>
      <c r="G379">
        <v>2</v>
      </c>
    </row>
    <row r="380" spans="1:7" x14ac:dyDescent="0.25">
      <c r="A380">
        <v>379</v>
      </c>
      <c r="B380">
        <v>11.6</v>
      </c>
      <c r="C380">
        <v>11</v>
      </c>
      <c r="D380" t="s">
        <v>5</v>
      </c>
      <c r="E380">
        <v>0</v>
      </c>
      <c r="F380">
        <f>IF(AND(pogoda[[#This Row],[Temperatura]]&gt;=20, pogoda[[#This Row],[Opad]]&lt;=5),1,0)</f>
        <v>0</v>
      </c>
      <c r="G380">
        <v>2</v>
      </c>
    </row>
    <row r="381" spans="1:7" x14ac:dyDescent="0.25">
      <c r="A381">
        <v>380</v>
      </c>
      <c r="B381">
        <v>7.7</v>
      </c>
      <c r="C381">
        <v>10</v>
      </c>
      <c r="D381" t="s">
        <v>5</v>
      </c>
      <c r="E381">
        <v>0</v>
      </c>
      <c r="F381">
        <f>IF(AND(pogoda[[#This Row],[Temperatura]]&gt;=20, pogoda[[#This Row],[Opad]]&lt;=5),1,0)</f>
        <v>0</v>
      </c>
      <c r="G381">
        <v>2</v>
      </c>
    </row>
    <row r="382" spans="1:7" x14ac:dyDescent="0.25">
      <c r="A382">
        <v>381</v>
      </c>
      <c r="B382">
        <v>4.4000000000000004</v>
      </c>
      <c r="C382">
        <v>21</v>
      </c>
      <c r="D382" t="s">
        <v>5</v>
      </c>
      <c r="E382">
        <v>0</v>
      </c>
      <c r="F382">
        <f>IF(AND(pogoda[[#This Row],[Temperatura]]&gt;=20, pogoda[[#This Row],[Opad]]&lt;=5),1,0)</f>
        <v>0</v>
      </c>
      <c r="G382">
        <v>2</v>
      </c>
    </row>
    <row r="383" spans="1:7" x14ac:dyDescent="0.25">
      <c r="A383">
        <v>382</v>
      </c>
      <c r="B383">
        <v>2.2999999999999998</v>
      </c>
      <c r="C383">
        <v>22</v>
      </c>
      <c r="D383" t="s">
        <v>5</v>
      </c>
      <c r="E383">
        <v>0</v>
      </c>
      <c r="F383">
        <f>IF(AND(pogoda[[#This Row],[Temperatura]]&gt;=20, pogoda[[#This Row],[Opad]]&lt;=5),1,0)</f>
        <v>0</v>
      </c>
      <c r="G383">
        <v>2</v>
      </c>
    </row>
    <row r="384" spans="1:7" x14ac:dyDescent="0.25">
      <c r="A384">
        <v>383</v>
      </c>
      <c r="B384">
        <v>2</v>
      </c>
      <c r="C384">
        <v>22</v>
      </c>
      <c r="D384" t="s">
        <v>5</v>
      </c>
      <c r="E384">
        <v>0</v>
      </c>
      <c r="F384">
        <f>IF(AND(pogoda[[#This Row],[Temperatura]]&gt;=20, pogoda[[#This Row],[Opad]]&lt;=5),1,0)</f>
        <v>0</v>
      </c>
      <c r="G384">
        <v>2</v>
      </c>
    </row>
    <row r="385" spans="1:7" x14ac:dyDescent="0.25">
      <c r="A385">
        <v>384</v>
      </c>
      <c r="B385">
        <v>3.2</v>
      </c>
      <c r="C385">
        <v>29</v>
      </c>
      <c r="D385" t="s">
        <v>5</v>
      </c>
      <c r="E385">
        <v>0</v>
      </c>
      <c r="F385">
        <f>IF(AND(pogoda[[#This Row],[Temperatura]]&gt;=20, pogoda[[#This Row],[Opad]]&lt;=5),1,0)</f>
        <v>0</v>
      </c>
      <c r="G385">
        <v>2</v>
      </c>
    </row>
    <row r="386" spans="1:7" x14ac:dyDescent="0.25">
      <c r="A386">
        <v>385</v>
      </c>
      <c r="B386">
        <v>5.5</v>
      </c>
      <c r="C386">
        <v>0</v>
      </c>
      <c r="D386" t="s">
        <v>5</v>
      </c>
      <c r="E386">
        <v>0</v>
      </c>
      <c r="F386">
        <f>IF(AND(pogoda[[#This Row],[Temperatura]]&gt;=20, pogoda[[#This Row],[Opad]]&lt;=5),1,0)</f>
        <v>0</v>
      </c>
      <c r="G386">
        <v>2</v>
      </c>
    </row>
    <row r="387" spans="1:7" x14ac:dyDescent="0.25">
      <c r="A387">
        <v>386</v>
      </c>
      <c r="B387">
        <v>7.9</v>
      </c>
      <c r="C387">
        <v>1</v>
      </c>
      <c r="D387" t="s">
        <v>5</v>
      </c>
      <c r="E387">
        <v>0</v>
      </c>
      <c r="F387">
        <f>IF(AND(pogoda[[#This Row],[Temperatura]]&gt;=20, pogoda[[#This Row],[Opad]]&lt;=5),1,0)</f>
        <v>0</v>
      </c>
      <c r="G387">
        <v>2</v>
      </c>
    </row>
    <row r="388" spans="1:7" x14ac:dyDescent="0.25">
      <c r="A388">
        <v>387</v>
      </c>
      <c r="B388">
        <v>9.6</v>
      </c>
      <c r="C388">
        <v>2</v>
      </c>
      <c r="D388" t="s">
        <v>5</v>
      </c>
      <c r="E388">
        <v>0</v>
      </c>
      <c r="F388">
        <f>IF(AND(pogoda[[#This Row],[Temperatura]]&gt;=20, pogoda[[#This Row],[Opad]]&lt;=5),1,0)</f>
        <v>0</v>
      </c>
      <c r="G388">
        <v>2</v>
      </c>
    </row>
    <row r="389" spans="1:7" x14ac:dyDescent="0.25">
      <c r="A389">
        <v>388</v>
      </c>
      <c r="B389">
        <v>10</v>
      </c>
      <c r="C389">
        <v>3</v>
      </c>
      <c r="D389" t="s">
        <v>5</v>
      </c>
      <c r="E389">
        <v>0</v>
      </c>
      <c r="F389">
        <f>IF(AND(pogoda[[#This Row],[Temperatura]]&gt;=20, pogoda[[#This Row],[Opad]]&lt;=5),1,0)</f>
        <v>0</v>
      </c>
      <c r="G389">
        <v>2</v>
      </c>
    </row>
    <row r="390" spans="1:7" x14ac:dyDescent="0.25">
      <c r="A390">
        <v>389</v>
      </c>
      <c r="B390">
        <v>9</v>
      </c>
      <c r="C390">
        <v>2</v>
      </c>
      <c r="D390" t="s">
        <v>5</v>
      </c>
      <c r="E390">
        <v>0</v>
      </c>
      <c r="F390">
        <f>IF(AND(pogoda[[#This Row],[Temperatura]]&gt;=20, pogoda[[#This Row],[Opad]]&lt;=5),1,0)</f>
        <v>0</v>
      </c>
      <c r="G390">
        <v>2</v>
      </c>
    </row>
    <row r="391" spans="1:7" x14ac:dyDescent="0.25">
      <c r="A391">
        <v>390</v>
      </c>
      <c r="B391">
        <v>6.9</v>
      </c>
      <c r="C391">
        <v>10</v>
      </c>
      <c r="D391" t="s">
        <v>5</v>
      </c>
      <c r="E391">
        <v>0</v>
      </c>
      <c r="F391">
        <f>IF(AND(pogoda[[#This Row],[Temperatura]]&gt;=20, pogoda[[#This Row],[Opad]]&lt;=5),1,0)</f>
        <v>0</v>
      </c>
      <c r="G391">
        <v>2</v>
      </c>
    </row>
    <row r="392" spans="1:7" x14ac:dyDescent="0.25">
      <c r="A392">
        <v>391</v>
      </c>
      <c r="B392">
        <v>4.5</v>
      </c>
      <c r="C392">
        <v>3</v>
      </c>
      <c r="D392" t="s">
        <v>5</v>
      </c>
      <c r="E392">
        <v>0</v>
      </c>
      <c r="F392">
        <f>IF(AND(pogoda[[#This Row],[Temperatura]]&gt;=20, pogoda[[#This Row],[Opad]]&lt;=5),1,0)</f>
        <v>0</v>
      </c>
      <c r="G392">
        <v>2</v>
      </c>
    </row>
    <row r="393" spans="1:7" x14ac:dyDescent="0.25">
      <c r="A393">
        <v>392</v>
      </c>
      <c r="B393">
        <v>2.8</v>
      </c>
      <c r="C393">
        <v>11</v>
      </c>
      <c r="D393" t="s">
        <v>5</v>
      </c>
      <c r="E393">
        <v>0</v>
      </c>
      <c r="F393">
        <f>IF(AND(pogoda[[#This Row],[Temperatura]]&gt;=20, pogoda[[#This Row],[Opad]]&lt;=5),1,0)</f>
        <v>0</v>
      </c>
      <c r="G393">
        <v>2</v>
      </c>
    </row>
    <row r="394" spans="1:7" x14ac:dyDescent="0.25">
      <c r="A394">
        <v>393</v>
      </c>
      <c r="B394">
        <v>2.2999999999999998</v>
      </c>
      <c r="C394">
        <v>17</v>
      </c>
      <c r="D394" t="s">
        <v>5</v>
      </c>
      <c r="E394">
        <v>0</v>
      </c>
      <c r="F394">
        <f>IF(AND(pogoda[[#This Row],[Temperatura]]&gt;=20, pogoda[[#This Row],[Opad]]&lt;=5),1,0)</f>
        <v>0</v>
      </c>
      <c r="G394">
        <v>2</v>
      </c>
    </row>
    <row r="395" spans="1:7" x14ac:dyDescent="0.25">
      <c r="A395">
        <v>394</v>
      </c>
      <c r="B395">
        <v>3.6</v>
      </c>
      <c r="C395">
        <v>1</v>
      </c>
      <c r="D395" t="s">
        <v>5</v>
      </c>
      <c r="E395">
        <v>0</v>
      </c>
      <c r="F395">
        <f>IF(AND(pogoda[[#This Row],[Temperatura]]&gt;=20, pogoda[[#This Row],[Opad]]&lt;=5),1,0)</f>
        <v>0</v>
      </c>
      <c r="G395">
        <v>2</v>
      </c>
    </row>
    <row r="396" spans="1:7" x14ac:dyDescent="0.25">
      <c r="A396">
        <v>395</v>
      </c>
      <c r="B396">
        <v>6.4</v>
      </c>
      <c r="C396">
        <v>8</v>
      </c>
      <c r="D396" t="s">
        <v>5</v>
      </c>
      <c r="E396">
        <v>0</v>
      </c>
      <c r="F396">
        <f>IF(AND(pogoda[[#This Row],[Temperatura]]&gt;=20, pogoda[[#This Row],[Opad]]&lt;=5),1,0)</f>
        <v>0</v>
      </c>
      <c r="G396">
        <v>2</v>
      </c>
    </row>
    <row r="397" spans="1:7" x14ac:dyDescent="0.25">
      <c r="A397">
        <v>396</v>
      </c>
      <c r="B397">
        <v>10.199999999999999</v>
      </c>
      <c r="C397">
        <v>11</v>
      </c>
      <c r="D397" t="s">
        <v>5</v>
      </c>
      <c r="E397">
        <v>0</v>
      </c>
      <c r="F397">
        <f>IF(AND(pogoda[[#This Row],[Temperatura]]&gt;=20, pogoda[[#This Row],[Opad]]&lt;=5),1,0)</f>
        <v>0</v>
      </c>
      <c r="G397">
        <v>2</v>
      </c>
    </row>
    <row r="398" spans="1:7" x14ac:dyDescent="0.25">
      <c r="A398">
        <v>397</v>
      </c>
      <c r="B398">
        <v>14</v>
      </c>
      <c r="C398">
        <v>23</v>
      </c>
      <c r="D398" t="s">
        <v>5</v>
      </c>
      <c r="E398">
        <v>0</v>
      </c>
      <c r="F398">
        <f>IF(AND(pogoda[[#This Row],[Temperatura]]&gt;=20, pogoda[[#This Row],[Opad]]&lt;=5),1,0)</f>
        <v>0</v>
      </c>
      <c r="G398">
        <v>2</v>
      </c>
    </row>
    <row r="399" spans="1:7" x14ac:dyDescent="0.25">
      <c r="A399">
        <v>398</v>
      </c>
      <c r="B399">
        <v>17.100000000000001</v>
      </c>
      <c r="C399">
        <v>29</v>
      </c>
      <c r="D399" t="s">
        <v>5</v>
      </c>
      <c r="E399">
        <v>0</v>
      </c>
      <c r="F399">
        <f>IF(AND(pogoda[[#This Row],[Temperatura]]&gt;=20, pogoda[[#This Row],[Opad]]&lt;=5),1,0)</f>
        <v>0</v>
      </c>
      <c r="G399">
        <v>2</v>
      </c>
    </row>
    <row r="400" spans="1:7" x14ac:dyDescent="0.25">
      <c r="A400">
        <v>399</v>
      </c>
      <c r="B400">
        <v>18.7</v>
      </c>
      <c r="C400">
        <v>0</v>
      </c>
      <c r="D400" t="s">
        <v>5</v>
      </c>
      <c r="E400">
        <v>0</v>
      </c>
      <c r="F400">
        <f>IF(AND(pogoda[[#This Row],[Temperatura]]&gt;=20, pogoda[[#This Row],[Opad]]&lt;=5),1,0)</f>
        <v>0</v>
      </c>
      <c r="G400">
        <v>2</v>
      </c>
    </row>
    <row r="401" spans="1:7" x14ac:dyDescent="0.25">
      <c r="A401">
        <v>400</v>
      </c>
      <c r="B401">
        <v>18.8</v>
      </c>
      <c r="C401">
        <v>5</v>
      </c>
      <c r="D401" t="s">
        <v>5</v>
      </c>
      <c r="E401">
        <v>0</v>
      </c>
      <c r="F401">
        <f>IF(AND(pogoda[[#This Row],[Temperatura]]&gt;=20, pogoda[[#This Row],[Opad]]&lt;=5),1,0)</f>
        <v>0</v>
      </c>
      <c r="G401">
        <v>2</v>
      </c>
    </row>
    <row r="402" spans="1:7" x14ac:dyDescent="0.25">
      <c r="A402">
        <v>401</v>
      </c>
      <c r="B402">
        <v>17.7</v>
      </c>
      <c r="C402">
        <v>2</v>
      </c>
      <c r="D402" t="s">
        <v>5</v>
      </c>
      <c r="E402">
        <v>0</v>
      </c>
      <c r="F402">
        <f>IF(AND(pogoda[[#This Row],[Temperatura]]&gt;=20, pogoda[[#This Row],[Opad]]&lt;=5),1,0)</f>
        <v>0</v>
      </c>
      <c r="G402">
        <v>2</v>
      </c>
    </row>
    <row r="403" spans="1:7" x14ac:dyDescent="0.25">
      <c r="A403">
        <v>402</v>
      </c>
      <c r="B403">
        <v>16.100000000000001</v>
      </c>
      <c r="C403">
        <v>2</v>
      </c>
      <c r="D403" t="s">
        <v>5</v>
      </c>
      <c r="E403">
        <v>0</v>
      </c>
      <c r="F403">
        <f>IF(AND(pogoda[[#This Row],[Temperatura]]&gt;=20, pogoda[[#This Row],[Opad]]&lt;=5),1,0)</f>
        <v>0</v>
      </c>
      <c r="G403">
        <v>2</v>
      </c>
    </row>
    <row r="404" spans="1:7" x14ac:dyDescent="0.25">
      <c r="A404">
        <v>403</v>
      </c>
      <c r="B404">
        <v>14.9</v>
      </c>
      <c r="C404">
        <v>7</v>
      </c>
      <c r="D404" t="s">
        <v>5</v>
      </c>
      <c r="E404">
        <v>0</v>
      </c>
      <c r="F404">
        <f>IF(AND(pogoda[[#This Row],[Temperatura]]&gt;=20, pogoda[[#This Row],[Opad]]&lt;=5),1,0)</f>
        <v>0</v>
      </c>
      <c r="G404">
        <v>2</v>
      </c>
    </row>
    <row r="405" spans="1:7" x14ac:dyDescent="0.25">
      <c r="A405">
        <v>404</v>
      </c>
      <c r="B405">
        <v>14.9</v>
      </c>
      <c r="C405">
        <v>2</v>
      </c>
      <c r="D405" t="s">
        <v>5</v>
      </c>
      <c r="E405">
        <v>0</v>
      </c>
      <c r="F405">
        <f>IF(AND(pogoda[[#This Row],[Temperatura]]&gt;=20, pogoda[[#This Row],[Opad]]&lt;=5),1,0)</f>
        <v>0</v>
      </c>
      <c r="G405">
        <v>2</v>
      </c>
    </row>
    <row r="406" spans="1:7" x14ac:dyDescent="0.25">
      <c r="A406">
        <v>405</v>
      </c>
      <c r="B406">
        <v>16.3</v>
      </c>
      <c r="C406">
        <v>3</v>
      </c>
      <c r="D406" t="s">
        <v>5</v>
      </c>
      <c r="E406">
        <v>0</v>
      </c>
      <c r="F406">
        <f>IF(AND(pogoda[[#This Row],[Temperatura]]&gt;=20, pogoda[[#This Row],[Opad]]&lt;=5),1,0)</f>
        <v>0</v>
      </c>
      <c r="G406">
        <v>2</v>
      </c>
    </row>
    <row r="407" spans="1:7" x14ac:dyDescent="0.25">
      <c r="A407">
        <v>406</v>
      </c>
      <c r="B407">
        <v>19.100000000000001</v>
      </c>
      <c r="C407">
        <v>14</v>
      </c>
      <c r="D407" t="s">
        <v>5</v>
      </c>
      <c r="E407">
        <v>0</v>
      </c>
      <c r="F407">
        <f>IF(AND(pogoda[[#This Row],[Temperatura]]&gt;=20, pogoda[[#This Row],[Opad]]&lt;=5),1,0)</f>
        <v>0</v>
      </c>
      <c r="G407">
        <v>2</v>
      </c>
    </row>
    <row r="408" spans="1:7" x14ac:dyDescent="0.25">
      <c r="A408">
        <v>407</v>
      </c>
      <c r="B408">
        <v>22.7</v>
      </c>
      <c r="C408">
        <v>12</v>
      </c>
      <c r="D408" t="s">
        <v>5</v>
      </c>
      <c r="E408">
        <v>0</v>
      </c>
      <c r="F408">
        <f>IF(AND(pogoda[[#This Row],[Temperatura]]&gt;=20, pogoda[[#This Row],[Opad]]&lt;=5),1,0)</f>
        <v>0</v>
      </c>
      <c r="G408">
        <v>2</v>
      </c>
    </row>
    <row r="409" spans="1:7" x14ac:dyDescent="0.25">
      <c r="A409">
        <v>408</v>
      </c>
      <c r="B409">
        <v>26.1</v>
      </c>
      <c r="C409">
        <v>9</v>
      </c>
      <c r="D409" t="s">
        <v>5</v>
      </c>
      <c r="E409">
        <v>0</v>
      </c>
      <c r="F409">
        <f>IF(AND(pogoda[[#This Row],[Temperatura]]&gt;=20, pogoda[[#This Row],[Opad]]&lt;=5),1,0)</f>
        <v>0</v>
      </c>
      <c r="G409">
        <v>2</v>
      </c>
    </row>
    <row r="410" spans="1:7" x14ac:dyDescent="0.25">
      <c r="A410">
        <v>409</v>
      </c>
      <c r="B410">
        <v>28.6</v>
      </c>
      <c r="C410">
        <v>14</v>
      </c>
      <c r="D410" t="s">
        <v>5</v>
      </c>
      <c r="E410">
        <v>0</v>
      </c>
      <c r="F410">
        <f>IF(AND(pogoda[[#This Row],[Temperatura]]&gt;=20, pogoda[[#This Row],[Opad]]&lt;=5),1,0)</f>
        <v>0</v>
      </c>
      <c r="G410">
        <v>2</v>
      </c>
    </row>
    <row r="411" spans="1:7" x14ac:dyDescent="0.25">
      <c r="A411">
        <v>410</v>
      </c>
      <c r="B411">
        <v>29.5</v>
      </c>
      <c r="C411">
        <v>17</v>
      </c>
      <c r="D411" t="s">
        <v>5</v>
      </c>
      <c r="E411">
        <v>0</v>
      </c>
      <c r="F411">
        <f>IF(AND(pogoda[[#This Row],[Temperatura]]&gt;=20, pogoda[[#This Row],[Opad]]&lt;=5),1,0)</f>
        <v>0</v>
      </c>
      <c r="G411">
        <v>2</v>
      </c>
    </row>
    <row r="412" spans="1:7" x14ac:dyDescent="0.25">
      <c r="A412">
        <v>411</v>
      </c>
      <c r="B412">
        <v>28.6</v>
      </c>
      <c r="C412">
        <v>9</v>
      </c>
      <c r="D412" t="s">
        <v>5</v>
      </c>
      <c r="E412">
        <v>0</v>
      </c>
      <c r="F412">
        <f>IF(AND(pogoda[[#This Row],[Temperatura]]&gt;=20, pogoda[[#This Row],[Opad]]&lt;=5),1,0)</f>
        <v>0</v>
      </c>
      <c r="G412">
        <v>2</v>
      </c>
    </row>
    <row r="413" spans="1:7" x14ac:dyDescent="0.25">
      <c r="A413">
        <v>412</v>
      </c>
      <c r="B413">
        <v>26.4</v>
      </c>
      <c r="C413">
        <v>28</v>
      </c>
      <c r="D413" t="s">
        <v>5</v>
      </c>
      <c r="E413">
        <v>0</v>
      </c>
      <c r="F413">
        <f>IF(AND(pogoda[[#This Row],[Temperatura]]&gt;=20, pogoda[[#This Row],[Opad]]&lt;=5),1,0)</f>
        <v>0</v>
      </c>
      <c r="G413">
        <v>2</v>
      </c>
    </row>
    <row r="414" spans="1:7" x14ac:dyDescent="0.25">
      <c r="A414">
        <v>413</v>
      </c>
      <c r="B414">
        <v>23.6</v>
      </c>
      <c r="C414">
        <v>0</v>
      </c>
      <c r="D414" t="s">
        <v>5</v>
      </c>
      <c r="E414">
        <v>0</v>
      </c>
      <c r="F414">
        <f>IF(AND(pogoda[[#This Row],[Temperatura]]&gt;=20, pogoda[[#This Row],[Opad]]&lt;=5),1,0)</f>
        <v>1</v>
      </c>
      <c r="G414">
        <v>2</v>
      </c>
    </row>
    <row r="415" spans="1:7" x14ac:dyDescent="0.25">
      <c r="A415">
        <v>414</v>
      </c>
      <c r="B415">
        <v>21</v>
      </c>
      <c r="C415">
        <v>1</v>
      </c>
      <c r="D415" t="s">
        <v>5</v>
      </c>
      <c r="E415">
        <v>0</v>
      </c>
      <c r="F415">
        <f>IF(AND(pogoda[[#This Row],[Temperatura]]&gt;=20, pogoda[[#This Row],[Opad]]&lt;=5),1,0)</f>
        <v>1</v>
      </c>
      <c r="G415">
        <v>2</v>
      </c>
    </row>
    <row r="416" spans="1:7" x14ac:dyDescent="0.25">
      <c r="A416">
        <v>415</v>
      </c>
      <c r="B416">
        <v>19.600000000000001</v>
      </c>
      <c r="C416">
        <v>6</v>
      </c>
      <c r="D416" t="s">
        <v>5</v>
      </c>
      <c r="E416">
        <v>0</v>
      </c>
      <c r="F416">
        <f>IF(AND(pogoda[[#This Row],[Temperatura]]&gt;=20, pogoda[[#This Row],[Opad]]&lt;=5),1,0)</f>
        <v>0</v>
      </c>
      <c r="G416">
        <v>2</v>
      </c>
    </row>
    <row r="417" spans="1:7" x14ac:dyDescent="0.25">
      <c r="A417">
        <v>416</v>
      </c>
      <c r="B417">
        <v>19.5</v>
      </c>
      <c r="C417">
        <v>4</v>
      </c>
      <c r="D417" t="s">
        <v>5</v>
      </c>
      <c r="E417">
        <v>0</v>
      </c>
      <c r="F417">
        <f>IF(AND(pogoda[[#This Row],[Temperatura]]&gt;=20, pogoda[[#This Row],[Opad]]&lt;=5),1,0)</f>
        <v>0</v>
      </c>
      <c r="G417">
        <v>2</v>
      </c>
    </row>
    <row r="418" spans="1:7" x14ac:dyDescent="0.25">
      <c r="A418">
        <v>417</v>
      </c>
      <c r="B418">
        <v>20.7</v>
      </c>
      <c r="C418">
        <v>10</v>
      </c>
      <c r="D418" t="s">
        <v>5</v>
      </c>
      <c r="E418">
        <v>0</v>
      </c>
      <c r="F418">
        <f>IF(AND(pogoda[[#This Row],[Temperatura]]&gt;=20, pogoda[[#This Row],[Opad]]&lt;=5),1,0)</f>
        <v>0</v>
      </c>
      <c r="G418">
        <v>2</v>
      </c>
    </row>
    <row r="419" spans="1:7" x14ac:dyDescent="0.25">
      <c r="A419">
        <v>418</v>
      </c>
      <c r="B419">
        <v>22.7</v>
      </c>
      <c r="C419">
        <v>4</v>
      </c>
      <c r="D419" t="s">
        <v>5</v>
      </c>
      <c r="E419">
        <v>0</v>
      </c>
      <c r="F419">
        <f>IF(AND(pogoda[[#This Row],[Temperatura]]&gt;=20, pogoda[[#This Row],[Opad]]&lt;=5),1,0)</f>
        <v>1</v>
      </c>
      <c r="G419">
        <v>2</v>
      </c>
    </row>
    <row r="420" spans="1:7" x14ac:dyDescent="0.25">
      <c r="A420">
        <v>419</v>
      </c>
      <c r="B420">
        <v>24.5</v>
      </c>
      <c r="C420">
        <v>5</v>
      </c>
      <c r="D420" t="s">
        <v>5</v>
      </c>
      <c r="E420">
        <v>0</v>
      </c>
      <c r="F420">
        <f>IF(AND(pogoda[[#This Row],[Temperatura]]&gt;=20, pogoda[[#This Row],[Opad]]&lt;=5),1,0)</f>
        <v>1</v>
      </c>
      <c r="G420">
        <v>2</v>
      </c>
    </row>
    <row r="421" spans="1:7" x14ac:dyDescent="0.25">
      <c r="A421">
        <v>420</v>
      </c>
      <c r="B421">
        <v>25.4</v>
      </c>
      <c r="C421">
        <v>8</v>
      </c>
      <c r="D421" t="s">
        <v>5</v>
      </c>
      <c r="E421">
        <v>0</v>
      </c>
      <c r="F421">
        <f>IF(AND(pogoda[[#This Row],[Temperatura]]&gt;=20, pogoda[[#This Row],[Opad]]&lt;=5),1,0)</f>
        <v>0</v>
      </c>
      <c r="G421">
        <v>2</v>
      </c>
    </row>
    <row r="422" spans="1:7" x14ac:dyDescent="0.25">
      <c r="A422">
        <v>421</v>
      </c>
      <c r="B422">
        <v>24.8</v>
      </c>
      <c r="C422">
        <v>12</v>
      </c>
      <c r="D422" t="s">
        <v>5</v>
      </c>
      <c r="E422">
        <v>0</v>
      </c>
      <c r="F422">
        <f>IF(AND(pogoda[[#This Row],[Temperatura]]&gt;=20, pogoda[[#This Row],[Opad]]&lt;=5),1,0)</f>
        <v>0</v>
      </c>
      <c r="G422">
        <v>2</v>
      </c>
    </row>
    <row r="423" spans="1:7" x14ac:dyDescent="0.25">
      <c r="A423">
        <v>422</v>
      </c>
      <c r="B423">
        <v>22.5</v>
      </c>
      <c r="C423">
        <v>8</v>
      </c>
      <c r="D423" t="s">
        <v>5</v>
      </c>
      <c r="E423">
        <v>0</v>
      </c>
      <c r="F423">
        <f>IF(AND(pogoda[[#This Row],[Temperatura]]&gt;=20, pogoda[[#This Row],[Opad]]&lt;=5),1,0)</f>
        <v>0</v>
      </c>
      <c r="G423">
        <v>2</v>
      </c>
    </row>
    <row r="424" spans="1:7" x14ac:dyDescent="0.25">
      <c r="A424">
        <v>423</v>
      </c>
      <c r="B424">
        <v>18.899999999999999</v>
      </c>
      <c r="C424">
        <v>7</v>
      </c>
      <c r="D424" t="s">
        <v>5</v>
      </c>
      <c r="E424">
        <v>0</v>
      </c>
      <c r="F424">
        <f>IF(AND(pogoda[[#This Row],[Temperatura]]&gt;=20, pogoda[[#This Row],[Opad]]&lt;=5),1,0)</f>
        <v>0</v>
      </c>
      <c r="G424">
        <v>2</v>
      </c>
    </row>
    <row r="425" spans="1:7" x14ac:dyDescent="0.25">
      <c r="A425">
        <v>424</v>
      </c>
      <c r="B425">
        <v>14.8</v>
      </c>
      <c r="C425">
        <v>8</v>
      </c>
      <c r="D425" t="s">
        <v>5</v>
      </c>
      <c r="E425">
        <v>0</v>
      </c>
      <c r="F425">
        <f>IF(AND(pogoda[[#This Row],[Temperatura]]&gt;=20, pogoda[[#This Row],[Opad]]&lt;=5),1,0)</f>
        <v>0</v>
      </c>
      <c r="G425">
        <v>2</v>
      </c>
    </row>
    <row r="426" spans="1:7" x14ac:dyDescent="0.25">
      <c r="A426">
        <v>425</v>
      </c>
      <c r="B426">
        <v>11.2</v>
      </c>
      <c r="C426">
        <v>7</v>
      </c>
      <c r="D426" t="s">
        <v>5</v>
      </c>
      <c r="E426">
        <v>0</v>
      </c>
      <c r="F426">
        <f>IF(AND(pogoda[[#This Row],[Temperatura]]&gt;=20, pogoda[[#This Row],[Opad]]&lt;=5),1,0)</f>
        <v>0</v>
      </c>
      <c r="G426">
        <v>2</v>
      </c>
    </row>
    <row r="427" spans="1:7" x14ac:dyDescent="0.25">
      <c r="A427">
        <v>426</v>
      </c>
      <c r="B427">
        <v>8.8000000000000007</v>
      </c>
      <c r="C427">
        <v>23</v>
      </c>
      <c r="D427" t="s">
        <v>5</v>
      </c>
      <c r="E427">
        <v>0</v>
      </c>
      <c r="F427">
        <f>IF(AND(pogoda[[#This Row],[Temperatura]]&gt;=20, pogoda[[#This Row],[Opad]]&lt;=5),1,0)</f>
        <v>0</v>
      </c>
      <c r="G427">
        <v>2</v>
      </c>
    </row>
    <row r="428" spans="1:7" x14ac:dyDescent="0.25">
      <c r="A428">
        <v>427</v>
      </c>
      <c r="B428">
        <v>8</v>
      </c>
      <c r="C428">
        <v>0</v>
      </c>
      <c r="D428" t="s">
        <v>5</v>
      </c>
      <c r="E428">
        <v>0</v>
      </c>
      <c r="F428">
        <f>IF(AND(pogoda[[#This Row],[Temperatura]]&gt;=20, pogoda[[#This Row],[Opad]]&lt;=5),1,0)</f>
        <v>0</v>
      </c>
      <c r="G428">
        <v>2</v>
      </c>
    </row>
    <row r="429" spans="1:7" x14ac:dyDescent="0.25">
      <c r="A429">
        <v>428</v>
      </c>
      <c r="B429">
        <v>8.6</v>
      </c>
      <c r="C429">
        <v>2</v>
      </c>
      <c r="D429" t="s">
        <v>5</v>
      </c>
      <c r="E429">
        <v>0</v>
      </c>
      <c r="F429">
        <f>IF(AND(pogoda[[#This Row],[Temperatura]]&gt;=20, pogoda[[#This Row],[Opad]]&lt;=5),1,0)</f>
        <v>0</v>
      </c>
      <c r="G429">
        <v>2</v>
      </c>
    </row>
    <row r="430" spans="1:7" x14ac:dyDescent="0.25">
      <c r="A430">
        <v>429</v>
      </c>
      <c r="B430">
        <v>10.199999999999999</v>
      </c>
      <c r="C430">
        <v>5</v>
      </c>
      <c r="D430" t="s">
        <v>5</v>
      </c>
      <c r="E430">
        <v>0</v>
      </c>
      <c r="F430">
        <f>IF(AND(pogoda[[#This Row],[Temperatura]]&gt;=20, pogoda[[#This Row],[Opad]]&lt;=5),1,0)</f>
        <v>0</v>
      </c>
      <c r="G430">
        <v>2</v>
      </c>
    </row>
    <row r="431" spans="1:7" x14ac:dyDescent="0.25">
      <c r="A431">
        <v>430</v>
      </c>
      <c r="B431">
        <v>11.8</v>
      </c>
      <c r="C431">
        <v>5</v>
      </c>
      <c r="D431" t="s">
        <v>5</v>
      </c>
      <c r="E431">
        <v>0</v>
      </c>
      <c r="F431">
        <f>IF(AND(pogoda[[#This Row],[Temperatura]]&gt;=20, pogoda[[#This Row],[Opad]]&lt;=5),1,0)</f>
        <v>0</v>
      </c>
      <c r="G431">
        <v>2</v>
      </c>
    </row>
    <row r="432" spans="1:7" x14ac:dyDescent="0.25">
      <c r="A432">
        <v>431</v>
      </c>
      <c r="B432">
        <v>12.7</v>
      </c>
      <c r="C432">
        <v>8</v>
      </c>
      <c r="D432" t="s">
        <v>5</v>
      </c>
      <c r="E432">
        <v>0</v>
      </c>
      <c r="F432">
        <f>IF(AND(pogoda[[#This Row],[Temperatura]]&gt;=20, pogoda[[#This Row],[Opad]]&lt;=5),1,0)</f>
        <v>0</v>
      </c>
      <c r="G432">
        <v>2</v>
      </c>
    </row>
    <row r="433" spans="1:7" x14ac:dyDescent="0.25">
      <c r="A433">
        <v>432</v>
      </c>
      <c r="B433">
        <v>12.2</v>
      </c>
      <c r="C433">
        <v>6</v>
      </c>
      <c r="D433" t="s">
        <v>5</v>
      </c>
      <c r="E433">
        <v>0</v>
      </c>
      <c r="F433">
        <f>IF(AND(pogoda[[#This Row],[Temperatura]]&gt;=20, pogoda[[#This Row],[Opad]]&lt;=5),1,0)</f>
        <v>0</v>
      </c>
      <c r="G433">
        <v>2</v>
      </c>
    </row>
    <row r="434" spans="1:7" x14ac:dyDescent="0.25">
      <c r="A434">
        <v>433</v>
      </c>
      <c r="B434">
        <v>10.3</v>
      </c>
      <c r="C434">
        <v>9</v>
      </c>
      <c r="D434" t="s">
        <v>5</v>
      </c>
      <c r="E434">
        <v>0</v>
      </c>
      <c r="F434">
        <f>IF(AND(pogoda[[#This Row],[Temperatura]]&gt;=20, pogoda[[#This Row],[Opad]]&lt;=5),1,0)</f>
        <v>0</v>
      </c>
      <c r="G434">
        <v>2</v>
      </c>
    </row>
    <row r="435" spans="1:7" x14ac:dyDescent="0.25">
      <c r="A435">
        <v>434</v>
      </c>
      <c r="B435">
        <v>7.4</v>
      </c>
      <c r="C435">
        <v>17</v>
      </c>
      <c r="D435" t="s">
        <v>5</v>
      </c>
      <c r="E435">
        <v>0</v>
      </c>
      <c r="F435">
        <f>IF(AND(pogoda[[#This Row],[Temperatura]]&gt;=20, pogoda[[#This Row],[Opad]]&lt;=5),1,0)</f>
        <v>0</v>
      </c>
      <c r="G435">
        <v>2</v>
      </c>
    </row>
    <row r="436" spans="1:7" x14ac:dyDescent="0.25">
      <c r="A436">
        <v>435</v>
      </c>
      <c r="B436">
        <v>4.0999999999999996</v>
      </c>
      <c r="C436">
        <v>17</v>
      </c>
      <c r="D436" t="s">
        <v>5</v>
      </c>
      <c r="E436">
        <v>0</v>
      </c>
      <c r="F436">
        <f>IF(AND(pogoda[[#This Row],[Temperatura]]&gt;=20, pogoda[[#This Row],[Opad]]&lt;=5),1,0)</f>
        <v>0</v>
      </c>
      <c r="G436">
        <v>2</v>
      </c>
    </row>
    <row r="437" spans="1:7" x14ac:dyDescent="0.25">
      <c r="A437">
        <v>436</v>
      </c>
      <c r="B437">
        <v>1.4</v>
      </c>
      <c r="C437">
        <v>7</v>
      </c>
      <c r="D437" t="s">
        <v>5</v>
      </c>
      <c r="E437">
        <v>0</v>
      </c>
      <c r="F437">
        <f>IF(AND(pogoda[[#This Row],[Temperatura]]&gt;=20, pogoda[[#This Row],[Opad]]&lt;=5),1,0)</f>
        <v>0</v>
      </c>
      <c r="G437">
        <v>2</v>
      </c>
    </row>
    <row r="438" spans="1:7" x14ac:dyDescent="0.25">
      <c r="A438">
        <v>437</v>
      </c>
      <c r="B438">
        <v>0.1</v>
      </c>
      <c r="C438">
        <v>24</v>
      </c>
      <c r="D438" t="s">
        <v>5</v>
      </c>
      <c r="E438">
        <v>0</v>
      </c>
      <c r="F438">
        <f>IF(AND(pogoda[[#This Row],[Temperatura]]&gt;=20, pogoda[[#This Row],[Opad]]&lt;=5),1,0)</f>
        <v>0</v>
      </c>
      <c r="G438">
        <v>2</v>
      </c>
    </row>
    <row r="439" spans="1:7" x14ac:dyDescent="0.25">
      <c r="A439">
        <v>438</v>
      </c>
      <c r="B439">
        <v>0.5</v>
      </c>
      <c r="C439">
        <v>16</v>
      </c>
      <c r="D439" t="s">
        <v>5</v>
      </c>
      <c r="E439">
        <v>0</v>
      </c>
      <c r="F439">
        <f>IF(AND(pogoda[[#This Row],[Temperatura]]&gt;=20, pogoda[[#This Row],[Opad]]&lt;=5),1,0)</f>
        <v>0</v>
      </c>
      <c r="G439">
        <v>2</v>
      </c>
    </row>
    <row r="440" spans="1:7" x14ac:dyDescent="0.25">
      <c r="A440">
        <v>439</v>
      </c>
      <c r="B440">
        <v>2.5</v>
      </c>
      <c r="C440">
        <v>2</v>
      </c>
      <c r="D440" t="s">
        <v>5</v>
      </c>
      <c r="E440">
        <v>0</v>
      </c>
      <c r="F440">
        <f>IF(AND(pogoda[[#This Row],[Temperatura]]&gt;=20, pogoda[[#This Row],[Opad]]&lt;=5),1,0)</f>
        <v>0</v>
      </c>
      <c r="G440">
        <v>2</v>
      </c>
    </row>
    <row r="441" spans="1:7" x14ac:dyDescent="0.25">
      <c r="A441">
        <v>440</v>
      </c>
      <c r="B441">
        <v>5.5</v>
      </c>
      <c r="C441">
        <v>17</v>
      </c>
      <c r="D441" t="s">
        <v>5</v>
      </c>
      <c r="E441">
        <v>0</v>
      </c>
      <c r="F441">
        <f>IF(AND(pogoda[[#This Row],[Temperatura]]&gt;=20, pogoda[[#This Row],[Opad]]&lt;=5),1,0)</f>
        <v>0</v>
      </c>
      <c r="G441">
        <v>2</v>
      </c>
    </row>
    <row r="442" spans="1:7" x14ac:dyDescent="0.25">
      <c r="A442">
        <v>441</v>
      </c>
      <c r="B442">
        <v>8.6999999999999993</v>
      </c>
      <c r="C442">
        <v>23</v>
      </c>
      <c r="D442" t="s">
        <v>5</v>
      </c>
      <c r="E442">
        <v>0</v>
      </c>
      <c r="F442">
        <f>IF(AND(pogoda[[#This Row],[Temperatura]]&gt;=20, pogoda[[#This Row],[Opad]]&lt;=5),1,0)</f>
        <v>0</v>
      </c>
      <c r="G442">
        <v>2</v>
      </c>
    </row>
    <row r="443" spans="1:7" x14ac:dyDescent="0.25">
      <c r="A443">
        <v>442</v>
      </c>
      <c r="B443">
        <v>11.1</v>
      </c>
      <c r="C443">
        <v>0</v>
      </c>
      <c r="D443" t="s">
        <v>5</v>
      </c>
      <c r="E443">
        <v>0</v>
      </c>
      <c r="F443">
        <f>IF(AND(pogoda[[#This Row],[Temperatura]]&gt;=20, pogoda[[#This Row],[Opad]]&lt;=5),1,0)</f>
        <v>0</v>
      </c>
      <c r="G443">
        <v>2</v>
      </c>
    </row>
    <row r="444" spans="1:7" x14ac:dyDescent="0.25">
      <c r="A444">
        <v>443</v>
      </c>
      <c r="B444">
        <v>12.2</v>
      </c>
      <c r="C444">
        <v>4</v>
      </c>
      <c r="D444" t="s">
        <v>5</v>
      </c>
      <c r="E444">
        <v>0</v>
      </c>
      <c r="F444">
        <f>IF(AND(pogoda[[#This Row],[Temperatura]]&gt;=20, pogoda[[#This Row],[Opad]]&lt;=5),1,0)</f>
        <v>0</v>
      </c>
      <c r="G444">
        <v>2</v>
      </c>
    </row>
    <row r="445" spans="1:7" x14ac:dyDescent="0.25">
      <c r="A445">
        <v>444</v>
      </c>
      <c r="B445">
        <v>11.9</v>
      </c>
      <c r="C445">
        <v>1</v>
      </c>
      <c r="D445" t="s">
        <v>5</v>
      </c>
      <c r="E445">
        <v>0</v>
      </c>
      <c r="F445">
        <f>IF(AND(pogoda[[#This Row],[Temperatura]]&gt;=20, pogoda[[#This Row],[Opad]]&lt;=5),1,0)</f>
        <v>0</v>
      </c>
      <c r="G445">
        <v>2</v>
      </c>
    </row>
    <row r="446" spans="1:7" x14ac:dyDescent="0.25">
      <c r="A446">
        <v>445</v>
      </c>
      <c r="B446">
        <v>10.5</v>
      </c>
      <c r="C446">
        <v>1</v>
      </c>
      <c r="D446" t="s">
        <v>5</v>
      </c>
      <c r="E446">
        <v>0</v>
      </c>
      <c r="F446">
        <f>IF(AND(pogoda[[#This Row],[Temperatura]]&gt;=20, pogoda[[#This Row],[Opad]]&lt;=5),1,0)</f>
        <v>0</v>
      </c>
      <c r="G446">
        <v>2</v>
      </c>
    </row>
    <row r="447" spans="1:7" x14ac:dyDescent="0.25">
      <c r="A447">
        <v>446</v>
      </c>
      <c r="B447">
        <v>8.8000000000000007</v>
      </c>
      <c r="C447">
        <v>6</v>
      </c>
      <c r="D447" t="s">
        <v>5</v>
      </c>
      <c r="E447">
        <v>0</v>
      </c>
      <c r="F447">
        <f>IF(AND(pogoda[[#This Row],[Temperatura]]&gt;=20, pogoda[[#This Row],[Opad]]&lt;=5),1,0)</f>
        <v>0</v>
      </c>
      <c r="G447">
        <v>2</v>
      </c>
    </row>
    <row r="448" spans="1:7" x14ac:dyDescent="0.25">
      <c r="A448">
        <v>447</v>
      </c>
      <c r="B448">
        <v>7.5</v>
      </c>
      <c r="C448">
        <v>10</v>
      </c>
      <c r="D448" t="s">
        <v>5</v>
      </c>
      <c r="E448">
        <v>0</v>
      </c>
      <c r="F448">
        <f>IF(AND(pogoda[[#This Row],[Temperatura]]&gt;=20, pogoda[[#This Row],[Opad]]&lt;=5),1,0)</f>
        <v>0</v>
      </c>
      <c r="G448">
        <v>2</v>
      </c>
    </row>
    <row r="449" spans="1:7" x14ac:dyDescent="0.25">
      <c r="A449">
        <v>448</v>
      </c>
      <c r="B449">
        <v>7.6</v>
      </c>
      <c r="C449">
        <v>10</v>
      </c>
      <c r="D449" t="s">
        <v>5</v>
      </c>
      <c r="E449">
        <v>0</v>
      </c>
      <c r="F449">
        <f>IF(AND(pogoda[[#This Row],[Temperatura]]&gt;=20, pogoda[[#This Row],[Opad]]&lt;=5),1,0)</f>
        <v>0</v>
      </c>
      <c r="G449">
        <v>2</v>
      </c>
    </row>
    <row r="450" spans="1:7" x14ac:dyDescent="0.25">
      <c r="A450">
        <v>449</v>
      </c>
      <c r="B450">
        <v>9.1999999999999993</v>
      </c>
      <c r="C450">
        <v>2</v>
      </c>
      <c r="D450" t="s">
        <v>5</v>
      </c>
      <c r="E450">
        <v>0</v>
      </c>
      <c r="F450">
        <f>IF(AND(pogoda[[#This Row],[Temperatura]]&gt;=20, pogoda[[#This Row],[Opad]]&lt;=5),1,0)</f>
        <v>0</v>
      </c>
      <c r="G450">
        <v>2</v>
      </c>
    </row>
    <row r="451" spans="1:7" x14ac:dyDescent="0.25">
      <c r="A451">
        <v>450</v>
      </c>
      <c r="B451">
        <v>12.3</v>
      </c>
      <c r="C451">
        <v>7</v>
      </c>
      <c r="D451" t="s">
        <v>5</v>
      </c>
      <c r="E451">
        <v>0</v>
      </c>
      <c r="F451">
        <f>IF(AND(pogoda[[#This Row],[Temperatura]]&gt;=20, pogoda[[#This Row],[Opad]]&lt;=5),1,0)</f>
        <v>0</v>
      </c>
      <c r="G451">
        <v>2</v>
      </c>
    </row>
    <row r="452" spans="1:7" x14ac:dyDescent="0.25">
      <c r="A452">
        <v>451</v>
      </c>
      <c r="B452">
        <v>16.3</v>
      </c>
      <c r="C452">
        <v>18</v>
      </c>
      <c r="D452" t="s">
        <v>5</v>
      </c>
      <c r="E452">
        <v>0</v>
      </c>
      <c r="F452">
        <f>IF(AND(pogoda[[#This Row],[Temperatura]]&gt;=20, pogoda[[#This Row],[Opad]]&lt;=5),1,0)</f>
        <v>0</v>
      </c>
      <c r="G452">
        <v>2</v>
      </c>
    </row>
    <row r="453" spans="1:7" x14ac:dyDescent="0.25">
      <c r="A453">
        <v>452</v>
      </c>
      <c r="B453">
        <v>20.2</v>
      </c>
      <c r="C453">
        <v>23</v>
      </c>
      <c r="D453" t="s">
        <v>5</v>
      </c>
      <c r="E453">
        <v>0</v>
      </c>
      <c r="F453">
        <f>IF(AND(pogoda[[#This Row],[Temperatura]]&gt;=20, pogoda[[#This Row],[Opad]]&lt;=5),1,0)</f>
        <v>0</v>
      </c>
      <c r="G453">
        <v>2</v>
      </c>
    </row>
    <row r="454" spans="1:7" x14ac:dyDescent="0.25">
      <c r="A454">
        <v>453</v>
      </c>
      <c r="B454">
        <v>23.2</v>
      </c>
      <c r="C454">
        <v>7</v>
      </c>
      <c r="D454" t="s">
        <v>5</v>
      </c>
      <c r="E454">
        <v>0</v>
      </c>
      <c r="F454">
        <f>IF(AND(pogoda[[#This Row],[Temperatura]]&gt;=20, pogoda[[#This Row],[Opad]]&lt;=5),1,0)</f>
        <v>0</v>
      </c>
      <c r="G454">
        <v>2</v>
      </c>
    </row>
    <row r="455" spans="1:7" x14ac:dyDescent="0.25">
      <c r="A455">
        <v>454</v>
      </c>
      <c r="B455">
        <v>24.8</v>
      </c>
      <c r="C455">
        <v>20</v>
      </c>
      <c r="D455" t="s">
        <v>5</v>
      </c>
      <c r="E455">
        <v>0</v>
      </c>
      <c r="F455">
        <f>IF(AND(pogoda[[#This Row],[Temperatura]]&gt;=20, pogoda[[#This Row],[Opad]]&lt;=5),1,0)</f>
        <v>0</v>
      </c>
      <c r="G455">
        <v>2</v>
      </c>
    </row>
    <row r="456" spans="1:7" x14ac:dyDescent="0.25">
      <c r="A456">
        <v>455</v>
      </c>
      <c r="B456">
        <v>24.9</v>
      </c>
      <c r="C456">
        <v>14</v>
      </c>
      <c r="D456" t="s">
        <v>5</v>
      </c>
      <c r="E456">
        <v>0</v>
      </c>
      <c r="F456">
        <f>IF(AND(pogoda[[#This Row],[Temperatura]]&gt;=20, pogoda[[#This Row],[Opad]]&lt;=5),1,0)</f>
        <v>0</v>
      </c>
      <c r="G456">
        <v>2</v>
      </c>
    </row>
    <row r="457" spans="1:7" x14ac:dyDescent="0.25">
      <c r="A457">
        <v>456</v>
      </c>
      <c r="B457">
        <v>23.3</v>
      </c>
      <c r="C457">
        <v>11</v>
      </c>
      <c r="D457" t="s">
        <v>5</v>
      </c>
      <c r="E457">
        <v>0</v>
      </c>
      <c r="F457">
        <f>IF(AND(pogoda[[#This Row],[Temperatura]]&gt;=20, pogoda[[#This Row],[Opad]]&lt;=5),1,0)</f>
        <v>0</v>
      </c>
      <c r="G457">
        <v>2</v>
      </c>
    </row>
    <row r="458" spans="1:7" x14ac:dyDescent="0.25">
      <c r="A458">
        <v>457</v>
      </c>
      <c r="B458">
        <v>21.3</v>
      </c>
      <c r="C458">
        <v>10</v>
      </c>
      <c r="D458" t="s">
        <v>5</v>
      </c>
      <c r="E458">
        <v>0</v>
      </c>
      <c r="F458">
        <f>IF(AND(pogoda[[#This Row],[Temperatura]]&gt;=20, pogoda[[#This Row],[Opad]]&lt;=5),1,0)</f>
        <v>0</v>
      </c>
      <c r="G458">
        <v>2</v>
      </c>
    </row>
    <row r="459" spans="1:7" x14ac:dyDescent="0.25">
      <c r="A459">
        <v>458</v>
      </c>
      <c r="B459">
        <v>19.7</v>
      </c>
      <c r="C459">
        <v>13</v>
      </c>
      <c r="D459" t="s">
        <v>5</v>
      </c>
      <c r="E459">
        <v>0</v>
      </c>
      <c r="F459">
        <f>IF(AND(pogoda[[#This Row],[Temperatura]]&gt;=20, pogoda[[#This Row],[Opad]]&lt;=5),1,0)</f>
        <v>0</v>
      </c>
      <c r="G459">
        <v>2</v>
      </c>
    </row>
    <row r="460" spans="1:7" x14ac:dyDescent="0.25">
      <c r="A460">
        <v>459</v>
      </c>
      <c r="B460">
        <v>19.100000000000001</v>
      </c>
      <c r="C460">
        <v>24</v>
      </c>
      <c r="D460" t="s">
        <v>5</v>
      </c>
      <c r="E460">
        <v>0</v>
      </c>
      <c r="F460">
        <f>IF(AND(pogoda[[#This Row],[Temperatura]]&gt;=20, pogoda[[#This Row],[Opad]]&lt;=5),1,0)</f>
        <v>0</v>
      </c>
      <c r="G460">
        <v>2</v>
      </c>
    </row>
    <row r="461" spans="1:7" x14ac:dyDescent="0.25">
      <c r="A461">
        <v>460</v>
      </c>
      <c r="B461">
        <v>20</v>
      </c>
      <c r="C461">
        <v>0</v>
      </c>
      <c r="D461" t="s">
        <v>5</v>
      </c>
      <c r="E461">
        <v>0</v>
      </c>
      <c r="F461">
        <f>IF(AND(pogoda[[#This Row],[Temperatura]]&gt;=20, pogoda[[#This Row],[Opad]]&lt;=5),1,0)</f>
        <v>1</v>
      </c>
      <c r="G461">
        <v>2</v>
      </c>
    </row>
    <row r="462" spans="1:7" x14ac:dyDescent="0.25">
      <c r="A462">
        <v>461</v>
      </c>
      <c r="B462">
        <v>22.1</v>
      </c>
      <c r="C462">
        <v>1</v>
      </c>
      <c r="D462" t="s">
        <v>5</v>
      </c>
      <c r="E462">
        <v>0</v>
      </c>
      <c r="F462">
        <f>IF(AND(pogoda[[#This Row],[Temperatura]]&gt;=20, pogoda[[#This Row],[Opad]]&lt;=5),1,0)</f>
        <v>1</v>
      </c>
      <c r="G462">
        <v>2</v>
      </c>
    </row>
    <row r="463" spans="1:7" x14ac:dyDescent="0.25">
      <c r="A463">
        <v>462</v>
      </c>
      <c r="B463">
        <v>25</v>
      </c>
      <c r="C463">
        <v>4</v>
      </c>
      <c r="D463" t="s">
        <v>5</v>
      </c>
      <c r="E463">
        <v>0</v>
      </c>
      <c r="F463">
        <f>IF(AND(pogoda[[#This Row],[Temperatura]]&gt;=20, pogoda[[#This Row],[Opad]]&lt;=5),1,0)</f>
        <v>1</v>
      </c>
      <c r="G463">
        <v>2</v>
      </c>
    </row>
    <row r="464" spans="1:7" x14ac:dyDescent="0.25">
      <c r="A464">
        <v>463</v>
      </c>
      <c r="B464">
        <v>27.7</v>
      </c>
      <c r="C464">
        <v>1</v>
      </c>
      <c r="D464" t="s">
        <v>5</v>
      </c>
      <c r="E464">
        <v>0</v>
      </c>
      <c r="F464">
        <f>IF(AND(pogoda[[#This Row],[Temperatura]]&gt;=20, pogoda[[#This Row],[Opad]]&lt;=5),1,0)</f>
        <v>1</v>
      </c>
      <c r="G464">
        <v>2</v>
      </c>
    </row>
    <row r="465" spans="1:7" x14ac:dyDescent="0.25">
      <c r="A465">
        <v>464</v>
      </c>
      <c r="B465">
        <v>29.4</v>
      </c>
      <c r="C465">
        <v>12</v>
      </c>
      <c r="D465" t="s">
        <v>5</v>
      </c>
      <c r="E465">
        <v>0</v>
      </c>
      <c r="F465">
        <f>IF(AND(pogoda[[#This Row],[Temperatura]]&gt;=20, pogoda[[#This Row],[Opad]]&lt;=5),1,0)</f>
        <v>0</v>
      </c>
      <c r="G465">
        <v>2</v>
      </c>
    </row>
    <row r="466" spans="1:7" x14ac:dyDescent="0.25">
      <c r="A466">
        <v>465</v>
      </c>
      <c r="B466">
        <v>29.5</v>
      </c>
      <c r="C466">
        <v>12</v>
      </c>
      <c r="D466" t="s">
        <v>5</v>
      </c>
      <c r="E466">
        <v>0</v>
      </c>
      <c r="F466">
        <f>IF(AND(pogoda[[#This Row],[Temperatura]]&gt;=20, pogoda[[#This Row],[Opad]]&lt;=5),1,0)</f>
        <v>0</v>
      </c>
      <c r="G466">
        <v>2</v>
      </c>
    </row>
    <row r="467" spans="1:7" x14ac:dyDescent="0.25">
      <c r="A467">
        <v>466</v>
      </c>
      <c r="B467">
        <v>27.8</v>
      </c>
      <c r="C467">
        <v>8</v>
      </c>
      <c r="D467" t="s">
        <v>5</v>
      </c>
      <c r="E467">
        <v>0</v>
      </c>
      <c r="F467">
        <f>IF(AND(pogoda[[#This Row],[Temperatura]]&gt;=20, pogoda[[#This Row],[Opad]]&lt;=5),1,0)</f>
        <v>0</v>
      </c>
      <c r="G467">
        <v>2</v>
      </c>
    </row>
    <row r="468" spans="1:7" x14ac:dyDescent="0.25">
      <c r="A468">
        <v>467</v>
      </c>
      <c r="B468">
        <v>24.9</v>
      </c>
      <c r="C468">
        <v>13</v>
      </c>
      <c r="D468" t="s">
        <v>5</v>
      </c>
      <c r="E468">
        <v>0</v>
      </c>
      <c r="F468">
        <f>IF(AND(pogoda[[#This Row],[Temperatura]]&gt;=20, pogoda[[#This Row],[Opad]]&lt;=5),1,0)</f>
        <v>0</v>
      </c>
      <c r="G468">
        <v>2</v>
      </c>
    </row>
    <row r="469" spans="1:7" x14ac:dyDescent="0.25">
      <c r="A469">
        <v>468</v>
      </c>
      <c r="B469">
        <v>21.3</v>
      </c>
      <c r="C469">
        <v>18</v>
      </c>
      <c r="D469" t="s">
        <v>5</v>
      </c>
      <c r="E469">
        <v>0</v>
      </c>
      <c r="F469">
        <f>IF(AND(pogoda[[#This Row],[Temperatura]]&gt;=20, pogoda[[#This Row],[Opad]]&lt;=5),1,0)</f>
        <v>0</v>
      </c>
      <c r="G469">
        <v>2</v>
      </c>
    </row>
    <row r="470" spans="1:7" x14ac:dyDescent="0.25">
      <c r="A470">
        <v>469</v>
      </c>
      <c r="B470">
        <v>18.100000000000001</v>
      </c>
      <c r="C470">
        <v>15</v>
      </c>
      <c r="D470" t="s">
        <v>5</v>
      </c>
      <c r="E470">
        <v>0</v>
      </c>
      <c r="F470">
        <f>IF(AND(pogoda[[#This Row],[Temperatura]]&gt;=20, pogoda[[#This Row],[Opad]]&lt;=5),1,0)</f>
        <v>0</v>
      </c>
      <c r="G470">
        <v>2</v>
      </c>
    </row>
    <row r="471" spans="1:7" x14ac:dyDescent="0.25">
      <c r="A471">
        <v>470</v>
      </c>
      <c r="B471">
        <v>15.9</v>
      </c>
      <c r="C471">
        <v>10</v>
      </c>
      <c r="D471" t="s">
        <v>5</v>
      </c>
      <c r="E471">
        <v>0</v>
      </c>
      <c r="F471">
        <f>IF(AND(pogoda[[#This Row],[Temperatura]]&gt;=20, pogoda[[#This Row],[Opad]]&lt;=5),1,0)</f>
        <v>0</v>
      </c>
      <c r="G471">
        <v>2</v>
      </c>
    </row>
    <row r="472" spans="1:7" x14ac:dyDescent="0.25">
      <c r="A472">
        <v>471</v>
      </c>
      <c r="B472">
        <v>15.3</v>
      </c>
      <c r="C472">
        <v>7</v>
      </c>
      <c r="D472" t="s">
        <v>5</v>
      </c>
      <c r="E472">
        <v>0</v>
      </c>
      <c r="F472">
        <f>IF(AND(pogoda[[#This Row],[Temperatura]]&gt;=20, pogoda[[#This Row],[Opad]]&lt;=5),1,0)</f>
        <v>0</v>
      </c>
      <c r="G472">
        <v>2</v>
      </c>
    </row>
    <row r="473" spans="1:7" x14ac:dyDescent="0.25">
      <c r="A473">
        <v>472</v>
      </c>
      <c r="B473">
        <v>16</v>
      </c>
      <c r="C473">
        <v>5</v>
      </c>
      <c r="D473" t="s">
        <v>5</v>
      </c>
      <c r="E473">
        <v>0</v>
      </c>
      <c r="F473">
        <f>IF(AND(pogoda[[#This Row],[Temperatura]]&gt;=20, pogoda[[#This Row],[Opad]]&lt;=5),1,0)</f>
        <v>0</v>
      </c>
      <c r="G473">
        <v>2</v>
      </c>
    </row>
    <row r="474" spans="1:7" x14ac:dyDescent="0.25">
      <c r="A474">
        <v>473</v>
      </c>
      <c r="B474">
        <v>17.5</v>
      </c>
      <c r="C474">
        <v>26</v>
      </c>
      <c r="D474" t="s">
        <v>5</v>
      </c>
      <c r="E474">
        <v>0</v>
      </c>
      <c r="F474">
        <f>IF(AND(pogoda[[#This Row],[Temperatura]]&gt;=20, pogoda[[#This Row],[Opad]]&lt;=5),1,0)</f>
        <v>0</v>
      </c>
      <c r="G474">
        <v>2</v>
      </c>
    </row>
    <row r="475" spans="1:7" x14ac:dyDescent="0.25">
      <c r="A475">
        <v>474</v>
      </c>
      <c r="B475">
        <v>19</v>
      </c>
      <c r="C475">
        <v>0</v>
      </c>
      <c r="D475" t="s">
        <v>5</v>
      </c>
      <c r="E475">
        <v>0</v>
      </c>
      <c r="F475">
        <f>IF(AND(pogoda[[#This Row],[Temperatura]]&gt;=20, pogoda[[#This Row],[Opad]]&lt;=5),1,0)</f>
        <v>0</v>
      </c>
      <c r="G475">
        <v>2</v>
      </c>
    </row>
    <row r="476" spans="1:7" x14ac:dyDescent="0.25">
      <c r="A476">
        <v>475</v>
      </c>
      <c r="B476">
        <v>19.5</v>
      </c>
      <c r="C476">
        <v>2</v>
      </c>
      <c r="D476" t="s">
        <v>5</v>
      </c>
      <c r="E476">
        <v>0</v>
      </c>
      <c r="F476">
        <f>IF(AND(pogoda[[#This Row],[Temperatura]]&gt;=20, pogoda[[#This Row],[Opad]]&lt;=5),1,0)</f>
        <v>0</v>
      </c>
      <c r="G476">
        <v>2</v>
      </c>
    </row>
    <row r="477" spans="1:7" x14ac:dyDescent="0.25">
      <c r="A477">
        <v>476</v>
      </c>
      <c r="B477">
        <v>18.7</v>
      </c>
      <c r="C477">
        <v>6</v>
      </c>
      <c r="D477" t="s">
        <v>5</v>
      </c>
      <c r="E477">
        <v>0</v>
      </c>
      <c r="F477">
        <f>IF(AND(pogoda[[#This Row],[Temperatura]]&gt;=20, pogoda[[#This Row],[Opad]]&lt;=5),1,0)</f>
        <v>0</v>
      </c>
      <c r="G477">
        <v>2</v>
      </c>
    </row>
    <row r="478" spans="1:7" x14ac:dyDescent="0.25">
      <c r="A478">
        <v>477</v>
      </c>
      <c r="B478">
        <v>16.3</v>
      </c>
      <c r="C478">
        <v>5</v>
      </c>
      <c r="D478" t="s">
        <v>5</v>
      </c>
      <c r="E478">
        <v>0</v>
      </c>
      <c r="F478">
        <f>IF(AND(pogoda[[#This Row],[Temperatura]]&gt;=20, pogoda[[#This Row],[Opad]]&lt;=5),1,0)</f>
        <v>0</v>
      </c>
      <c r="G478">
        <v>2</v>
      </c>
    </row>
    <row r="479" spans="1:7" x14ac:dyDescent="0.25">
      <c r="A479">
        <v>478</v>
      </c>
      <c r="B479">
        <v>12.7</v>
      </c>
      <c r="C479">
        <v>6</v>
      </c>
      <c r="D479" t="s">
        <v>5</v>
      </c>
      <c r="E479">
        <v>0</v>
      </c>
      <c r="F479">
        <f>IF(AND(pogoda[[#This Row],[Temperatura]]&gt;=20, pogoda[[#This Row],[Opad]]&lt;=5),1,0)</f>
        <v>0</v>
      </c>
      <c r="G479">
        <v>2</v>
      </c>
    </row>
    <row r="480" spans="1:7" x14ac:dyDescent="0.25">
      <c r="A480">
        <v>479</v>
      </c>
      <c r="B480">
        <v>8.8000000000000007</v>
      </c>
      <c r="C480">
        <v>7</v>
      </c>
      <c r="D480" t="s">
        <v>5</v>
      </c>
      <c r="E480">
        <v>0</v>
      </c>
      <c r="F480">
        <f>IF(AND(pogoda[[#This Row],[Temperatura]]&gt;=20, pogoda[[#This Row],[Opad]]&lt;=5),1,0)</f>
        <v>0</v>
      </c>
      <c r="G480">
        <v>2</v>
      </c>
    </row>
    <row r="481" spans="1:7" x14ac:dyDescent="0.25">
      <c r="A481">
        <v>480</v>
      </c>
      <c r="B481">
        <v>5.3</v>
      </c>
      <c r="C481">
        <v>2</v>
      </c>
      <c r="D481" t="s">
        <v>5</v>
      </c>
      <c r="E481">
        <v>0</v>
      </c>
      <c r="F481">
        <f>IF(AND(pogoda[[#This Row],[Temperatura]]&gt;=20, pogoda[[#This Row],[Opad]]&lt;=5),1,0)</f>
        <v>0</v>
      </c>
      <c r="G481">
        <v>2</v>
      </c>
    </row>
    <row r="482" spans="1:7" x14ac:dyDescent="0.25">
      <c r="A482">
        <v>481</v>
      </c>
      <c r="B482">
        <v>3.2</v>
      </c>
      <c r="C482">
        <v>7</v>
      </c>
      <c r="D482" t="s">
        <v>5</v>
      </c>
      <c r="E482">
        <v>0</v>
      </c>
      <c r="F482">
        <f>IF(AND(pogoda[[#This Row],[Temperatura]]&gt;=20, pogoda[[#This Row],[Opad]]&lt;=5),1,0)</f>
        <v>0</v>
      </c>
      <c r="G482">
        <v>2</v>
      </c>
    </row>
    <row r="483" spans="1:7" x14ac:dyDescent="0.25">
      <c r="A483">
        <v>482</v>
      </c>
      <c r="B483">
        <v>2.7</v>
      </c>
      <c r="C483">
        <v>7</v>
      </c>
      <c r="D483" t="s">
        <v>5</v>
      </c>
      <c r="E483">
        <v>0</v>
      </c>
      <c r="F483">
        <f>IF(AND(pogoda[[#This Row],[Temperatura]]&gt;=20, pogoda[[#This Row],[Opad]]&lt;=5),1,0)</f>
        <v>0</v>
      </c>
      <c r="G483">
        <v>2</v>
      </c>
    </row>
    <row r="484" spans="1:7" x14ac:dyDescent="0.25">
      <c r="A484">
        <v>483</v>
      </c>
      <c r="B484">
        <v>3.9</v>
      </c>
      <c r="C484">
        <v>8</v>
      </c>
      <c r="D484" t="s">
        <v>5</v>
      </c>
      <c r="E484">
        <v>0</v>
      </c>
      <c r="F484">
        <f>IF(AND(pogoda[[#This Row],[Temperatura]]&gt;=20, pogoda[[#This Row],[Opad]]&lt;=5),1,0)</f>
        <v>0</v>
      </c>
      <c r="G484">
        <v>2</v>
      </c>
    </row>
    <row r="485" spans="1:7" x14ac:dyDescent="0.25">
      <c r="A485">
        <v>484</v>
      </c>
      <c r="B485">
        <v>6</v>
      </c>
      <c r="C485">
        <v>18</v>
      </c>
      <c r="D485" t="s">
        <v>5</v>
      </c>
      <c r="E485">
        <v>0</v>
      </c>
      <c r="F485">
        <f>IF(AND(pogoda[[#This Row],[Temperatura]]&gt;=20, pogoda[[#This Row],[Opad]]&lt;=5),1,0)</f>
        <v>0</v>
      </c>
      <c r="G485">
        <v>2</v>
      </c>
    </row>
    <row r="486" spans="1:7" x14ac:dyDescent="0.25">
      <c r="A486">
        <v>485</v>
      </c>
      <c r="B486">
        <v>8.1999999999999993</v>
      </c>
      <c r="C486">
        <v>23</v>
      </c>
      <c r="D486" t="s">
        <v>5</v>
      </c>
      <c r="E486">
        <v>0</v>
      </c>
      <c r="F486">
        <f>IF(AND(pogoda[[#This Row],[Temperatura]]&gt;=20, pogoda[[#This Row],[Opad]]&lt;=5),1,0)</f>
        <v>0</v>
      </c>
      <c r="G486">
        <v>2</v>
      </c>
    </row>
    <row r="487" spans="1:7" x14ac:dyDescent="0.25">
      <c r="A487">
        <v>486</v>
      </c>
      <c r="B487">
        <v>9.6999999999999993</v>
      </c>
      <c r="C487">
        <v>23</v>
      </c>
      <c r="D487" t="s">
        <v>5</v>
      </c>
      <c r="E487">
        <v>0</v>
      </c>
      <c r="F487">
        <f>IF(AND(pogoda[[#This Row],[Temperatura]]&gt;=20, pogoda[[#This Row],[Opad]]&lt;=5),1,0)</f>
        <v>0</v>
      </c>
      <c r="G487">
        <v>2</v>
      </c>
    </row>
    <row r="488" spans="1:7" x14ac:dyDescent="0.25">
      <c r="A488">
        <v>487</v>
      </c>
      <c r="B488">
        <v>10</v>
      </c>
      <c r="C488">
        <v>11</v>
      </c>
      <c r="D488" t="s">
        <v>5</v>
      </c>
      <c r="E488">
        <v>0</v>
      </c>
      <c r="F488">
        <f>IF(AND(pogoda[[#This Row],[Temperatura]]&gt;=20, pogoda[[#This Row],[Opad]]&lt;=5),1,0)</f>
        <v>0</v>
      </c>
      <c r="G488">
        <v>2</v>
      </c>
    </row>
    <row r="489" spans="1:7" x14ac:dyDescent="0.25">
      <c r="A489">
        <v>488</v>
      </c>
      <c r="B489">
        <v>8.8000000000000007</v>
      </c>
      <c r="C489">
        <v>16</v>
      </c>
      <c r="D489" t="s">
        <v>5</v>
      </c>
      <c r="E489">
        <v>0</v>
      </c>
      <c r="F489">
        <f>IF(AND(pogoda[[#This Row],[Temperatura]]&gt;=20, pogoda[[#This Row],[Opad]]&lt;=5),1,0)</f>
        <v>0</v>
      </c>
      <c r="G489">
        <v>2</v>
      </c>
    </row>
    <row r="490" spans="1:7" x14ac:dyDescent="0.25">
      <c r="A490">
        <v>489</v>
      </c>
      <c r="B490">
        <v>6.6</v>
      </c>
      <c r="C490">
        <v>22</v>
      </c>
      <c r="D490" t="s">
        <v>5</v>
      </c>
      <c r="E490">
        <v>0</v>
      </c>
      <c r="F490">
        <f>IF(AND(pogoda[[#This Row],[Temperatura]]&gt;=20, pogoda[[#This Row],[Opad]]&lt;=5),1,0)</f>
        <v>0</v>
      </c>
      <c r="G490">
        <v>2</v>
      </c>
    </row>
    <row r="491" spans="1:7" x14ac:dyDescent="0.25">
      <c r="A491">
        <v>490</v>
      </c>
      <c r="B491">
        <v>4.0999999999999996</v>
      </c>
      <c r="C491">
        <v>0</v>
      </c>
      <c r="D491" t="s">
        <v>5</v>
      </c>
      <c r="E491">
        <v>0</v>
      </c>
      <c r="F491">
        <f>IF(AND(pogoda[[#This Row],[Temperatura]]&gt;=20, pogoda[[#This Row],[Opad]]&lt;=5),1,0)</f>
        <v>0</v>
      </c>
      <c r="G491">
        <v>2</v>
      </c>
    </row>
    <row r="492" spans="1:7" x14ac:dyDescent="0.25">
      <c r="A492">
        <v>491</v>
      </c>
      <c r="B492">
        <v>2.2000000000000002</v>
      </c>
      <c r="C492">
        <v>1</v>
      </c>
      <c r="D492" t="s">
        <v>5</v>
      </c>
      <c r="E492">
        <v>0</v>
      </c>
      <c r="F492">
        <f>IF(AND(pogoda[[#This Row],[Temperatura]]&gt;=20, pogoda[[#This Row],[Opad]]&lt;=5),1,0)</f>
        <v>0</v>
      </c>
      <c r="G492">
        <v>2</v>
      </c>
    </row>
    <row r="493" spans="1:7" x14ac:dyDescent="0.25">
      <c r="A493">
        <v>492</v>
      </c>
      <c r="B493">
        <v>1.6</v>
      </c>
      <c r="C493">
        <v>4</v>
      </c>
      <c r="D493" t="s">
        <v>5</v>
      </c>
      <c r="E493">
        <v>0</v>
      </c>
      <c r="F493">
        <f>IF(AND(pogoda[[#This Row],[Temperatura]]&gt;=20, pogoda[[#This Row],[Opad]]&lt;=5),1,0)</f>
        <v>0</v>
      </c>
      <c r="G493">
        <v>2</v>
      </c>
    </row>
    <row r="494" spans="1:7" x14ac:dyDescent="0.25">
      <c r="A494">
        <v>493</v>
      </c>
      <c r="B494">
        <v>2.7</v>
      </c>
      <c r="C494">
        <v>1</v>
      </c>
      <c r="D494" t="s">
        <v>5</v>
      </c>
      <c r="E494">
        <v>0</v>
      </c>
      <c r="F494">
        <f>IF(AND(pogoda[[#This Row],[Temperatura]]&gt;=20, pogoda[[#This Row],[Opad]]&lt;=5),1,0)</f>
        <v>0</v>
      </c>
      <c r="G494">
        <v>2</v>
      </c>
    </row>
    <row r="495" spans="1:7" x14ac:dyDescent="0.25">
      <c r="A495">
        <v>494</v>
      </c>
      <c r="B495">
        <v>5.4</v>
      </c>
      <c r="C495">
        <v>9</v>
      </c>
      <c r="D495" t="s">
        <v>5</v>
      </c>
      <c r="E495">
        <v>0</v>
      </c>
      <c r="F495">
        <f>IF(AND(pogoda[[#This Row],[Temperatura]]&gt;=20, pogoda[[#This Row],[Opad]]&lt;=5),1,0)</f>
        <v>0</v>
      </c>
      <c r="G495">
        <v>2</v>
      </c>
    </row>
    <row r="496" spans="1:7" x14ac:dyDescent="0.25">
      <c r="A496">
        <v>495</v>
      </c>
      <c r="B496">
        <v>9.1</v>
      </c>
      <c r="C496">
        <v>11</v>
      </c>
      <c r="D496" t="s">
        <v>5</v>
      </c>
      <c r="E496">
        <v>0</v>
      </c>
      <c r="F496">
        <f>IF(AND(pogoda[[#This Row],[Temperatura]]&gt;=20, pogoda[[#This Row],[Opad]]&lt;=5),1,0)</f>
        <v>0</v>
      </c>
      <c r="G496">
        <v>2</v>
      </c>
    </row>
    <row r="497" spans="1:7" x14ac:dyDescent="0.25">
      <c r="A497">
        <v>496</v>
      </c>
      <c r="B497">
        <v>12.9</v>
      </c>
      <c r="C497">
        <v>8</v>
      </c>
      <c r="D497" t="s">
        <v>5</v>
      </c>
      <c r="E497">
        <v>0</v>
      </c>
      <c r="F497">
        <f>IF(AND(pogoda[[#This Row],[Temperatura]]&gt;=20, pogoda[[#This Row],[Opad]]&lt;=5),1,0)</f>
        <v>0</v>
      </c>
      <c r="G497">
        <v>2</v>
      </c>
    </row>
    <row r="498" spans="1:7" x14ac:dyDescent="0.25">
      <c r="A498">
        <v>497</v>
      </c>
      <c r="B498">
        <v>15.9</v>
      </c>
      <c r="C498">
        <v>16</v>
      </c>
      <c r="D498" t="s">
        <v>5</v>
      </c>
      <c r="E498">
        <v>0</v>
      </c>
      <c r="F498">
        <f>IF(AND(pogoda[[#This Row],[Temperatura]]&gt;=20, pogoda[[#This Row],[Opad]]&lt;=5),1,0)</f>
        <v>0</v>
      </c>
      <c r="G498">
        <v>2</v>
      </c>
    </row>
    <row r="499" spans="1:7" x14ac:dyDescent="0.25">
      <c r="A499">
        <v>498</v>
      </c>
      <c r="B499">
        <v>17.5</v>
      </c>
      <c r="C499">
        <v>15</v>
      </c>
      <c r="D499" t="s">
        <v>5</v>
      </c>
      <c r="E499">
        <v>0</v>
      </c>
      <c r="F499">
        <f>IF(AND(pogoda[[#This Row],[Temperatura]]&gt;=20, pogoda[[#This Row],[Opad]]&lt;=5),1,0)</f>
        <v>0</v>
      </c>
      <c r="G499">
        <v>2</v>
      </c>
    </row>
    <row r="500" spans="1:7" x14ac:dyDescent="0.25">
      <c r="A500">
        <v>499</v>
      </c>
      <c r="B500">
        <v>17.5</v>
      </c>
      <c r="C500">
        <v>8</v>
      </c>
      <c r="D500" t="s">
        <v>5</v>
      </c>
      <c r="E500">
        <v>0</v>
      </c>
      <c r="F500">
        <f>IF(AND(pogoda[[#This Row],[Temperatura]]&gt;=20, pogoda[[#This Row],[Opad]]&lt;=5),1,0)</f>
        <v>0</v>
      </c>
      <c r="G500">
        <v>2</v>
      </c>
    </row>
    <row r="501" spans="1:7" x14ac:dyDescent="0.25">
      <c r="A501">
        <v>500</v>
      </c>
      <c r="B501">
        <v>16.399999999999999</v>
      </c>
      <c r="C501">
        <v>14</v>
      </c>
      <c r="D501" t="s">
        <v>5</v>
      </c>
      <c r="E501">
        <v>0</v>
      </c>
      <c r="F501">
        <f>IF(AND(pogoda[[#This Row],[Temperatura]]&gt;=20, pogoda[[#This Row],[Opad]]&lt;=5),1,0)</f>
        <v>0</v>
      </c>
      <c r="G501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1DF8-CCE6-49F7-994D-173BC461B008}">
  <dimension ref="A1:O501"/>
  <sheetViews>
    <sheetView tabSelected="1" topLeftCell="B1" zoomScale="130" zoomScaleNormal="130" workbookViewId="0">
      <selection activeCell="K5" sqref="K5"/>
    </sheetView>
  </sheetViews>
  <sheetFormatPr defaultRowHeight="15" x14ac:dyDescent="0.25"/>
  <cols>
    <col min="1" max="1" width="8.28515625" bestFit="1" customWidth="1"/>
    <col min="2" max="2" width="14.7109375" bestFit="1" customWidth="1"/>
    <col min="3" max="3" width="8" bestFit="1" customWidth="1"/>
    <col min="4" max="4" width="18.42578125" bestFit="1" customWidth="1"/>
    <col min="5" max="5" width="18.140625" bestFit="1" customWidth="1"/>
    <col min="6" max="6" width="23" bestFit="1" customWidth="1"/>
    <col min="7" max="7" width="17.42578125" bestFit="1" customWidth="1"/>
    <col min="8" max="8" width="16.42578125" bestFit="1" customWidth="1"/>
    <col min="9" max="9" width="12.7109375" bestFit="1" customWidth="1"/>
    <col min="10" max="10" width="9" bestFit="1" customWidth="1"/>
    <col min="11" max="11" width="1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37</v>
      </c>
      <c r="G1" s="1" t="s">
        <v>34</v>
      </c>
      <c r="H1" s="1" t="s">
        <v>33</v>
      </c>
      <c r="I1" s="1" t="s">
        <v>36</v>
      </c>
      <c r="J1" t="s">
        <v>35</v>
      </c>
      <c r="K1" t="s">
        <v>41</v>
      </c>
      <c r="L1" t="s">
        <v>38</v>
      </c>
      <c r="M1" t="s">
        <v>39</v>
      </c>
      <c r="N1" t="s">
        <v>40</v>
      </c>
      <c r="O1">
        <v>5</v>
      </c>
    </row>
    <row r="2" spans="1:15" x14ac:dyDescent="0.25">
      <c r="A2">
        <v>1</v>
      </c>
      <c r="B2">
        <v>19</v>
      </c>
      <c r="C2">
        <v>0</v>
      </c>
      <c r="D2" t="s">
        <v>5</v>
      </c>
      <c r="E2">
        <v>0</v>
      </c>
      <c r="F2" s="1">
        <v>0</v>
      </c>
      <c r="G2" s="1">
        <v>0</v>
      </c>
      <c r="H2" s="1">
        <v>1</v>
      </c>
      <c r="I2" s="1">
        <v>0</v>
      </c>
      <c r="J2" s="1"/>
      <c r="K2" s="1"/>
      <c r="L2" s="1"/>
      <c r="M2" s="1"/>
      <c r="N2" s="1"/>
    </row>
    <row r="3" spans="1:15" x14ac:dyDescent="0.25">
      <c r="A3">
        <v>2</v>
      </c>
      <c r="B3">
        <v>22</v>
      </c>
      <c r="C3">
        <v>1</v>
      </c>
      <c r="D3" t="s">
        <v>6</v>
      </c>
      <c r="E3">
        <v>1</v>
      </c>
      <c r="F3" s="1">
        <f>IF(D2="0", 1,0)</f>
        <v>1</v>
      </c>
      <c r="G3" s="1">
        <v>0</v>
      </c>
      <c r="H3" s="1">
        <f>IF(E2=pogoda__2[[#This Row],[Wielkosc_chmur]], H2+1, 1)</f>
        <v>1</v>
      </c>
      <c r="I3" s="1">
        <v>0</v>
      </c>
      <c r="J3" s="1" t="str">
        <f>IF(pogoda__2[[#This Row],[Czy pojawiła się chmura]]=1, IF(pogoda__2[[#This Row],[Temperatura]]&gt;10, "C", "S"),0)</f>
        <v>C</v>
      </c>
      <c r="K3" s="1" t="str">
        <f>IF(pogoda__2[[#This Row],[C czy S]]="C", "C",  IF(pogoda__2[[#This Row],[C czy S]]="S",  "S", 0))</f>
        <v>C</v>
      </c>
      <c r="L3" s="1"/>
      <c r="M3" s="1"/>
      <c r="N3" s="1"/>
    </row>
    <row r="4" spans="1:15" x14ac:dyDescent="0.25">
      <c r="A4">
        <v>3</v>
      </c>
      <c r="B4">
        <v>23.6</v>
      </c>
      <c r="C4">
        <v>4</v>
      </c>
      <c r="D4" t="s">
        <v>6</v>
      </c>
      <c r="E4">
        <v>1</v>
      </c>
      <c r="F4" s="1">
        <f t="shared" ref="F4:F67" si="0">IF(D3="0", 1,0)</f>
        <v>0</v>
      </c>
      <c r="G4" s="1">
        <f>IF(H3=3,1,0)</f>
        <v>0</v>
      </c>
      <c r="H4" s="1">
        <f>IF(E3=pogoda__2[[#This Row],[Wielkosc_chmur]], H3+1, 1)</f>
        <v>2</v>
      </c>
      <c r="I4" s="1">
        <v>0</v>
      </c>
      <c r="J4" s="1">
        <f>IF(pogoda__2[[#This Row],[Czy pojawiła się chmura]]=1, IF(pogoda__2[[#This Row],[Temperatura]]&lt;10, "C", "S"),0)</f>
        <v>0</v>
      </c>
      <c r="K4" s="1" t="s">
        <v>42</v>
      </c>
      <c r="L4" s="1"/>
      <c r="M4" s="1"/>
      <c r="N4" s="1"/>
    </row>
    <row r="5" spans="1:15" x14ac:dyDescent="0.25">
      <c r="A5">
        <v>4</v>
      </c>
      <c r="B5">
        <v>23.6</v>
      </c>
      <c r="C5">
        <v>4</v>
      </c>
      <c r="D5" t="s">
        <v>6</v>
      </c>
      <c r="E5">
        <v>1</v>
      </c>
      <c r="F5" s="1">
        <f t="shared" si="0"/>
        <v>0</v>
      </c>
      <c r="G5" s="1">
        <f t="shared" ref="G5:G10" si="1">IF(H4=3,1,0)</f>
        <v>0</v>
      </c>
      <c r="H5" s="1">
        <f>IF(E4=pogoda__2[[#This Row],[Wielkosc_chmur]], H4+1, 1)</f>
        <v>3</v>
      </c>
      <c r="I5" s="1">
        <v>0</v>
      </c>
      <c r="J5" s="1">
        <f>IF(pogoda__2[[#This Row],[Czy pojawiła się chmura]]=1, IF(pogoda__2[[#This Row],[Temperatura]]&lt;10, "C", "S"),0)</f>
        <v>0</v>
      </c>
      <c r="K5" s="1">
        <f>IF(pogoda__2[[#This Row],[C czy S]]="C", "C",  IF(pogoda__2[[#This Row],[C czy S]]="S",  "S", 0))</f>
        <v>0</v>
      </c>
      <c r="L5" s="1"/>
      <c r="M5" s="1"/>
      <c r="N5" s="1"/>
    </row>
    <row r="6" spans="1:15" x14ac:dyDescent="0.25">
      <c r="A6">
        <v>5</v>
      </c>
      <c r="B6">
        <v>22.3</v>
      </c>
      <c r="C6">
        <v>10</v>
      </c>
      <c r="D6" t="s">
        <v>6</v>
      </c>
      <c r="E6">
        <v>2</v>
      </c>
      <c r="F6" s="1">
        <f t="shared" si="0"/>
        <v>0</v>
      </c>
      <c r="G6" s="1">
        <f t="shared" si="1"/>
        <v>1</v>
      </c>
      <c r="H6" s="1">
        <f>IF(E5=pogoda__2[[#This Row],[Wielkosc_chmur]], H5+1, 1)</f>
        <v>1</v>
      </c>
      <c r="I6" s="1">
        <v>0</v>
      </c>
      <c r="J6" s="1">
        <f>IF(pogoda__2[[#This Row],[Czy pojawiła się chmura]]=1, IF(pogoda__2[[#This Row],[Temperatura]]&lt;10, "C", "S"),0)</f>
        <v>0</v>
      </c>
      <c r="K6" s="1">
        <f>IF(pogoda__2[[#This Row],[C czy S]]="C", "C",  IF(pogoda__2[[#This Row],[C czy S]]="S",  "S", 0))</f>
        <v>0</v>
      </c>
      <c r="L6" s="1"/>
      <c r="M6" s="1"/>
      <c r="N6" s="1"/>
    </row>
    <row r="7" spans="1:15" x14ac:dyDescent="0.25">
      <c r="A7">
        <v>6</v>
      </c>
      <c r="B7">
        <v>20.399999999999999</v>
      </c>
      <c r="C7">
        <v>8</v>
      </c>
      <c r="D7" t="s">
        <v>6</v>
      </c>
      <c r="E7">
        <v>2</v>
      </c>
      <c r="F7" s="1">
        <f t="shared" si="0"/>
        <v>0</v>
      </c>
      <c r="G7" s="1">
        <f t="shared" si="1"/>
        <v>0</v>
      </c>
      <c r="H7" s="1">
        <f>IF(E6=pogoda__2[[#This Row],[Wielkosc_chmur]], H6+1, 1)</f>
        <v>2</v>
      </c>
      <c r="I7" s="1">
        <v>0</v>
      </c>
      <c r="J7" s="1">
        <f>IF(pogoda__2[[#This Row],[Czy pojawiła się chmura]]=1, IF(pogoda__2[[#This Row],[Temperatura]]&lt;10, "C", "S"),0)</f>
        <v>0</v>
      </c>
      <c r="K7" s="1">
        <f>IF(pogoda__2[[#This Row],[C czy S]]="C", "C",  IF(pogoda__2[[#This Row],[C czy S]]="S",  "S", 0))</f>
        <v>0</v>
      </c>
      <c r="L7" s="1"/>
      <c r="M7" s="1"/>
      <c r="N7" s="1"/>
    </row>
    <row r="8" spans="1:15" x14ac:dyDescent="0.25">
      <c r="A8">
        <v>7</v>
      </c>
      <c r="B8">
        <v>18.899999999999999</v>
      </c>
      <c r="C8">
        <v>10</v>
      </c>
      <c r="D8" t="s">
        <v>6</v>
      </c>
      <c r="E8">
        <v>2</v>
      </c>
      <c r="F8" s="1">
        <f t="shared" si="0"/>
        <v>0</v>
      </c>
      <c r="G8" s="1">
        <f t="shared" si="1"/>
        <v>0</v>
      </c>
      <c r="H8" s="1">
        <f>IF(E7=pogoda__2[[#This Row],[Wielkosc_chmur]], H7+1, 1)</f>
        <v>3</v>
      </c>
      <c r="I8" s="1">
        <v>0</v>
      </c>
      <c r="J8" s="1">
        <f>IF(pogoda__2[[#This Row],[Czy pojawiła się chmura]]=1, IF(pogoda__2[[#This Row],[Temperatura]]&lt;10, "C", "S"),0)</f>
        <v>0</v>
      </c>
      <c r="K8" s="1">
        <f>IF(pogoda__2[[#This Row],[C czy S]]="C", "C",  IF(pogoda__2[[#This Row],[C czy S]]="S",  "S", 0))</f>
        <v>0</v>
      </c>
      <c r="L8" s="1"/>
      <c r="M8" s="1"/>
      <c r="N8" s="1"/>
    </row>
    <row r="9" spans="1:15" x14ac:dyDescent="0.25">
      <c r="A9">
        <v>8</v>
      </c>
      <c r="B9">
        <v>18.5</v>
      </c>
      <c r="C9">
        <v>11</v>
      </c>
      <c r="D9" t="s">
        <v>6</v>
      </c>
      <c r="E9">
        <v>3</v>
      </c>
      <c r="F9" s="1">
        <f t="shared" si="0"/>
        <v>0</v>
      </c>
      <c r="G9" s="1">
        <f t="shared" si="1"/>
        <v>1</v>
      </c>
      <c r="H9" s="1">
        <f>IF(E8=pogoda__2[[#This Row],[Wielkosc_chmur]], H8+1, 1)</f>
        <v>1</v>
      </c>
      <c r="I9" s="1">
        <v>0</v>
      </c>
      <c r="J9" s="1">
        <f>IF(pogoda__2[[#This Row],[Czy pojawiła się chmura]]=1, IF(pogoda__2[[#This Row],[Temperatura]]&lt;10, "C", "S"),0)</f>
        <v>0</v>
      </c>
      <c r="K9" s="1">
        <f>IF(pogoda__2[[#This Row],[C czy S]]="C", "C",  IF(pogoda__2[[#This Row],[C czy S]]="S",  "S", 0))</f>
        <v>0</v>
      </c>
      <c r="L9" s="1"/>
      <c r="M9" s="1"/>
      <c r="N9" s="1"/>
    </row>
    <row r="10" spans="1:15" x14ac:dyDescent="0.25">
      <c r="A10">
        <v>9</v>
      </c>
      <c r="B10">
        <v>19.5</v>
      </c>
      <c r="C10">
        <v>14</v>
      </c>
      <c r="D10" t="s">
        <v>6</v>
      </c>
      <c r="E10">
        <v>3</v>
      </c>
      <c r="F10" s="1">
        <f t="shared" si="0"/>
        <v>0</v>
      </c>
      <c r="G10" s="1">
        <f t="shared" si="1"/>
        <v>0</v>
      </c>
      <c r="H10" s="1">
        <f>IF(E9=pogoda__2[[#This Row],[Wielkosc_chmur]], H9+1, 1)</f>
        <v>2</v>
      </c>
      <c r="I10" s="1">
        <v>0</v>
      </c>
      <c r="J10" s="1">
        <f>IF(pogoda__2[[#This Row],[Czy pojawiła się chmura]]=1, IF(pogoda__2[[#This Row],[Temperatura]]&lt;10, "C", "S"),0)</f>
        <v>0</v>
      </c>
      <c r="K10" s="1">
        <f>IF(pogoda__2[[#This Row],[C czy S]]="C", "C",  IF(pogoda__2[[#This Row],[C czy S]]="S",  "S", 0))</f>
        <v>0</v>
      </c>
      <c r="L10" s="1"/>
      <c r="M10" s="1"/>
      <c r="N10" s="1"/>
    </row>
    <row r="11" spans="1:15" x14ac:dyDescent="0.25">
      <c r="A11">
        <v>10</v>
      </c>
      <c r="B11">
        <v>21.8</v>
      </c>
      <c r="C11">
        <v>15</v>
      </c>
      <c r="D11" t="s">
        <v>6</v>
      </c>
      <c r="E11">
        <v>3</v>
      </c>
      <c r="F11" s="1">
        <f t="shared" si="0"/>
        <v>0</v>
      </c>
      <c r="G11" s="1">
        <f>IF(AND(H10=3,E10&lt;5),1,0)</f>
        <v>0</v>
      </c>
      <c r="H11" s="1">
        <f>IF(E10=pogoda__2[[#This Row],[Wielkosc_chmur]], H10+1, 1)</f>
        <v>3</v>
      </c>
      <c r="I11" s="1">
        <v>0</v>
      </c>
      <c r="J11" s="1">
        <f>IF(pogoda__2[[#This Row],[Czy pojawiła się chmura]]=1, IF(pogoda__2[[#This Row],[Temperatura]]&lt;10, "C", "S"),0)</f>
        <v>0</v>
      </c>
      <c r="K11" s="1">
        <f>IF(pogoda__2[[#This Row],[C czy S]]="C", "C",  IF(pogoda__2[[#This Row],[C czy S]]="S",  "S", 0))</f>
        <v>0</v>
      </c>
      <c r="L11" s="1"/>
      <c r="M11" s="1"/>
      <c r="N11" s="1"/>
    </row>
    <row r="12" spans="1:15" x14ac:dyDescent="0.25">
      <c r="A12">
        <v>11</v>
      </c>
      <c r="B12">
        <v>24.8</v>
      </c>
      <c r="C12">
        <v>3</v>
      </c>
      <c r="D12" t="s">
        <v>6</v>
      </c>
      <c r="E12">
        <v>4</v>
      </c>
      <c r="F12" s="1">
        <f t="shared" si="0"/>
        <v>0</v>
      </c>
      <c r="G12" s="1">
        <f t="shared" ref="G12:G75" si="2">IF(AND(H11=3,E11&lt;5),1,0)</f>
        <v>1</v>
      </c>
      <c r="H12" s="1">
        <f>IF(E11=pogoda__2[[#This Row],[Wielkosc_chmur]], H11+1, 1)</f>
        <v>1</v>
      </c>
      <c r="I12" s="1">
        <v>0</v>
      </c>
      <c r="J12" s="1">
        <f>IF(pogoda__2[[#This Row],[Czy pojawiła się chmura]]=1, IF(pogoda__2[[#This Row],[Temperatura]]&lt;10, "C", "S"),0)</f>
        <v>0</v>
      </c>
      <c r="K12" s="1">
        <f>IF(pogoda__2[[#This Row],[C czy S]]="C", "C",  IF(pogoda__2[[#This Row],[C czy S]]="S",  "S", 0))</f>
        <v>0</v>
      </c>
      <c r="L12" s="1"/>
      <c r="M12" s="1"/>
      <c r="N12" s="1"/>
    </row>
    <row r="13" spans="1:15" x14ac:dyDescent="0.25">
      <c r="A13">
        <v>12</v>
      </c>
      <c r="B13">
        <v>27.7</v>
      </c>
      <c r="C13">
        <v>23</v>
      </c>
      <c r="D13" t="s">
        <v>6</v>
      </c>
      <c r="E13">
        <v>4</v>
      </c>
      <c r="F13" s="1">
        <f t="shared" si="0"/>
        <v>0</v>
      </c>
      <c r="G13" s="1">
        <f t="shared" si="2"/>
        <v>0</v>
      </c>
      <c r="H13" s="1">
        <f>IF(E12=pogoda__2[[#This Row],[Wielkosc_chmur]], H12+1, 1)</f>
        <v>2</v>
      </c>
      <c r="I13" s="1">
        <v>0</v>
      </c>
      <c r="J13" s="1">
        <f>IF(pogoda__2[[#This Row],[Czy pojawiła się chmura]]=1, IF(pogoda__2[[#This Row],[Temperatura]]&lt;10, "C", "S"),0)</f>
        <v>0</v>
      </c>
      <c r="K13" s="1">
        <f>IF(pogoda__2[[#This Row],[C czy S]]="C", "C",  IF(pogoda__2[[#This Row],[C czy S]]="S",  "S", 0))</f>
        <v>0</v>
      </c>
      <c r="L13" s="1"/>
      <c r="M13" s="1"/>
      <c r="N13" s="1"/>
    </row>
    <row r="14" spans="1:15" x14ac:dyDescent="0.25">
      <c r="A14">
        <v>13</v>
      </c>
      <c r="B14">
        <v>29.5</v>
      </c>
      <c r="C14">
        <v>17</v>
      </c>
      <c r="D14" t="s">
        <v>6</v>
      </c>
      <c r="E14">
        <v>4</v>
      </c>
      <c r="F14" s="1">
        <f t="shared" si="0"/>
        <v>0</v>
      </c>
      <c r="G14" s="1">
        <f t="shared" si="2"/>
        <v>0</v>
      </c>
      <c r="H14" s="1">
        <f>IF(E13=pogoda__2[[#This Row],[Wielkosc_chmur]], H13+1, 1)</f>
        <v>3</v>
      </c>
      <c r="I14" s="1">
        <v>0</v>
      </c>
      <c r="J14" s="1">
        <f>IF(pogoda__2[[#This Row],[Czy pojawiła się chmura]]=1, IF(pogoda__2[[#This Row],[Temperatura]]&lt;10, "C", "S"),0)</f>
        <v>0</v>
      </c>
      <c r="K14" s="1">
        <f>IF(pogoda__2[[#This Row],[C czy S]]="C", "C",  IF(pogoda__2[[#This Row],[C czy S]]="S",  "S", 0))</f>
        <v>0</v>
      </c>
      <c r="L14" s="1"/>
      <c r="M14" s="1"/>
      <c r="N14" s="1"/>
    </row>
    <row r="15" spans="1:15" x14ac:dyDescent="0.25">
      <c r="A15">
        <v>14</v>
      </c>
      <c r="B15">
        <v>29.8</v>
      </c>
      <c r="C15">
        <v>15</v>
      </c>
      <c r="D15" t="s">
        <v>6</v>
      </c>
      <c r="E15">
        <v>5</v>
      </c>
      <c r="F15" s="1">
        <f t="shared" si="0"/>
        <v>0</v>
      </c>
      <c r="G15" s="1">
        <f t="shared" si="2"/>
        <v>1</v>
      </c>
      <c r="H15" s="1">
        <f>IF(E14=pogoda__2[[#This Row],[Wielkosc_chmur]], H14+1, 1)</f>
        <v>1</v>
      </c>
      <c r="I15" s="1">
        <v>0</v>
      </c>
      <c r="J15" s="1">
        <f>IF(pogoda__2[[#This Row],[Czy pojawiła się chmura]]=1, IF(pogoda__2[[#This Row],[Temperatura]]&lt;10, "C", "S"),0)</f>
        <v>0</v>
      </c>
      <c r="K15" s="1">
        <f>IF(pogoda__2[[#This Row],[C czy S]]="C", "C",  IF(pogoda__2[[#This Row],[C czy S]]="S",  "S", 0))</f>
        <v>0</v>
      </c>
      <c r="L15" s="1"/>
      <c r="M15" s="1"/>
      <c r="N15" s="1"/>
    </row>
    <row r="16" spans="1:15" x14ac:dyDescent="0.25">
      <c r="A16">
        <v>15</v>
      </c>
      <c r="B16">
        <v>28.3</v>
      </c>
      <c r="C16">
        <v>22</v>
      </c>
      <c r="D16" t="s">
        <v>6</v>
      </c>
      <c r="E16">
        <v>5</v>
      </c>
      <c r="F16" s="1">
        <f t="shared" si="0"/>
        <v>0</v>
      </c>
      <c r="G16" s="1">
        <f t="shared" si="2"/>
        <v>0</v>
      </c>
      <c r="H16" s="1">
        <f>IF(E15=pogoda__2[[#This Row],[Wielkosc_chmur]], H15+1, 1)</f>
        <v>2</v>
      </c>
      <c r="I16" s="1">
        <v>0</v>
      </c>
      <c r="J16" s="1">
        <f>IF(pogoda__2[[#This Row],[Czy pojawiła się chmura]]=1, IF(pogoda__2[[#This Row],[Temperatura]]&lt;10, "C", "S"),0)</f>
        <v>0</v>
      </c>
      <c r="K16" s="1">
        <f>IF(pogoda__2[[#This Row],[C czy S]]="C", "C",  IF(pogoda__2[[#This Row],[C czy S]]="S",  "S", 0))</f>
        <v>0</v>
      </c>
      <c r="L16" s="1"/>
      <c r="M16" s="1"/>
      <c r="N16" s="1"/>
    </row>
    <row r="17" spans="1:14" x14ac:dyDescent="0.25">
      <c r="A17">
        <v>16</v>
      </c>
      <c r="B17">
        <v>25.5</v>
      </c>
      <c r="C17">
        <v>0</v>
      </c>
      <c r="D17" t="s">
        <v>5</v>
      </c>
      <c r="E17">
        <v>0</v>
      </c>
      <c r="F17" s="1">
        <f t="shared" si="0"/>
        <v>0</v>
      </c>
      <c r="G17" s="1">
        <f t="shared" si="2"/>
        <v>0</v>
      </c>
      <c r="H17" s="1">
        <f>IF(E16=pogoda__2[[#This Row],[Wielkosc_chmur]], H16+1, 1)</f>
        <v>1</v>
      </c>
      <c r="I17" s="1">
        <v>1</v>
      </c>
      <c r="J17" s="1">
        <f>IF(pogoda__2[[#This Row],[Czy pojawiła się chmura]]=1, IF(pogoda__2[[#This Row],[Temperatura]]&lt;10, "C", "S"),0)</f>
        <v>0</v>
      </c>
      <c r="K17" s="1">
        <f>IF(pogoda__2[[#This Row],[C czy S]]="C", "C",  IF(pogoda__2[[#This Row],[C czy S]]="S",  "S", 0))</f>
        <v>0</v>
      </c>
      <c r="L17" s="1"/>
      <c r="M17" s="1"/>
      <c r="N17" s="1"/>
    </row>
    <row r="18" spans="1:14" x14ac:dyDescent="0.25">
      <c r="A18">
        <v>17</v>
      </c>
      <c r="B18">
        <v>22</v>
      </c>
      <c r="C18">
        <v>2</v>
      </c>
      <c r="D18" t="s">
        <v>6</v>
      </c>
      <c r="E18">
        <v>1</v>
      </c>
      <c r="F18" s="1">
        <f t="shared" si="0"/>
        <v>1</v>
      </c>
      <c r="G18" s="1">
        <f t="shared" si="2"/>
        <v>0</v>
      </c>
      <c r="H18" s="1">
        <f>IF(E17=pogoda__2[[#This Row],[Wielkosc_chmur]], H17+1, 1)</f>
        <v>1</v>
      </c>
      <c r="I18" s="1">
        <v>0</v>
      </c>
      <c r="J18" s="1" t="str">
        <f>IF(pogoda__2[[#This Row],[Czy pojawiła się chmura]]=1, IF(pogoda__2[[#This Row],[Temperatura]]&gt;10, "C", "S"),0)</f>
        <v>C</v>
      </c>
      <c r="K18" s="1" t="str">
        <f>IF(pogoda__2[[#This Row],[C czy S]]="C", "C",  IF(pogoda__2[[#This Row],[C czy S]]="S",  "S", 0))</f>
        <v>C</v>
      </c>
      <c r="L18" s="1"/>
      <c r="M18" s="1"/>
      <c r="N18" s="1"/>
    </row>
    <row r="19" spans="1:14" x14ac:dyDescent="0.25">
      <c r="A19">
        <v>18</v>
      </c>
      <c r="B19">
        <v>18.899999999999999</v>
      </c>
      <c r="C19">
        <v>1</v>
      </c>
      <c r="D19" t="s">
        <v>6</v>
      </c>
      <c r="E19">
        <v>1</v>
      </c>
      <c r="F19" s="1">
        <f t="shared" si="0"/>
        <v>0</v>
      </c>
      <c r="G19" s="1">
        <f t="shared" si="2"/>
        <v>0</v>
      </c>
      <c r="H19" s="1">
        <f>IF(E18=pogoda__2[[#This Row],[Wielkosc_chmur]], H18+1, 1)</f>
        <v>2</v>
      </c>
      <c r="I19" s="1">
        <v>0</v>
      </c>
      <c r="J19" s="1">
        <f>IF(pogoda__2[[#This Row],[Czy pojawiła się chmura]]=1, IF(pogoda__2[[#This Row],[Temperatura]]&gt;10, "C", "S"),0)</f>
        <v>0</v>
      </c>
      <c r="K19" s="1">
        <f>IF(pogoda__2[[#This Row],[C czy S]]="C", "C",  IF(pogoda__2[[#This Row],[C czy S]]="S",  "S", 0))</f>
        <v>0</v>
      </c>
      <c r="L19" s="1"/>
      <c r="M19" s="1"/>
      <c r="N19" s="1"/>
    </row>
    <row r="20" spans="1:14" x14ac:dyDescent="0.25">
      <c r="A20">
        <v>19</v>
      </c>
      <c r="B20">
        <v>16.899999999999999</v>
      </c>
      <c r="C20">
        <v>1</v>
      </c>
      <c r="D20" t="s">
        <v>6</v>
      </c>
      <c r="E20">
        <v>1</v>
      </c>
      <c r="F20" s="1">
        <f t="shared" si="0"/>
        <v>0</v>
      </c>
      <c r="G20" s="1">
        <f t="shared" si="2"/>
        <v>0</v>
      </c>
      <c r="H20" s="1">
        <f>IF(E19=pogoda__2[[#This Row],[Wielkosc_chmur]], H19+1, 1)</f>
        <v>3</v>
      </c>
      <c r="I20" s="1">
        <v>0</v>
      </c>
      <c r="J20" s="1">
        <f>IF(pogoda__2[[#This Row],[Czy pojawiła się chmura]]=1, IF(pogoda__2[[#This Row],[Temperatura]]&gt;10, "C", "S"),0)</f>
        <v>0</v>
      </c>
      <c r="K20" s="1">
        <f>IF(pogoda__2[[#This Row],[C czy S]]="C", "C",  IF(pogoda__2[[#This Row],[C czy S]]="S",  "S", 0))</f>
        <v>0</v>
      </c>
      <c r="L20" s="1"/>
      <c r="M20" s="1"/>
      <c r="N20" s="1"/>
    </row>
    <row r="21" spans="1:14" x14ac:dyDescent="0.25">
      <c r="A21">
        <v>20</v>
      </c>
      <c r="B21">
        <v>16.3</v>
      </c>
      <c r="C21">
        <v>12</v>
      </c>
      <c r="D21" t="s">
        <v>6</v>
      </c>
      <c r="E21">
        <v>2</v>
      </c>
      <c r="F21" s="1">
        <f t="shared" si="0"/>
        <v>0</v>
      </c>
      <c r="G21" s="1">
        <f t="shared" si="2"/>
        <v>1</v>
      </c>
      <c r="H21" s="1">
        <f>IF(E20=pogoda__2[[#This Row],[Wielkosc_chmur]], H20+1, 1)</f>
        <v>1</v>
      </c>
      <c r="I21" s="1">
        <v>0</v>
      </c>
      <c r="J21" s="1">
        <f>IF(pogoda__2[[#This Row],[Czy pojawiła się chmura]]=1, IF(pogoda__2[[#This Row],[Temperatura]]&gt;10, "C", "S"),0)</f>
        <v>0</v>
      </c>
      <c r="K21" s="1">
        <f>IF(pogoda__2[[#This Row],[C czy S]]="C", "C",  IF(pogoda__2[[#This Row],[C czy S]]="S",  "S", 0))</f>
        <v>0</v>
      </c>
      <c r="L21" s="1"/>
      <c r="M21" s="1"/>
      <c r="N21" s="1"/>
    </row>
    <row r="22" spans="1:14" x14ac:dyDescent="0.25">
      <c r="A22">
        <v>21</v>
      </c>
      <c r="B22">
        <v>17.100000000000001</v>
      </c>
      <c r="C22">
        <v>11</v>
      </c>
      <c r="D22" t="s">
        <v>6</v>
      </c>
      <c r="E22">
        <v>2</v>
      </c>
      <c r="F22" s="1">
        <f t="shared" si="0"/>
        <v>0</v>
      </c>
      <c r="G22" s="1">
        <f t="shared" si="2"/>
        <v>0</v>
      </c>
      <c r="H22" s="1">
        <f>IF(E21=pogoda__2[[#This Row],[Wielkosc_chmur]], H21+1, 1)</f>
        <v>2</v>
      </c>
      <c r="I22" s="1">
        <v>0</v>
      </c>
      <c r="J22" s="1">
        <f>IF(pogoda__2[[#This Row],[Czy pojawiła się chmura]]=1, IF(pogoda__2[[#This Row],[Temperatura]]&gt;10, "C", "S"),0)</f>
        <v>0</v>
      </c>
      <c r="K22" s="1">
        <f>IF(pogoda__2[[#This Row],[C czy S]]="C", "C",  IF(pogoda__2[[#This Row],[C czy S]]="S",  "S", 0))</f>
        <v>0</v>
      </c>
      <c r="L22" s="1"/>
      <c r="M22" s="1"/>
      <c r="N22" s="1"/>
    </row>
    <row r="23" spans="1:14" x14ac:dyDescent="0.25">
      <c r="A23">
        <v>22</v>
      </c>
      <c r="B23">
        <v>18.7</v>
      </c>
      <c r="C23">
        <v>6</v>
      </c>
      <c r="D23" t="s">
        <v>6</v>
      </c>
      <c r="E23">
        <v>2</v>
      </c>
      <c r="F23" s="1">
        <f t="shared" si="0"/>
        <v>0</v>
      </c>
      <c r="G23" s="1">
        <f t="shared" si="2"/>
        <v>0</v>
      </c>
      <c r="H23" s="1">
        <f>IF(E22=pogoda__2[[#This Row],[Wielkosc_chmur]], H22+1, 1)</f>
        <v>3</v>
      </c>
      <c r="I23" s="1">
        <v>0</v>
      </c>
      <c r="J23" s="1">
        <f>IF(pogoda__2[[#This Row],[Czy pojawiła się chmura]]=1, IF(pogoda__2[[#This Row],[Temperatura]]&gt;10, "C", "S"),0)</f>
        <v>0</v>
      </c>
      <c r="K23" s="1">
        <f>IF(pogoda__2[[#This Row],[C czy S]]="C", "C",  IF(pogoda__2[[#This Row],[C czy S]]="S",  "S", 0))</f>
        <v>0</v>
      </c>
      <c r="L23" s="1"/>
      <c r="M23" s="1"/>
      <c r="N23" s="1"/>
    </row>
    <row r="24" spans="1:14" x14ac:dyDescent="0.25">
      <c r="A24">
        <v>23</v>
      </c>
      <c r="B24">
        <v>20.2</v>
      </c>
      <c r="C24">
        <v>18</v>
      </c>
      <c r="D24" t="s">
        <v>6</v>
      </c>
      <c r="E24">
        <v>2</v>
      </c>
      <c r="F24" s="1">
        <f t="shared" si="0"/>
        <v>0</v>
      </c>
      <c r="G24" s="1">
        <f t="shared" si="2"/>
        <v>1</v>
      </c>
      <c r="H24" s="1">
        <f>IF(E23=pogoda__2[[#This Row],[Wielkosc_chmur]], H23+1, 1)</f>
        <v>4</v>
      </c>
      <c r="I24" s="1">
        <v>0</v>
      </c>
      <c r="J24" s="1">
        <f>IF(pogoda__2[[#This Row],[Czy pojawiła się chmura]]=1, IF(pogoda__2[[#This Row],[Temperatura]]&gt;10, "C", "S"),0)</f>
        <v>0</v>
      </c>
      <c r="K24" s="1">
        <f>IF(pogoda__2[[#This Row],[C czy S]]="C", "C",  IF(pogoda__2[[#This Row],[C czy S]]="S",  "S", 0))</f>
        <v>0</v>
      </c>
      <c r="L24" s="1"/>
      <c r="M24" s="1"/>
      <c r="N24" s="1"/>
    </row>
    <row r="25" spans="1:14" x14ac:dyDescent="0.25">
      <c r="A25">
        <v>24</v>
      </c>
      <c r="B25">
        <v>20.8</v>
      </c>
      <c r="C25">
        <v>15</v>
      </c>
      <c r="D25" t="s">
        <v>6</v>
      </c>
      <c r="E25">
        <v>3</v>
      </c>
      <c r="F25" s="1">
        <f t="shared" si="0"/>
        <v>0</v>
      </c>
      <c r="G25" s="1">
        <f t="shared" si="2"/>
        <v>0</v>
      </c>
      <c r="H25" s="1">
        <f>IF(E24=pogoda__2[[#This Row],[Wielkosc_chmur]], H24+1, 1)</f>
        <v>1</v>
      </c>
      <c r="I25" s="1">
        <v>0</v>
      </c>
      <c r="J25" s="1">
        <f>IF(pogoda__2[[#This Row],[Czy pojawiła się chmura]]=1, IF(pogoda__2[[#This Row],[Temperatura]]&gt;10, "C", "S"),0)</f>
        <v>0</v>
      </c>
      <c r="K25" s="1">
        <f>IF(pogoda__2[[#This Row],[C czy S]]="C", "C",  IF(pogoda__2[[#This Row],[C czy S]]="S",  "S", 0))</f>
        <v>0</v>
      </c>
      <c r="L25" s="1"/>
      <c r="M25" s="1"/>
      <c r="N25" s="1"/>
    </row>
    <row r="26" spans="1:14" x14ac:dyDescent="0.25">
      <c r="A26">
        <v>25</v>
      </c>
      <c r="B26">
        <v>19.899999999999999</v>
      </c>
      <c r="C26">
        <v>5</v>
      </c>
      <c r="D26" t="s">
        <v>6</v>
      </c>
      <c r="E26">
        <v>3</v>
      </c>
      <c r="F26" s="1">
        <f t="shared" si="0"/>
        <v>0</v>
      </c>
      <c r="G26" s="1">
        <f t="shared" si="2"/>
        <v>0</v>
      </c>
      <c r="H26" s="1">
        <f>IF(E25=pogoda__2[[#This Row],[Wielkosc_chmur]], H25+1, 1)</f>
        <v>2</v>
      </c>
      <c r="I26" s="1">
        <v>0</v>
      </c>
      <c r="J26" s="1">
        <f>IF(pogoda__2[[#This Row],[Czy pojawiła się chmura]]=1, IF(pogoda__2[[#This Row],[Temperatura]]&gt;10, "C", "S"),0)</f>
        <v>0</v>
      </c>
      <c r="K26" s="1">
        <f>IF(pogoda__2[[#This Row],[C czy S]]="C", "C",  IF(pogoda__2[[#This Row],[C czy S]]="S",  "S", 0))</f>
        <v>0</v>
      </c>
      <c r="L26" s="1"/>
      <c r="M26" s="1"/>
      <c r="N26" s="1"/>
    </row>
    <row r="27" spans="1:14" x14ac:dyDescent="0.25">
      <c r="A27">
        <v>26</v>
      </c>
      <c r="B27">
        <v>17.5</v>
      </c>
      <c r="C27">
        <v>19</v>
      </c>
      <c r="D27" t="s">
        <v>6</v>
      </c>
      <c r="E27">
        <v>4</v>
      </c>
      <c r="F27" s="1">
        <f t="shared" si="0"/>
        <v>0</v>
      </c>
      <c r="G27" s="1">
        <f t="shared" si="2"/>
        <v>0</v>
      </c>
      <c r="H27" s="1">
        <f>IF(E26=pogoda__2[[#This Row],[Wielkosc_chmur]], H26+1, 1)</f>
        <v>1</v>
      </c>
      <c r="I27" s="1">
        <v>0</v>
      </c>
      <c r="J27" s="1">
        <f>IF(pogoda__2[[#This Row],[Czy pojawiła się chmura]]=1, IF(pogoda__2[[#This Row],[Temperatura]]&gt;10, "C", "S"),0)</f>
        <v>0</v>
      </c>
      <c r="K27" s="1">
        <f>IF(pogoda__2[[#This Row],[C czy S]]="C", "C",  IF(pogoda__2[[#This Row],[C czy S]]="S",  "S", 0))</f>
        <v>0</v>
      </c>
      <c r="L27" s="1"/>
      <c r="M27" s="1"/>
      <c r="N27" s="1"/>
    </row>
    <row r="28" spans="1:14" x14ac:dyDescent="0.25">
      <c r="A28">
        <v>27</v>
      </c>
      <c r="B28">
        <v>13.9</v>
      </c>
      <c r="C28">
        <v>18</v>
      </c>
      <c r="D28" t="s">
        <v>6</v>
      </c>
      <c r="E28">
        <v>4</v>
      </c>
      <c r="F28" s="1">
        <f t="shared" si="0"/>
        <v>0</v>
      </c>
      <c r="G28" s="1">
        <f t="shared" si="2"/>
        <v>0</v>
      </c>
      <c r="H28" s="1">
        <f>IF(E27=pogoda__2[[#This Row],[Wielkosc_chmur]], H27+1, 1)</f>
        <v>2</v>
      </c>
      <c r="I28" s="1">
        <v>0</v>
      </c>
      <c r="J28" s="1">
        <f>IF(pogoda__2[[#This Row],[Czy pojawiła się chmura]]=1, IF(pogoda__2[[#This Row],[Temperatura]]&gt;10, "C", "S"),0)</f>
        <v>0</v>
      </c>
      <c r="K28" s="1">
        <f>IF(pogoda__2[[#This Row],[C czy S]]="C", "C",  IF(pogoda__2[[#This Row],[C czy S]]="S",  "S", 0))</f>
        <v>0</v>
      </c>
      <c r="L28" s="1"/>
      <c r="M28" s="1"/>
      <c r="N28" s="1"/>
    </row>
    <row r="29" spans="1:14" x14ac:dyDescent="0.25">
      <c r="A29">
        <v>28</v>
      </c>
      <c r="B29">
        <v>9.9</v>
      </c>
      <c r="C29">
        <v>4</v>
      </c>
      <c r="D29" t="s">
        <v>6</v>
      </c>
      <c r="E29">
        <v>4</v>
      </c>
      <c r="F29" s="1">
        <f t="shared" si="0"/>
        <v>0</v>
      </c>
      <c r="G29" s="1">
        <f t="shared" si="2"/>
        <v>0</v>
      </c>
      <c r="H29" s="1">
        <f>IF(E28=pogoda__2[[#This Row],[Wielkosc_chmur]], H28+1, 1)</f>
        <v>3</v>
      </c>
      <c r="I29" s="1">
        <v>0</v>
      </c>
      <c r="J29" s="1">
        <f>IF(pogoda__2[[#This Row],[Czy pojawiła się chmura]]=1, IF(pogoda__2[[#This Row],[Temperatura]]&gt;10, "C", "S"),0)</f>
        <v>0</v>
      </c>
      <c r="K29" s="1">
        <f>IF(pogoda__2[[#This Row],[C czy S]]="C", "C",  IF(pogoda__2[[#This Row],[C czy S]]="S",  "S", 0))</f>
        <v>0</v>
      </c>
      <c r="L29" s="1"/>
      <c r="M29" s="1"/>
      <c r="N29" s="1"/>
    </row>
    <row r="30" spans="1:14" x14ac:dyDescent="0.25">
      <c r="A30">
        <v>29</v>
      </c>
      <c r="B30">
        <v>6.4</v>
      </c>
      <c r="C30">
        <v>17</v>
      </c>
      <c r="D30" t="s">
        <v>6</v>
      </c>
      <c r="E30">
        <v>5</v>
      </c>
      <c r="F30" s="1">
        <f t="shared" si="0"/>
        <v>0</v>
      </c>
      <c r="G30" s="1">
        <f t="shared" si="2"/>
        <v>1</v>
      </c>
      <c r="H30" s="1">
        <f>IF(E29=pogoda__2[[#This Row],[Wielkosc_chmur]], H29+1, 1)</f>
        <v>1</v>
      </c>
      <c r="I30" s="1">
        <v>0</v>
      </c>
      <c r="J30" s="1">
        <f>IF(pogoda__2[[#This Row],[Czy pojawiła się chmura]]=1, IF(pogoda__2[[#This Row],[Temperatura]]&gt;10, "C", "S"),0)</f>
        <v>0</v>
      </c>
      <c r="K30" s="1">
        <f>IF(pogoda__2[[#This Row],[C czy S]]="C", "C",  IF(pogoda__2[[#This Row],[C czy S]]="S",  "S", 0))</f>
        <v>0</v>
      </c>
      <c r="L30" s="1"/>
      <c r="M30" s="1"/>
      <c r="N30" s="1"/>
    </row>
    <row r="31" spans="1:14" x14ac:dyDescent="0.25">
      <c r="A31">
        <v>30</v>
      </c>
      <c r="B31">
        <v>4.2</v>
      </c>
      <c r="C31">
        <v>14</v>
      </c>
      <c r="D31" t="s">
        <v>6</v>
      </c>
      <c r="E31">
        <v>5</v>
      </c>
      <c r="F31" s="1">
        <f t="shared" si="0"/>
        <v>0</v>
      </c>
      <c r="G31" s="1">
        <f t="shared" si="2"/>
        <v>0</v>
      </c>
      <c r="H31" s="1">
        <f>IF(E30=pogoda__2[[#This Row],[Wielkosc_chmur]], H30+1, 1)</f>
        <v>2</v>
      </c>
      <c r="I31" s="1">
        <v>0</v>
      </c>
      <c r="J31" s="1">
        <f>IF(pogoda__2[[#This Row],[Czy pojawiła się chmura]]=1, IF(pogoda__2[[#This Row],[Temperatura]]&gt;10, "C", "S"),0)</f>
        <v>0</v>
      </c>
      <c r="K31" s="1">
        <f>IF(pogoda__2[[#This Row],[C czy S]]="C", "C",  IF(pogoda__2[[#This Row],[C czy S]]="S",  "S", 0))</f>
        <v>0</v>
      </c>
      <c r="L31" s="1"/>
      <c r="M31" s="1"/>
      <c r="N31" s="1"/>
    </row>
    <row r="32" spans="1:14" x14ac:dyDescent="0.25">
      <c r="A32">
        <v>31</v>
      </c>
      <c r="B32">
        <v>3.6</v>
      </c>
      <c r="C32">
        <v>12</v>
      </c>
      <c r="D32" t="s">
        <v>6</v>
      </c>
      <c r="E32">
        <v>5</v>
      </c>
      <c r="F32" s="1">
        <f t="shared" si="0"/>
        <v>0</v>
      </c>
      <c r="G32" s="1">
        <f t="shared" si="2"/>
        <v>0</v>
      </c>
      <c r="H32" s="1">
        <f>IF(E31=pogoda__2[[#This Row],[Wielkosc_chmur]], H31+1, 1)</f>
        <v>3</v>
      </c>
      <c r="I32" s="1">
        <v>0</v>
      </c>
      <c r="J32" s="1">
        <f>IF(pogoda__2[[#This Row],[Czy pojawiła się chmura]]=1, IF(pogoda__2[[#This Row],[Temperatura]]&gt;10, "C", "S"),0)</f>
        <v>0</v>
      </c>
      <c r="K32" s="1">
        <f>IF(pogoda__2[[#This Row],[C czy S]]="C", "C",  IF(pogoda__2[[#This Row],[C czy S]]="S",  "S", 0))</f>
        <v>0</v>
      </c>
      <c r="L32" s="1"/>
      <c r="M32" s="1"/>
      <c r="N32" s="1"/>
    </row>
    <row r="33" spans="1:14" x14ac:dyDescent="0.25">
      <c r="A33">
        <v>32</v>
      </c>
      <c r="B33">
        <v>4.5999999999999996</v>
      </c>
      <c r="C33">
        <v>11</v>
      </c>
      <c r="D33" t="s">
        <v>6</v>
      </c>
      <c r="E33">
        <v>5</v>
      </c>
      <c r="F33" s="1">
        <f t="shared" si="0"/>
        <v>0</v>
      </c>
      <c r="G33" s="1">
        <f t="shared" si="2"/>
        <v>0</v>
      </c>
      <c r="H33" s="1">
        <f>IF(E32=pogoda__2[[#This Row],[Wielkosc_chmur]], H32+1, 1)</f>
        <v>4</v>
      </c>
      <c r="I33" s="1">
        <v>0</v>
      </c>
      <c r="J33" s="1">
        <f>IF(pogoda__2[[#This Row],[Czy pojawiła się chmura]]=1, IF(pogoda__2[[#This Row],[Temperatura]]&gt;10, "C", "S"),0)</f>
        <v>0</v>
      </c>
      <c r="K33" s="1">
        <f>IF(pogoda__2[[#This Row],[C czy S]]="C", "C",  IF(pogoda__2[[#This Row],[C czy S]]="S",  "S", 0))</f>
        <v>0</v>
      </c>
      <c r="L33" s="1"/>
      <c r="M33" s="1"/>
      <c r="N33" s="1"/>
    </row>
    <row r="34" spans="1:14" x14ac:dyDescent="0.25">
      <c r="A34">
        <v>33</v>
      </c>
      <c r="B34">
        <v>6.6</v>
      </c>
      <c r="C34">
        <v>17</v>
      </c>
      <c r="D34" t="s">
        <v>6</v>
      </c>
      <c r="E34">
        <v>5</v>
      </c>
      <c r="F34" s="1">
        <f t="shared" si="0"/>
        <v>0</v>
      </c>
      <c r="G34" s="1">
        <f t="shared" si="2"/>
        <v>0</v>
      </c>
      <c r="H34" s="1">
        <f>IF(E33=pogoda__2[[#This Row],[Wielkosc_chmur]], H33+1, 1)</f>
        <v>5</v>
      </c>
      <c r="I34" s="1">
        <f>IF(AND(E33=5, C33&gt;=20),1,0)</f>
        <v>0</v>
      </c>
      <c r="J34" s="1">
        <f>IF(pogoda__2[[#This Row],[Czy pojawiła się chmura]]=1, IF(pogoda__2[[#This Row],[Temperatura]]&gt;10, "C", "S"),0)</f>
        <v>0</v>
      </c>
      <c r="K34" s="1">
        <f>IF(pogoda__2[[#This Row],[C czy S]]="C", "C",  IF(pogoda__2[[#This Row],[C czy S]]="S",  "S", 0))</f>
        <v>0</v>
      </c>
      <c r="L34" s="1"/>
      <c r="M34" s="1"/>
      <c r="N34" s="1"/>
    </row>
    <row r="35" spans="1:14" x14ac:dyDescent="0.25">
      <c r="A35">
        <v>34</v>
      </c>
      <c r="B35">
        <v>8.6999999999999993</v>
      </c>
      <c r="C35">
        <v>26</v>
      </c>
      <c r="D35" t="s">
        <v>6</v>
      </c>
      <c r="E35">
        <v>5</v>
      </c>
      <c r="F35" s="1">
        <f t="shared" si="0"/>
        <v>0</v>
      </c>
      <c r="G35" s="1">
        <f t="shared" si="2"/>
        <v>0</v>
      </c>
      <c r="H35" s="1">
        <f>IF(E34=pogoda__2[[#This Row],[Wielkosc_chmur]], H34+1, 1)</f>
        <v>6</v>
      </c>
      <c r="I35" s="1">
        <f t="shared" ref="I35:I98" si="3">IF(AND(E34=5, C34&gt;=20),1,0)</f>
        <v>0</v>
      </c>
      <c r="J35" s="1">
        <f>IF(pogoda__2[[#This Row],[Czy pojawiła się chmura]]=1, IF(pogoda__2[[#This Row],[Temperatura]]&gt;10, "C", "S"),0)</f>
        <v>0</v>
      </c>
      <c r="K35" s="1">
        <f>IF(pogoda__2[[#This Row],[C czy S]]="C", "C",  IF(pogoda__2[[#This Row],[C czy S]]="S",  "S", 0))</f>
        <v>0</v>
      </c>
      <c r="L35" s="1"/>
      <c r="M35" s="1"/>
      <c r="N35" s="1"/>
    </row>
    <row r="36" spans="1:14" x14ac:dyDescent="0.25">
      <c r="A36">
        <v>35</v>
      </c>
      <c r="B36">
        <v>10</v>
      </c>
      <c r="C36">
        <v>0</v>
      </c>
      <c r="D36" t="s">
        <v>5</v>
      </c>
      <c r="E36">
        <v>0</v>
      </c>
      <c r="F36" s="1">
        <f t="shared" si="0"/>
        <v>0</v>
      </c>
      <c r="G36" s="1">
        <f t="shared" si="2"/>
        <v>0</v>
      </c>
      <c r="H36" s="1">
        <f>IF(E35=pogoda__2[[#This Row],[Wielkosc_chmur]], H35+1, 1)</f>
        <v>1</v>
      </c>
      <c r="I36" s="1">
        <f t="shared" si="3"/>
        <v>1</v>
      </c>
      <c r="J36" s="1">
        <f>IF(pogoda__2[[#This Row],[Czy pojawiła się chmura]]=1, IF(pogoda__2[[#This Row],[Temperatura]]&gt;10, "C", "S"),0)</f>
        <v>0</v>
      </c>
      <c r="K36" s="1">
        <f>IF(pogoda__2[[#This Row],[C czy S]]="C", "C",  IF(pogoda__2[[#This Row],[C czy S]]="S",  "S", 0))</f>
        <v>0</v>
      </c>
      <c r="L36" s="1"/>
      <c r="M36" s="1"/>
      <c r="N36" s="1"/>
    </row>
    <row r="37" spans="1:14" x14ac:dyDescent="0.25">
      <c r="A37">
        <v>36</v>
      </c>
      <c r="B37">
        <v>10.1</v>
      </c>
      <c r="C37">
        <v>3</v>
      </c>
      <c r="D37" t="s">
        <v>6</v>
      </c>
      <c r="E37">
        <v>1</v>
      </c>
      <c r="F37" s="1">
        <f t="shared" si="0"/>
        <v>1</v>
      </c>
      <c r="G37" s="1">
        <f t="shared" si="2"/>
        <v>0</v>
      </c>
      <c r="H37" s="1">
        <f>IF(E36=pogoda__2[[#This Row],[Wielkosc_chmur]], H36+1, 1)</f>
        <v>1</v>
      </c>
      <c r="I37" s="1">
        <f t="shared" si="3"/>
        <v>0</v>
      </c>
      <c r="J37" s="1" t="str">
        <f>IF(pogoda__2[[#This Row],[Czy pojawiła się chmura]]=1, IF(pogoda__2[[#This Row],[Temperatura]]&gt;10, "C", "S"),0)</f>
        <v>C</v>
      </c>
      <c r="K37" s="1" t="str">
        <f>IF(pogoda__2[[#This Row],[C czy S]]="C", "C",  IF(pogoda__2[[#This Row],[C czy S]]="S",  "S", 0))</f>
        <v>C</v>
      </c>
      <c r="L37" s="1"/>
      <c r="M37" s="1"/>
      <c r="N37" s="1"/>
    </row>
    <row r="38" spans="1:14" x14ac:dyDescent="0.25">
      <c r="A38">
        <v>37</v>
      </c>
      <c r="B38">
        <v>8.8000000000000007</v>
      </c>
      <c r="C38">
        <v>3</v>
      </c>
      <c r="D38" t="s">
        <v>6</v>
      </c>
      <c r="E38">
        <v>1</v>
      </c>
      <c r="F38" s="1">
        <f t="shared" si="0"/>
        <v>0</v>
      </c>
      <c r="G38" s="1">
        <f t="shared" si="2"/>
        <v>0</v>
      </c>
      <c r="H38" s="1">
        <f>IF(E37=pogoda__2[[#This Row],[Wielkosc_chmur]], H37+1, 1)</f>
        <v>2</v>
      </c>
      <c r="I38" s="1">
        <f t="shared" si="3"/>
        <v>0</v>
      </c>
      <c r="J38" s="1">
        <f>IF(pogoda__2[[#This Row],[Czy pojawiła się chmura]]=1, IF(pogoda__2[[#This Row],[Temperatura]]&gt;10, "C", "S"),0)</f>
        <v>0</v>
      </c>
      <c r="K38" s="1">
        <f>IF(pogoda__2[[#This Row],[C czy S]]="C", "C",  IF(pogoda__2[[#This Row],[C czy S]]="S",  "S", 0))</f>
        <v>0</v>
      </c>
      <c r="L38" s="1"/>
      <c r="M38" s="1"/>
      <c r="N38" s="1"/>
    </row>
    <row r="39" spans="1:14" x14ac:dyDescent="0.25">
      <c r="A39">
        <v>38</v>
      </c>
      <c r="B39">
        <v>6.4</v>
      </c>
      <c r="C39">
        <v>5</v>
      </c>
      <c r="D39" t="s">
        <v>6</v>
      </c>
      <c r="E39">
        <v>1</v>
      </c>
      <c r="F39" s="1">
        <f t="shared" si="0"/>
        <v>0</v>
      </c>
      <c r="G39" s="1">
        <f t="shared" si="2"/>
        <v>0</v>
      </c>
      <c r="H39" s="1">
        <f>IF(E38=pogoda__2[[#This Row],[Wielkosc_chmur]], H38+1, 1)</f>
        <v>3</v>
      </c>
      <c r="I39" s="1">
        <f t="shared" si="3"/>
        <v>0</v>
      </c>
      <c r="J39" s="1">
        <f>IF(pogoda__2[[#This Row],[Czy pojawiła się chmura]]=1, IF(pogoda__2[[#This Row],[Temperatura]]&gt;10, "C", "S"),0)</f>
        <v>0</v>
      </c>
      <c r="K39" s="1">
        <f>IF(pogoda__2[[#This Row],[C czy S]]="C", "C",  IF(pogoda__2[[#This Row],[C czy S]]="S",  "S", 0))</f>
        <v>0</v>
      </c>
      <c r="L39" s="1"/>
      <c r="M39" s="1"/>
      <c r="N39" s="1"/>
    </row>
    <row r="40" spans="1:14" x14ac:dyDescent="0.25">
      <c r="A40">
        <v>39</v>
      </c>
      <c r="B40">
        <v>3.8</v>
      </c>
      <c r="C40">
        <v>11</v>
      </c>
      <c r="D40" t="s">
        <v>6</v>
      </c>
      <c r="E40">
        <v>2</v>
      </c>
      <c r="F40" s="1">
        <f t="shared" si="0"/>
        <v>0</v>
      </c>
      <c r="G40" s="1">
        <f t="shared" si="2"/>
        <v>1</v>
      </c>
      <c r="H40" s="1">
        <f>IF(E39=pogoda__2[[#This Row],[Wielkosc_chmur]], H39+1, 1)</f>
        <v>1</v>
      </c>
      <c r="I40" s="1">
        <f t="shared" si="3"/>
        <v>0</v>
      </c>
      <c r="J40" s="1">
        <f>IF(pogoda__2[[#This Row],[Czy pojawiła się chmura]]=1, IF(pogoda__2[[#This Row],[Temperatura]]&gt;10, "C", "S"),0)</f>
        <v>0</v>
      </c>
      <c r="K40" s="1">
        <f>IF(pogoda__2[[#This Row],[C czy S]]="C", "C",  IF(pogoda__2[[#This Row],[C czy S]]="S",  "S", 0))</f>
        <v>0</v>
      </c>
      <c r="L40" s="1"/>
      <c r="M40" s="1"/>
      <c r="N40" s="1"/>
    </row>
    <row r="41" spans="1:14" x14ac:dyDescent="0.25">
      <c r="A41">
        <v>40</v>
      </c>
      <c r="B41">
        <v>1.7</v>
      </c>
      <c r="C41">
        <v>6</v>
      </c>
      <c r="D41" t="s">
        <v>6</v>
      </c>
      <c r="E41">
        <v>2</v>
      </c>
      <c r="F41" s="1">
        <f t="shared" si="0"/>
        <v>0</v>
      </c>
      <c r="G41" s="1">
        <f t="shared" si="2"/>
        <v>0</v>
      </c>
      <c r="H41" s="1">
        <f>IF(E40=pogoda__2[[#This Row],[Wielkosc_chmur]], H40+1, 1)</f>
        <v>2</v>
      </c>
      <c r="I41" s="1">
        <f t="shared" si="3"/>
        <v>0</v>
      </c>
      <c r="J41" s="1">
        <f>IF(pogoda__2[[#This Row],[Czy pojawiła się chmura]]=1, IF(pogoda__2[[#This Row],[Temperatura]]&gt;10, "C", "S"),0)</f>
        <v>0</v>
      </c>
      <c r="K41" s="1">
        <f>IF(pogoda__2[[#This Row],[C czy S]]="C", "C",  IF(pogoda__2[[#This Row],[C czy S]]="S",  "S", 0))</f>
        <v>0</v>
      </c>
      <c r="L41" s="1"/>
      <c r="M41" s="1"/>
      <c r="N41" s="1"/>
    </row>
    <row r="42" spans="1:14" x14ac:dyDescent="0.25">
      <c r="A42">
        <v>41</v>
      </c>
      <c r="B42">
        <v>1</v>
      </c>
      <c r="C42">
        <v>3</v>
      </c>
      <c r="D42" t="s">
        <v>6</v>
      </c>
      <c r="E42">
        <v>2</v>
      </c>
      <c r="F42" s="1">
        <f t="shared" si="0"/>
        <v>0</v>
      </c>
      <c r="G42" s="1">
        <f t="shared" si="2"/>
        <v>0</v>
      </c>
      <c r="H42" s="1">
        <f>IF(E41=pogoda__2[[#This Row],[Wielkosc_chmur]], H41+1, 1)</f>
        <v>3</v>
      </c>
      <c r="I42" s="1">
        <f t="shared" si="3"/>
        <v>0</v>
      </c>
      <c r="J42" s="1">
        <f>IF(pogoda__2[[#This Row],[Czy pojawiła się chmura]]=1, IF(pogoda__2[[#This Row],[Temperatura]]&gt;10, "C", "S"),0)</f>
        <v>0</v>
      </c>
      <c r="K42" s="1">
        <f>IF(pogoda__2[[#This Row],[C czy S]]="C", "C",  IF(pogoda__2[[#This Row],[C czy S]]="S",  "S", 0))</f>
        <v>0</v>
      </c>
      <c r="L42" s="1"/>
      <c r="M42" s="1"/>
      <c r="N42" s="1"/>
    </row>
    <row r="43" spans="1:14" x14ac:dyDescent="0.25">
      <c r="A43">
        <v>42</v>
      </c>
      <c r="B43">
        <v>2</v>
      </c>
      <c r="C43">
        <v>17</v>
      </c>
      <c r="D43" t="s">
        <v>6</v>
      </c>
      <c r="E43">
        <v>3</v>
      </c>
      <c r="F43" s="1">
        <f t="shared" si="0"/>
        <v>0</v>
      </c>
      <c r="G43" s="1">
        <f t="shared" si="2"/>
        <v>1</v>
      </c>
      <c r="H43" s="1">
        <f>IF(E42=pogoda__2[[#This Row],[Wielkosc_chmur]], H42+1, 1)</f>
        <v>1</v>
      </c>
      <c r="I43" s="1">
        <f t="shared" si="3"/>
        <v>0</v>
      </c>
      <c r="J43" s="1">
        <f>IF(pogoda__2[[#This Row],[Czy pojawiła się chmura]]=1, IF(pogoda__2[[#This Row],[Temperatura]]&gt;10, "C", "S"),0)</f>
        <v>0</v>
      </c>
      <c r="K43" s="1">
        <f>IF(pogoda__2[[#This Row],[C czy S]]="C", "C",  IF(pogoda__2[[#This Row],[C czy S]]="S",  "S", 0))</f>
        <v>0</v>
      </c>
      <c r="L43" s="1"/>
      <c r="M43" s="1"/>
      <c r="N43" s="1"/>
    </row>
    <row r="44" spans="1:14" x14ac:dyDescent="0.25">
      <c r="A44">
        <v>43</v>
      </c>
      <c r="B44">
        <v>4.5999999999999996</v>
      </c>
      <c r="C44">
        <v>5</v>
      </c>
      <c r="D44" t="s">
        <v>6</v>
      </c>
      <c r="E44">
        <v>3</v>
      </c>
      <c r="F44" s="1">
        <f t="shared" si="0"/>
        <v>0</v>
      </c>
      <c r="G44" s="1">
        <f t="shared" si="2"/>
        <v>0</v>
      </c>
      <c r="H44" s="1">
        <f>IF(E43=pogoda__2[[#This Row],[Wielkosc_chmur]], H43+1, 1)</f>
        <v>2</v>
      </c>
      <c r="I44" s="1">
        <f t="shared" si="3"/>
        <v>0</v>
      </c>
      <c r="J44" s="1">
        <f>IF(pogoda__2[[#This Row],[Czy pojawiła się chmura]]=1, IF(pogoda__2[[#This Row],[Temperatura]]&gt;10, "C", "S"),0)</f>
        <v>0</v>
      </c>
      <c r="K44" s="1">
        <f>IF(pogoda__2[[#This Row],[C czy S]]="C", "C",  IF(pogoda__2[[#This Row],[C czy S]]="S",  "S", 0))</f>
        <v>0</v>
      </c>
      <c r="L44" s="1"/>
      <c r="M44" s="1"/>
      <c r="N44" s="1"/>
    </row>
    <row r="45" spans="1:14" x14ac:dyDescent="0.25">
      <c r="A45">
        <v>44</v>
      </c>
      <c r="B45">
        <v>8.1999999999999993</v>
      </c>
      <c r="C45">
        <v>8</v>
      </c>
      <c r="D45" t="s">
        <v>6</v>
      </c>
      <c r="E45">
        <v>3</v>
      </c>
      <c r="F45" s="1">
        <f t="shared" si="0"/>
        <v>0</v>
      </c>
      <c r="G45" s="1">
        <f t="shared" si="2"/>
        <v>0</v>
      </c>
      <c r="H45" s="1">
        <f>IF(E44=pogoda__2[[#This Row],[Wielkosc_chmur]], H44+1, 1)</f>
        <v>3</v>
      </c>
      <c r="I45" s="1">
        <f t="shared" si="3"/>
        <v>0</v>
      </c>
      <c r="J45" s="1">
        <f>IF(pogoda__2[[#This Row],[Czy pojawiła się chmura]]=1, IF(pogoda__2[[#This Row],[Temperatura]]&gt;10, "C", "S"),0)</f>
        <v>0</v>
      </c>
      <c r="K45" s="1">
        <f>IF(pogoda__2[[#This Row],[C czy S]]="C", "C",  IF(pogoda__2[[#This Row],[C czy S]]="S",  "S", 0))</f>
        <v>0</v>
      </c>
      <c r="L45" s="1"/>
      <c r="M45" s="1"/>
      <c r="N45" s="1"/>
    </row>
    <row r="46" spans="1:14" x14ac:dyDescent="0.25">
      <c r="A46">
        <v>45</v>
      </c>
      <c r="B46">
        <v>11.8</v>
      </c>
      <c r="C46">
        <v>2</v>
      </c>
      <c r="D46" t="s">
        <v>6</v>
      </c>
      <c r="E46">
        <v>4</v>
      </c>
      <c r="F46" s="1">
        <f t="shared" si="0"/>
        <v>0</v>
      </c>
      <c r="G46" s="1">
        <f t="shared" si="2"/>
        <v>1</v>
      </c>
      <c r="H46" s="1">
        <f>IF(E45=pogoda__2[[#This Row],[Wielkosc_chmur]], H45+1, 1)</f>
        <v>1</v>
      </c>
      <c r="I46" s="1">
        <f t="shared" si="3"/>
        <v>0</v>
      </c>
      <c r="J46" s="1">
        <f>IF(pogoda__2[[#This Row],[Czy pojawiła się chmura]]=1, IF(pogoda__2[[#This Row],[Temperatura]]&gt;10, "C", "S"),0)</f>
        <v>0</v>
      </c>
      <c r="K46" s="1">
        <f>IF(pogoda__2[[#This Row],[C czy S]]="C", "C",  IF(pogoda__2[[#This Row],[C czy S]]="S",  "S", 0))</f>
        <v>0</v>
      </c>
      <c r="L46" s="1"/>
      <c r="M46" s="1"/>
      <c r="N46" s="1"/>
    </row>
    <row r="47" spans="1:14" x14ac:dyDescent="0.25">
      <c r="A47">
        <v>46</v>
      </c>
      <c r="B47">
        <v>14.7</v>
      </c>
      <c r="C47">
        <v>1</v>
      </c>
      <c r="D47" t="s">
        <v>6</v>
      </c>
      <c r="E47">
        <v>4</v>
      </c>
      <c r="F47" s="1">
        <f t="shared" si="0"/>
        <v>0</v>
      </c>
      <c r="G47" s="1">
        <f t="shared" si="2"/>
        <v>0</v>
      </c>
      <c r="H47" s="1">
        <f>IF(E46=pogoda__2[[#This Row],[Wielkosc_chmur]], H46+1, 1)</f>
        <v>2</v>
      </c>
      <c r="I47" s="1">
        <f t="shared" si="3"/>
        <v>0</v>
      </c>
      <c r="J47" s="1">
        <f>IF(pogoda__2[[#This Row],[Czy pojawiła się chmura]]=1, IF(pogoda__2[[#This Row],[Temperatura]]&gt;10, "C", "S"),0)</f>
        <v>0</v>
      </c>
      <c r="K47" s="1">
        <f>IF(pogoda__2[[#This Row],[C czy S]]="C", "C",  IF(pogoda__2[[#This Row],[C czy S]]="S",  "S", 0))</f>
        <v>0</v>
      </c>
      <c r="L47" s="1"/>
      <c r="M47" s="1"/>
      <c r="N47" s="1"/>
    </row>
    <row r="48" spans="1:14" x14ac:dyDescent="0.25">
      <c r="A48">
        <v>47</v>
      </c>
      <c r="B48">
        <v>16.3</v>
      </c>
      <c r="C48">
        <v>11</v>
      </c>
      <c r="D48" t="s">
        <v>6</v>
      </c>
      <c r="E48">
        <v>4</v>
      </c>
      <c r="F48" s="1">
        <f t="shared" si="0"/>
        <v>0</v>
      </c>
      <c r="G48" s="1">
        <f t="shared" si="2"/>
        <v>0</v>
      </c>
      <c r="H48" s="1">
        <f>IF(E47=pogoda__2[[#This Row],[Wielkosc_chmur]], H47+1, 1)</f>
        <v>3</v>
      </c>
      <c r="I48" s="1">
        <f t="shared" si="3"/>
        <v>0</v>
      </c>
      <c r="J48" s="1">
        <f>IF(pogoda__2[[#This Row],[Czy pojawiła się chmura]]=1, IF(pogoda__2[[#This Row],[Temperatura]]&gt;10, "C", "S"),0)</f>
        <v>0</v>
      </c>
      <c r="K48" s="1">
        <f>IF(pogoda__2[[#This Row],[C czy S]]="C", "C",  IF(pogoda__2[[#This Row],[C czy S]]="S",  "S", 0))</f>
        <v>0</v>
      </c>
      <c r="L48" s="1"/>
      <c r="M48" s="1"/>
      <c r="N48" s="1"/>
    </row>
    <row r="49" spans="1:14" x14ac:dyDescent="0.25">
      <c r="A49">
        <v>48</v>
      </c>
      <c r="B49">
        <v>16.3</v>
      </c>
      <c r="C49">
        <v>25</v>
      </c>
      <c r="D49" t="s">
        <v>6</v>
      </c>
      <c r="E49">
        <v>5</v>
      </c>
      <c r="F49" s="1">
        <f t="shared" si="0"/>
        <v>0</v>
      </c>
      <c r="G49" s="1">
        <f t="shared" si="2"/>
        <v>1</v>
      </c>
      <c r="H49" s="1">
        <f>IF(E48=pogoda__2[[#This Row],[Wielkosc_chmur]], H48+1, 1)</f>
        <v>1</v>
      </c>
      <c r="I49" s="1">
        <f t="shared" si="3"/>
        <v>0</v>
      </c>
      <c r="J49" s="1">
        <f>IF(pogoda__2[[#This Row],[Czy pojawiła się chmura]]=1, IF(pogoda__2[[#This Row],[Temperatura]]&gt;10, "C", "S"),0)</f>
        <v>0</v>
      </c>
      <c r="K49" s="1">
        <f>IF(pogoda__2[[#This Row],[C czy S]]="C", "C",  IF(pogoda__2[[#This Row],[C czy S]]="S",  "S", 0))</f>
        <v>0</v>
      </c>
      <c r="L49" s="1"/>
      <c r="M49" s="1"/>
      <c r="N49" s="1"/>
    </row>
    <row r="50" spans="1:14" x14ac:dyDescent="0.25">
      <c r="A50">
        <v>49</v>
      </c>
      <c r="B50">
        <v>15.2</v>
      </c>
      <c r="C50">
        <v>0</v>
      </c>
      <c r="D50" t="s">
        <v>5</v>
      </c>
      <c r="E50">
        <v>0</v>
      </c>
      <c r="F50" s="1">
        <f t="shared" si="0"/>
        <v>0</v>
      </c>
      <c r="G50" s="1">
        <f t="shared" si="2"/>
        <v>0</v>
      </c>
      <c r="H50" s="1">
        <f>IF(E49=pogoda__2[[#This Row],[Wielkosc_chmur]], H49+1, 1)</f>
        <v>1</v>
      </c>
      <c r="I50" s="1">
        <f t="shared" si="3"/>
        <v>1</v>
      </c>
      <c r="J50" s="1">
        <f>IF(pogoda__2[[#This Row],[Czy pojawiła się chmura]]=1, IF(pogoda__2[[#This Row],[Temperatura]]&gt;10, "C", "S"),0)</f>
        <v>0</v>
      </c>
      <c r="K50" s="1">
        <f>IF(pogoda__2[[#This Row],[C czy S]]="C", "C",  IF(pogoda__2[[#This Row],[C czy S]]="S",  "S", 0))</f>
        <v>0</v>
      </c>
      <c r="L50" s="1"/>
      <c r="M50" s="1"/>
      <c r="N50" s="1"/>
    </row>
    <row r="51" spans="1:14" x14ac:dyDescent="0.25">
      <c r="A51">
        <v>50</v>
      </c>
      <c r="B51">
        <v>13.6</v>
      </c>
      <c r="C51">
        <v>2</v>
      </c>
      <c r="D51" t="s">
        <v>6</v>
      </c>
      <c r="E51">
        <v>1</v>
      </c>
      <c r="F51" s="1">
        <f t="shared" si="0"/>
        <v>1</v>
      </c>
      <c r="G51" s="1">
        <f t="shared" si="2"/>
        <v>0</v>
      </c>
      <c r="H51" s="1">
        <f>IF(E50=pogoda__2[[#This Row],[Wielkosc_chmur]], H50+1, 1)</f>
        <v>1</v>
      </c>
      <c r="I51" s="1">
        <f t="shared" si="3"/>
        <v>0</v>
      </c>
      <c r="J51" s="1" t="str">
        <f>IF(pogoda__2[[#This Row],[Czy pojawiła się chmura]]=1, IF(pogoda__2[[#This Row],[Temperatura]]&gt;10, "C", "S"),0)</f>
        <v>C</v>
      </c>
      <c r="K51" s="1" t="str">
        <f>IF(pogoda__2[[#This Row],[C czy S]]="C", "C",  IF(pogoda__2[[#This Row],[C czy S]]="S",  "S", 0))</f>
        <v>C</v>
      </c>
      <c r="L51" s="1"/>
      <c r="M51" s="1"/>
      <c r="N51" s="1"/>
    </row>
    <row r="52" spans="1:14" x14ac:dyDescent="0.25">
      <c r="A52">
        <v>51</v>
      </c>
      <c r="B52">
        <v>12.5</v>
      </c>
      <c r="C52">
        <v>3</v>
      </c>
      <c r="D52" t="s">
        <v>6</v>
      </c>
      <c r="E52">
        <v>1</v>
      </c>
      <c r="F52" s="1">
        <f t="shared" si="0"/>
        <v>0</v>
      </c>
      <c r="G52" s="1">
        <f t="shared" si="2"/>
        <v>0</v>
      </c>
      <c r="H52" s="1">
        <f>IF(E51=pogoda__2[[#This Row],[Wielkosc_chmur]], H51+1, 1)</f>
        <v>2</v>
      </c>
      <c r="I52" s="1">
        <f t="shared" si="3"/>
        <v>0</v>
      </c>
      <c r="J52" s="1">
        <f>IF(pogoda__2[[#This Row],[Czy pojawiła się chmura]]=1, IF(pogoda__2[[#This Row],[Temperatura]]&gt;10, "C", "S"),0)</f>
        <v>0</v>
      </c>
      <c r="K52" s="1">
        <f>IF(pogoda__2[[#This Row],[C czy S]]="C", "C",  IF(pogoda__2[[#This Row],[C czy S]]="S",  "S", 0))</f>
        <v>0</v>
      </c>
      <c r="L52" s="1"/>
      <c r="M52" s="1"/>
      <c r="N52" s="1"/>
    </row>
    <row r="53" spans="1:14" x14ac:dyDescent="0.25">
      <c r="A53">
        <v>52</v>
      </c>
      <c r="B53">
        <v>12.5</v>
      </c>
      <c r="C53">
        <v>2</v>
      </c>
      <c r="D53" t="s">
        <v>6</v>
      </c>
      <c r="E53">
        <v>1</v>
      </c>
      <c r="F53" s="1">
        <f t="shared" si="0"/>
        <v>0</v>
      </c>
      <c r="G53" s="1">
        <f t="shared" si="2"/>
        <v>0</v>
      </c>
      <c r="H53" s="1">
        <f>IF(E52=pogoda__2[[#This Row],[Wielkosc_chmur]], H52+1, 1)</f>
        <v>3</v>
      </c>
      <c r="I53" s="1">
        <f t="shared" si="3"/>
        <v>0</v>
      </c>
      <c r="J53" s="1">
        <f>IF(pogoda__2[[#This Row],[Czy pojawiła się chmura]]=1, IF(pogoda__2[[#This Row],[Temperatura]]&gt;10, "C", "S"),0)</f>
        <v>0</v>
      </c>
      <c r="K53" s="1">
        <f>IF(pogoda__2[[#This Row],[C czy S]]="C", "C",  IF(pogoda__2[[#This Row],[C czy S]]="S",  "S", 0))</f>
        <v>0</v>
      </c>
      <c r="L53" s="1"/>
      <c r="M53" s="1"/>
      <c r="N53" s="1"/>
    </row>
    <row r="54" spans="1:14" x14ac:dyDescent="0.25">
      <c r="A54">
        <v>53</v>
      </c>
      <c r="B54">
        <v>14.1</v>
      </c>
      <c r="C54">
        <v>4</v>
      </c>
      <c r="D54" t="s">
        <v>6</v>
      </c>
      <c r="E54">
        <v>2</v>
      </c>
      <c r="F54" s="1">
        <f t="shared" si="0"/>
        <v>0</v>
      </c>
      <c r="G54" s="1">
        <f t="shared" si="2"/>
        <v>1</v>
      </c>
      <c r="H54" s="1">
        <f>IF(E53=pogoda__2[[#This Row],[Wielkosc_chmur]], H53+1, 1)</f>
        <v>1</v>
      </c>
      <c r="I54" s="1">
        <f t="shared" si="3"/>
        <v>0</v>
      </c>
      <c r="J54" s="1">
        <f>IF(pogoda__2[[#This Row],[Czy pojawiła się chmura]]=1, IF(pogoda__2[[#This Row],[Temperatura]]&gt;10, "C", "S"),0)</f>
        <v>0</v>
      </c>
      <c r="K54" s="1">
        <f>IF(pogoda__2[[#This Row],[C czy S]]="C", "C",  IF(pogoda__2[[#This Row],[C czy S]]="S",  "S", 0))</f>
        <v>0</v>
      </c>
      <c r="L54" s="1"/>
      <c r="M54" s="1"/>
      <c r="N54" s="1"/>
    </row>
    <row r="55" spans="1:14" x14ac:dyDescent="0.25">
      <c r="A55">
        <v>54</v>
      </c>
      <c r="B55">
        <v>17.100000000000001</v>
      </c>
      <c r="C55">
        <v>5</v>
      </c>
      <c r="D55" t="s">
        <v>6</v>
      </c>
      <c r="E55">
        <v>2</v>
      </c>
      <c r="F55" s="1">
        <f t="shared" si="0"/>
        <v>0</v>
      </c>
      <c r="G55" s="1">
        <f t="shared" si="2"/>
        <v>0</v>
      </c>
      <c r="H55" s="1">
        <f>IF(E54=pogoda__2[[#This Row],[Wielkosc_chmur]], H54+1, 1)</f>
        <v>2</v>
      </c>
      <c r="I55" s="1">
        <f t="shared" si="3"/>
        <v>0</v>
      </c>
      <c r="J55" s="1">
        <f>IF(pogoda__2[[#This Row],[Czy pojawiła się chmura]]=1, IF(pogoda__2[[#This Row],[Temperatura]]&gt;10, "C", "S"),0)</f>
        <v>0</v>
      </c>
      <c r="K55" s="1">
        <f>IF(pogoda__2[[#This Row],[C czy S]]="C", "C",  IF(pogoda__2[[#This Row],[C czy S]]="S",  "S", 0))</f>
        <v>0</v>
      </c>
      <c r="L55" s="1"/>
      <c r="M55" s="1"/>
      <c r="N55" s="1"/>
    </row>
    <row r="56" spans="1:14" x14ac:dyDescent="0.25">
      <c r="A56">
        <v>55</v>
      </c>
      <c r="B56">
        <v>20.9</v>
      </c>
      <c r="C56">
        <v>9</v>
      </c>
      <c r="D56" t="s">
        <v>6</v>
      </c>
      <c r="E56">
        <v>2</v>
      </c>
      <c r="F56" s="1">
        <f t="shared" si="0"/>
        <v>0</v>
      </c>
      <c r="G56" s="1">
        <f t="shared" si="2"/>
        <v>0</v>
      </c>
      <c r="H56" s="1">
        <f>IF(E55=pogoda__2[[#This Row],[Wielkosc_chmur]], H55+1, 1)</f>
        <v>3</v>
      </c>
      <c r="I56" s="1">
        <f t="shared" si="3"/>
        <v>0</v>
      </c>
      <c r="J56" s="1">
        <f>IF(pogoda__2[[#This Row],[Czy pojawiła się chmura]]=1, IF(pogoda__2[[#This Row],[Temperatura]]&gt;10, "C", "S"),0)</f>
        <v>0</v>
      </c>
      <c r="K56" s="1">
        <f>IF(pogoda__2[[#This Row],[C czy S]]="C", "C",  IF(pogoda__2[[#This Row],[C czy S]]="S",  "S", 0))</f>
        <v>0</v>
      </c>
      <c r="L56" s="1"/>
      <c r="M56" s="1"/>
      <c r="N56" s="1"/>
    </row>
    <row r="57" spans="1:14" x14ac:dyDescent="0.25">
      <c r="A57">
        <v>56</v>
      </c>
      <c r="B57">
        <v>24.5</v>
      </c>
      <c r="C57">
        <v>2</v>
      </c>
      <c r="D57" t="s">
        <v>6</v>
      </c>
      <c r="E57">
        <v>3</v>
      </c>
      <c r="F57" s="1">
        <f t="shared" si="0"/>
        <v>0</v>
      </c>
      <c r="G57" s="1">
        <f t="shared" si="2"/>
        <v>1</v>
      </c>
      <c r="H57" s="1">
        <f>IF(E56=pogoda__2[[#This Row],[Wielkosc_chmur]], H56+1, 1)</f>
        <v>1</v>
      </c>
      <c r="I57" s="1">
        <f t="shared" si="3"/>
        <v>0</v>
      </c>
      <c r="J57" s="1">
        <f>IF(pogoda__2[[#This Row],[Czy pojawiła się chmura]]=1, IF(pogoda__2[[#This Row],[Temperatura]]&gt;10, "C", "S"),0)</f>
        <v>0</v>
      </c>
      <c r="K57" s="1">
        <f>IF(pogoda__2[[#This Row],[C czy S]]="C", "C",  IF(pogoda__2[[#This Row],[C czy S]]="S",  "S", 0))</f>
        <v>0</v>
      </c>
      <c r="L57" s="1"/>
      <c r="M57" s="1"/>
      <c r="N57" s="1"/>
    </row>
    <row r="58" spans="1:14" x14ac:dyDescent="0.25">
      <c r="A58">
        <v>57</v>
      </c>
      <c r="B58">
        <v>27.3</v>
      </c>
      <c r="C58">
        <v>16</v>
      </c>
      <c r="D58" t="s">
        <v>6</v>
      </c>
      <c r="E58">
        <v>3</v>
      </c>
      <c r="F58" s="1">
        <f t="shared" si="0"/>
        <v>0</v>
      </c>
      <c r="G58" s="1">
        <f t="shared" si="2"/>
        <v>0</v>
      </c>
      <c r="H58" s="1">
        <f>IF(E57=pogoda__2[[#This Row],[Wielkosc_chmur]], H57+1, 1)</f>
        <v>2</v>
      </c>
      <c r="I58" s="1">
        <f t="shared" si="3"/>
        <v>0</v>
      </c>
      <c r="J58" s="1">
        <f>IF(pogoda__2[[#This Row],[Czy pojawiła się chmura]]=1, IF(pogoda__2[[#This Row],[Temperatura]]&gt;10, "C", "S"),0)</f>
        <v>0</v>
      </c>
      <c r="K58" s="1">
        <f>IF(pogoda__2[[#This Row],[C czy S]]="C", "C",  IF(pogoda__2[[#This Row],[C czy S]]="S",  "S", 0))</f>
        <v>0</v>
      </c>
      <c r="L58" s="1"/>
      <c r="M58" s="1"/>
      <c r="N58" s="1"/>
    </row>
    <row r="59" spans="1:14" x14ac:dyDescent="0.25">
      <c r="A59">
        <v>58</v>
      </c>
      <c r="B59">
        <v>28.4</v>
      </c>
      <c r="C59">
        <v>14</v>
      </c>
      <c r="D59" t="s">
        <v>6</v>
      </c>
      <c r="E59">
        <v>3</v>
      </c>
      <c r="F59" s="1">
        <f t="shared" si="0"/>
        <v>0</v>
      </c>
      <c r="G59" s="1">
        <f t="shared" si="2"/>
        <v>0</v>
      </c>
      <c r="H59" s="1">
        <f>IF(E58=pogoda__2[[#This Row],[Wielkosc_chmur]], H58+1, 1)</f>
        <v>3</v>
      </c>
      <c r="I59" s="1">
        <f t="shared" si="3"/>
        <v>0</v>
      </c>
      <c r="J59" s="1">
        <f>IF(pogoda__2[[#This Row],[Czy pojawiła się chmura]]=1, IF(pogoda__2[[#This Row],[Temperatura]]&gt;10, "C", "S"),0)</f>
        <v>0</v>
      </c>
      <c r="K59" s="1">
        <f>IF(pogoda__2[[#This Row],[C czy S]]="C", "C",  IF(pogoda__2[[#This Row],[C czy S]]="S",  "S", 0))</f>
        <v>0</v>
      </c>
      <c r="L59" s="1"/>
      <c r="M59" s="1"/>
      <c r="N59" s="1"/>
    </row>
    <row r="60" spans="1:14" x14ac:dyDescent="0.25">
      <c r="A60">
        <v>59</v>
      </c>
      <c r="B60">
        <v>27.8</v>
      </c>
      <c r="C60">
        <v>14</v>
      </c>
      <c r="D60" t="s">
        <v>6</v>
      </c>
      <c r="E60">
        <v>3</v>
      </c>
      <c r="F60" s="1">
        <f t="shared" si="0"/>
        <v>0</v>
      </c>
      <c r="G60" s="1">
        <f t="shared" si="2"/>
        <v>1</v>
      </c>
      <c r="H60" s="1">
        <f>IF(E59=pogoda__2[[#This Row],[Wielkosc_chmur]], H59+1, 1)</f>
        <v>4</v>
      </c>
      <c r="I60" s="1">
        <f t="shared" si="3"/>
        <v>0</v>
      </c>
      <c r="J60" s="1">
        <f>IF(pogoda__2[[#This Row],[Czy pojawiła się chmura]]=1, IF(pogoda__2[[#This Row],[Temperatura]]&gt;10, "C", "S"),0)</f>
        <v>0</v>
      </c>
      <c r="K60" s="1">
        <f>IF(pogoda__2[[#This Row],[C czy S]]="C", "C",  IF(pogoda__2[[#This Row],[C czy S]]="S",  "S", 0))</f>
        <v>0</v>
      </c>
      <c r="L60" s="1"/>
      <c r="M60" s="1"/>
      <c r="N60" s="1"/>
    </row>
    <row r="61" spans="1:14" x14ac:dyDescent="0.25">
      <c r="A61">
        <v>60</v>
      </c>
      <c r="B61">
        <v>25.9</v>
      </c>
      <c r="C61">
        <v>6</v>
      </c>
      <c r="D61" t="s">
        <v>6</v>
      </c>
      <c r="E61">
        <v>4</v>
      </c>
      <c r="F61" s="1">
        <f t="shared" si="0"/>
        <v>0</v>
      </c>
      <c r="G61" s="1">
        <f t="shared" si="2"/>
        <v>0</v>
      </c>
      <c r="H61" s="1">
        <f>IF(E60=pogoda__2[[#This Row],[Wielkosc_chmur]], H60+1, 1)</f>
        <v>1</v>
      </c>
      <c r="I61" s="1">
        <f t="shared" si="3"/>
        <v>0</v>
      </c>
      <c r="J61" s="1">
        <f>IF(pogoda__2[[#This Row],[Czy pojawiła się chmura]]=1, IF(pogoda__2[[#This Row],[Temperatura]]&gt;10, "C", "S"),0)</f>
        <v>0</v>
      </c>
      <c r="K61" s="1">
        <f>IF(pogoda__2[[#This Row],[C czy S]]="C", "C",  IF(pogoda__2[[#This Row],[C czy S]]="S",  "S", 0))</f>
        <v>0</v>
      </c>
      <c r="L61" s="1"/>
      <c r="M61" s="1"/>
      <c r="N61" s="1"/>
    </row>
    <row r="62" spans="1:14" x14ac:dyDescent="0.25">
      <c r="A62">
        <v>61</v>
      </c>
      <c r="B62">
        <v>23.4</v>
      </c>
      <c r="C62">
        <v>21</v>
      </c>
      <c r="D62" t="s">
        <v>6</v>
      </c>
      <c r="E62">
        <v>4</v>
      </c>
      <c r="F62" s="1">
        <f t="shared" si="0"/>
        <v>0</v>
      </c>
      <c r="G62" s="1">
        <f t="shared" si="2"/>
        <v>0</v>
      </c>
      <c r="H62" s="1">
        <f>IF(E61=pogoda__2[[#This Row],[Wielkosc_chmur]], H61+1, 1)</f>
        <v>2</v>
      </c>
      <c r="I62" s="1">
        <f t="shared" si="3"/>
        <v>0</v>
      </c>
      <c r="J62" s="1">
        <f>IF(pogoda__2[[#This Row],[Czy pojawiła się chmura]]=1, IF(pogoda__2[[#This Row],[Temperatura]]&gt;10, "C", "S"),0)</f>
        <v>0</v>
      </c>
      <c r="K62" s="1">
        <f>IF(pogoda__2[[#This Row],[C czy S]]="C", "C",  IF(pogoda__2[[#This Row],[C czy S]]="S",  "S", 0))</f>
        <v>0</v>
      </c>
      <c r="L62" s="1"/>
      <c r="M62" s="1"/>
      <c r="N62" s="1"/>
    </row>
    <row r="63" spans="1:14" x14ac:dyDescent="0.25">
      <c r="A63">
        <v>62</v>
      </c>
      <c r="B63">
        <v>21.2</v>
      </c>
      <c r="C63">
        <v>21</v>
      </c>
      <c r="D63" t="s">
        <v>6</v>
      </c>
      <c r="E63">
        <v>5</v>
      </c>
      <c r="F63" s="1">
        <f t="shared" si="0"/>
        <v>0</v>
      </c>
      <c r="G63" s="1">
        <f t="shared" si="2"/>
        <v>0</v>
      </c>
      <c r="H63" s="1">
        <f>IF(E62=pogoda__2[[#This Row],[Wielkosc_chmur]], H62+1, 1)</f>
        <v>1</v>
      </c>
      <c r="I63" s="1">
        <f t="shared" si="3"/>
        <v>0</v>
      </c>
      <c r="J63" s="1">
        <f>IF(pogoda__2[[#This Row],[Czy pojawiła się chmura]]=1, IF(pogoda__2[[#This Row],[Temperatura]]&gt;10, "C", "S"),0)</f>
        <v>0</v>
      </c>
      <c r="K63" s="1">
        <f>IF(pogoda__2[[#This Row],[C czy S]]="C", "C",  IF(pogoda__2[[#This Row],[C czy S]]="S",  "S", 0))</f>
        <v>0</v>
      </c>
      <c r="L63" s="1"/>
      <c r="M63" s="1"/>
      <c r="N63" s="1"/>
    </row>
    <row r="64" spans="1:14" x14ac:dyDescent="0.25">
      <c r="A64">
        <v>63</v>
      </c>
      <c r="B64">
        <v>20</v>
      </c>
      <c r="C64">
        <v>0</v>
      </c>
      <c r="D64" t="s">
        <v>5</v>
      </c>
      <c r="E64">
        <v>0</v>
      </c>
      <c r="F64" s="1">
        <f t="shared" si="0"/>
        <v>0</v>
      </c>
      <c r="G64" s="1">
        <f t="shared" si="2"/>
        <v>0</v>
      </c>
      <c r="H64" s="1">
        <f>IF(E63=pogoda__2[[#This Row],[Wielkosc_chmur]], H63+1, 1)</f>
        <v>1</v>
      </c>
      <c r="I64" s="1">
        <f t="shared" si="3"/>
        <v>1</v>
      </c>
      <c r="J64" s="1">
        <f>IF(pogoda__2[[#This Row],[Czy pojawiła się chmura]]=1, IF(pogoda__2[[#This Row],[Temperatura]]&gt;10, "C", "S"),0)</f>
        <v>0</v>
      </c>
      <c r="K64" s="1">
        <f>IF(pogoda__2[[#This Row],[C czy S]]="C", "C",  IF(pogoda__2[[#This Row],[C czy S]]="S",  "S", 0))</f>
        <v>0</v>
      </c>
      <c r="L64" s="1"/>
      <c r="M64" s="1"/>
      <c r="N64" s="1"/>
    </row>
    <row r="65" spans="1:14" x14ac:dyDescent="0.25">
      <c r="A65">
        <v>64</v>
      </c>
      <c r="B65">
        <v>20.3</v>
      </c>
      <c r="C65">
        <v>4</v>
      </c>
      <c r="D65" t="s">
        <v>6</v>
      </c>
      <c r="E65">
        <v>1</v>
      </c>
      <c r="F65" s="1">
        <f t="shared" si="0"/>
        <v>1</v>
      </c>
      <c r="G65" s="1">
        <f t="shared" si="2"/>
        <v>0</v>
      </c>
      <c r="H65" s="1">
        <f>IF(E64=pogoda__2[[#This Row],[Wielkosc_chmur]], H64+1, 1)</f>
        <v>1</v>
      </c>
      <c r="I65" s="1">
        <f t="shared" si="3"/>
        <v>0</v>
      </c>
      <c r="J65" s="1" t="str">
        <f>IF(pogoda__2[[#This Row],[Czy pojawiła się chmura]]=1, IF(pogoda__2[[#This Row],[Temperatura]]&gt;10, "C", "S"),0)</f>
        <v>C</v>
      </c>
      <c r="K65" s="1" t="str">
        <f>IF(pogoda__2[[#This Row],[C czy S]]="C", "C",  IF(pogoda__2[[#This Row],[C czy S]]="S",  "S", 0))</f>
        <v>C</v>
      </c>
      <c r="L65" s="1"/>
      <c r="M65" s="1"/>
      <c r="N65" s="1"/>
    </row>
    <row r="66" spans="1:14" x14ac:dyDescent="0.25">
      <c r="A66">
        <v>65</v>
      </c>
      <c r="B66">
        <v>21.8</v>
      </c>
      <c r="C66">
        <v>6</v>
      </c>
      <c r="D66" t="s">
        <v>6</v>
      </c>
      <c r="E66">
        <v>1</v>
      </c>
      <c r="F66" s="1">
        <f t="shared" si="0"/>
        <v>0</v>
      </c>
      <c r="G66" s="1">
        <f t="shared" si="2"/>
        <v>0</v>
      </c>
      <c r="H66" s="1">
        <f>IF(E65=pogoda__2[[#This Row],[Wielkosc_chmur]], H65+1, 1)</f>
        <v>2</v>
      </c>
      <c r="I66" s="1">
        <f t="shared" si="3"/>
        <v>0</v>
      </c>
      <c r="J66" s="1">
        <f>IF(pogoda__2[[#This Row],[Czy pojawiła się chmura]]=1, IF(pogoda__2[[#This Row],[Temperatura]]&gt;10, "C", "S"),0)</f>
        <v>0</v>
      </c>
      <c r="K66" s="1">
        <f>IF(pogoda__2[[#This Row],[C czy S]]="C", "C",  IF(pogoda__2[[#This Row],[C czy S]]="S",  "S", 0))</f>
        <v>0</v>
      </c>
      <c r="L66" s="1"/>
      <c r="M66" s="1"/>
      <c r="N66" s="1"/>
    </row>
    <row r="67" spans="1:14" x14ac:dyDescent="0.25">
      <c r="A67">
        <v>66</v>
      </c>
      <c r="B67">
        <v>24</v>
      </c>
      <c r="C67">
        <v>3</v>
      </c>
      <c r="D67" t="s">
        <v>6</v>
      </c>
      <c r="E67">
        <v>1</v>
      </c>
      <c r="F67" s="1">
        <f t="shared" si="0"/>
        <v>0</v>
      </c>
      <c r="G67" s="1">
        <f t="shared" si="2"/>
        <v>0</v>
      </c>
      <c r="H67" s="1">
        <f>IF(E66=pogoda__2[[#This Row],[Wielkosc_chmur]], H66+1, 1)</f>
        <v>3</v>
      </c>
      <c r="I67" s="1">
        <f t="shared" si="3"/>
        <v>0</v>
      </c>
      <c r="J67" s="1">
        <f>IF(pogoda__2[[#This Row],[Czy pojawiła się chmura]]=1, IF(pogoda__2[[#This Row],[Temperatura]]&gt;10, "C", "S"),0)</f>
        <v>0</v>
      </c>
      <c r="K67" s="1">
        <f>IF(pogoda__2[[#This Row],[C czy S]]="C", "C",  IF(pogoda__2[[#This Row],[C czy S]]="S",  "S", 0))</f>
        <v>0</v>
      </c>
      <c r="L67" s="1"/>
      <c r="M67" s="1"/>
      <c r="N67" s="1"/>
    </row>
    <row r="68" spans="1:14" x14ac:dyDescent="0.25">
      <c r="A68">
        <v>67</v>
      </c>
      <c r="B68">
        <v>26.1</v>
      </c>
      <c r="C68">
        <v>7</v>
      </c>
      <c r="D68" t="s">
        <v>6</v>
      </c>
      <c r="E68">
        <v>2</v>
      </c>
      <c r="F68" s="1">
        <f t="shared" ref="F68:F131" si="4">IF(D67="0", 1,0)</f>
        <v>0</v>
      </c>
      <c r="G68" s="1">
        <f t="shared" si="2"/>
        <v>1</v>
      </c>
      <c r="H68" s="1">
        <f>IF(E67=pogoda__2[[#This Row],[Wielkosc_chmur]], H67+1, 1)</f>
        <v>1</v>
      </c>
      <c r="I68" s="1">
        <f t="shared" si="3"/>
        <v>0</v>
      </c>
      <c r="J68" s="1">
        <f>IF(pogoda__2[[#This Row],[Czy pojawiła się chmura]]=1, IF(pogoda__2[[#This Row],[Temperatura]]&gt;10, "C", "S"),0)</f>
        <v>0</v>
      </c>
      <c r="K68" s="1">
        <f>IF(pogoda__2[[#This Row],[C czy S]]="C", "C",  IF(pogoda__2[[#This Row],[C czy S]]="S",  "S", 0))</f>
        <v>0</v>
      </c>
      <c r="L68" s="1"/>
      <c r="M68" s="1"/>
      <c r="N68" s="1"/>
    </row>
    <row r="69" spans="1:14" x14ac:dyDescent="0.25">
      <c r="A69">
        <v>68</v>
      </c>
      <c r="B69">
        <v>27.3</v>
      </c>
      <c r="C69">
        <v>6</v>
      </c>
      <c r="D69" t="s">
        <v>6</v>
      </c>
      <c r="E69">
        <v>2</v>
      </c>
      <c r="F69" s="1">
        <f t="shared" si="4"/>
        <v>0</v>
      </c>
      <c r="G69" s="1">
        <f t="shared" si="2"/>
        <v>0</v>
      </c>
      <c r="H69" s="1">
        <f>IF(E68=pogoda__2[[#This Row],[Wielkosc_chmur]], H68+1, 1)</f>
        <v>2</v>
      </c>
      <c r="I69" s="1">
        <f t="shared" si="3"/>
        <v>0</v>
      </c>
      <c r="J69" s="1">
        <f>IF(pogoda__2[[#This Row],[Czy pojawiła się chmura]]=1, IF(pogoda__2[[#This Row],[Temperatura]]&gt;10, "C", "S"),0)</f>
        <v>0</v>
      </c>
      <c r="K69" s="1">
        <f>IF(pogoda__2[[#This Row],[C czy S]]="C", "C",  IF(pogoda__2[[#This Row],[C czy S]]="S",  "S", 0))</f>
        <v>0</v>
      </c>
      <c r="L69" s="1"/>
      <c r="M69" s="1"/>
      <c r="N69" s="1"/>
    </row>
    <row r="70" spans="1:14" x14ac:dyDescent="0.25">
      <c r="A70">
        <v>69</v>
      </c>
      <c r="B70">
        <v>26.8</v>
      </c>
      <c r="C70">
        <v>8</v>
      </c>
      <c r="D70" t="s">
        <v>6</v>
      </c>
      <c r="E70">
        <v>2</v>
      </c>
      <c r="F70" s="1">
        <f t="shared" si="4"/>
        <v>0</v>
      </c>
      <c r="G70" s="1">
        <f t="shared" si="2"/>
        <v>0</v>
      </c>
      <c r="H70" s="1">
        <f>IF(E69=pogoda__2[[#This Row],[Wielkosc_chmur]], H69+1, 1)</f>
        <v>3</v>
      </c>
      <c r="I70" s="1">
        <f t="shared" si="3"/>
        <v>0</v>
      </c>
      <c r="J70" s="1">
        <f>IF(pogoda__2[[#This Row],[Czy pojawiła się chmura]]=1, IF(pogoda__2[[#This Row],[Temperatura]]&gt;10, "C", "S"),0)</f>
        <v>0</v>
      </c>
      <c r="K70" s="1">
        <f>IF(pogoda__2[[#This Row],[C czy S]]="C", "C",  IF(pogoda__2[[#This Row],[C czy S]]="S",  "S", 0))</f>
        <v>0</v>
      </c>
      <c r="L70" s="1"/>
      <c r="M70" s="1"/>
      <c r="N70" s="1"/>
    </row>
    <row r="71" spans="1:14" x14ac:dyDescent="0.25">
      <c r="A71">
        <v>70</v>
      </c>
      <c r="B71">
        <v>24.7</v>
      </c>
      <c r="C71">
        <v>3</v>
      </c>
      <c r="D71" t="s">
        <v>6</v>
      </c>
      <c r="E71">
        <v>3</v>
      </c>
      <c r="F71" s="1">
        <f t="shared" si="4"/>
        <v>0</v>
      </c>
      <c r="G71" s="1">
        <f t="shared" si="2"/>
        <v>1</v>
      </c>
      <c r="H71" s="1">
        <f>IF(E70=pogoda__2[[#This Row],[Wielkosc_chmur]], H70+1, 1)</f>
        <v>1</v>
      </c>
      <c r="I71" s="1">
        <f t="shared" si="3"/>
        <v>0</v>
      </c>
      <c r="J71" s="1">
        <f>IF(pogoda__2[[#This Row],[Czy pojawiła się chmura]]=1, IF(pogoda__2[[#This Row],[Temperatura]]&gt;10, "C", "S"),0)</f>
        <v>0</v>
      </c>
      <c r="K71" s="1">
        <f>IF(pogoda__2[[#This Row],[C czy S]]="C", "C",  IF(pogoda__2[[#This Row],[C czy S]]="S",  "S", 0))</f>
        <v>0</v>
      </c>
      <c r="L71" s="1"/>
      <c r="M71" s="1"/>
      <c r="N71" s="1"/>
    </row>
    <row r="72" spans="1:14" x14ac:dyDescent="0.25">
      <c r="A72">
        <v>71</v>
      </c>
      <c r="B72">
        <v>21.2</v>
      </c>
      <c r="C72">
        <v>16</v>
      </c>
      <c r="D72" t="s">
        <v>6</v>
      </c>
      <c r="E72">
        <v>3</v>
      </c>
      <c r="F72" s="1">
        <f t="shared" si="4"/>
        <v>0</v>
      </c>
      <c r="G72" s="1">
        <f t="shared" si="2"/>
        <v>0</v>
      </c>
      <c r="H72" s="1">
        <f>IF(E71=pogoda__2[[#This Row],[Wielkosc_chmur]], H71+1, 1)</f>
        <v>2</v>
      </c>
      <c r="I72" s="1">
        <f t="shared" si="3"/>
        <v>0</v>
      </c>
      <c r="J72" s="1">
        <f>IF(pogoda__2[[#This Row],[Czy pojawiła się chmura]]=1, IF(pogoda__2[[#This Row],[Temperatura]]&gt;10, "C", "S"),0)</f>
        <v>0</v>
      </c>
      <c r="K72" s="1">
        <f>IF(pogoda__2[[#This Row],[C czy S]]="C", "C",  IF(pogoda__2[[#This Row],[C czy S]]="S",  "S", 0))</f>
        <v>0</v>
      </c>
      <c r="L72" s="1"/>
      <c r="M72" s="1"/>
      <c r="N72" s="1"/>
    </row>
    <row r="73" spans="1:14" x14ac:dyDescent="0.25">
      <c r="A73">
        <v>72</v>
      </c>
      <c r="B73">
        <v>17.3</v>
      </c>
      <c r="C73">
        <v>8</v>
      </c>
      <c r="D73" t="s">
        <v>6</v>
      </c>
      <c r="E73">
        <v>3</v>
      </c>
      <c r="F73" s="1">
        <f t="shared" si="4"/>
        <v>0</v>
      </c>
      <c r="G73" s="1">
        <f t="shared" si="2"/>
        <v>0</v>
      </c>
      <c r="H73" s="1">
        <f>IF(E72=pogoda__2[[#This Row],[Wielkosc_chmur]], H72+1, 1)</f>
        <v>3</v>
      </c>
      <c r="I73" s="1">
        <f t="shared" si="3"/>
        <v>0</v>
      </c>
      <c r="J73" s="1">
        <f>IF(pogoda__2[[#This Row],[Czy pojawiła się chmura]]=1, IF(pogoda__2[[#This Row],[Temperatura]]&gt;10, "C", "S"),0)</f>
        <v>0</v>
      </c>
      <c r="K73" s="1">
        <f>IF(pogoda__2[[#This Row],[C czy S]]="C", "C",  IF(pogoda__2[[#This Row],[C czy S]]="S",  "S", 0))</f>
        <v>0</v>
      </c>
      <c r="L73" s="1"/>
      <c r="M73" s="1"/>
      <c r="N73" s="1"/>
    </row>
    <row r="74" spans="1:14" x14ac:dyDescent="0.25">
      <c r="A74">
        <v>73</v>
      </c>
      <c r="B74">
        <v>13.7</v>
      </c>
      <c r="C74">
        <v>19</v>
      </c>
      <c r="D74" t="s">
        <v>6</v>
      </c>
      <c r="E74">
        <v>4</v>
      </c>
      <c r="F74" s="1">
        <f t="shared" si="4"/>
        <v>0</v>
      </c>
      <c r="G74" s="1">
        <f t="shared" si="2"/>
        <v>1</v>
      </c>
      <c r="H74" s="1">
        <f>IF(E73=pogoda__2[[#This Row],[Wielkosc_chmur]], H73+1, 1)</f>
        <v>1</v>
      </c>
      <c r="I74" s="1">
        <f t="shared" si="3"/>
        <v>0</v>
      </c>
      <c r="J74" s="1">
        <f>IF(pogoda__2[[#This Row],[Czy pojawiła się chmura]]=1, IF(pogoda__2[[#This Row],[Temperatura]]&gt;10, "C", "S"),0)</f>
        <v>0</v>
      </c>
      <c r="K74" s="1">
        <f>IF(pogoda__2[[#This Row],[C czy S]]="C", "C",  IF(pogoda__2[[#This Row],[C czy S]]="S",  "S", 0))</f>
        <v>0</v>
      </c>
      <c r="L74" s="1"/>
      <c r="M74" s="1"/>
      <c r="N74" s="1"/>
    </row>
    <row r="75" spans="1:14" x14ac:dyDescent="0.25">
      <c r="A75">
        <v>74</v>
      </c>
      <c r="B75">
        <v>11.3</v>
      </c>
      <c r="C75">
        <v>5</v>
      </c>
      <c r="D75" t="s">
        <v>6</v>
      </c>
      <c r="E75">
        <v>4</v>
      </c>
      <c r="F75" s="1">
        <f t="shared" si="4"/>
        <v>0</v>
      </c>
      <c r="G75" s="1">
        <f t="shared" si="2"/>
        <v>0</v>
      </c>
      <c r="H75" s="1">
        <f>IF(E74=pogoda__2[[#This Row],[Wielkosc_chmur]], H74+1, 1)</f>
        <v>2</v>
      </c>
      <c r="I75" s="1">
        <f t="shared" si="3"/>
        <v>0</v>
      </c>
      <c r="J75" s="1">
        <f>IF(pogoda__2[[#This Row],[Czy pojawiła się chmura]]=1, IF(pogoda__2[[#This Row],[Temperatura]]&gt;10, "C", "S"),0)</f>
        <v>0</v>
      </c>
      <c r="K75" s="1">
        <f>IF(pogoda__2[[#This Row],[C czy S]]="C", "C",  IF(pogoda__2[[#This Row],[C czy S]]="S",  "S", 0))</f>
        <v>0</v>
      </c>
      <c r="L75" s="1"/>
      <c r="M75" s="1"/>
      <c r="N75" s="1"/>
    </row>
    <row r="76" spans="1:14" x14ac:dyDescent="0.25">
      <c r="A76">
        <v>75</v>
      </c>
      <c r="B76">
        <v>10.5</v>
      </c>
      <c r="C76">
        <v>2</v>
      </c>
      <c r="D76" t="s">
        <v>6</v>
      </c>
      <c r="E76">
        <v>4</v>
      </c>
      <c r="F76" s="1">
        <f t="shared" si="4"/>
        <v>0</v>
      </c>
      <c r="G76" s="1">
        <f t="shared" ref="G76:G139" si="5">IF(AND(H75=3,E75&lt;5),1,0)</f>
        <v>0</v>
      </c>
      <c r="H76" s="1">
        <f>IF(E75=pogoda__2[[#This Row],[Wielkosc_chmur]], H75+1, 1)</f>
        <v>3</v>
      </c>
      <c r="I76" s="1">
        <f t="shared" si="3"/>
        <v>0</v>
      </c>
      <c r="J76" s="1">
        <f>IF(pogoda__2[[#This Row],[Czy pojawiła się chmura]]=1, IF(pogoda__2[[#This Row],[Temperatura]]&gt;10, "C", "S"),0)</f>
        <v>0</v>
      </c>
      <c r="K76" s="1">
        <f>IF(pogoda__2[[#This Row],[C czy S]]="C", "C",  IF(pogoda__2[[#This Row],[C czy S]]="S",  "S", 0))</f>
        <v>0</v>
      </c>
      <c r="L76" s="1"/>
      <c r="M76" s="1"/>
      <c r="N76" s="1"/>
    </row>
    <row r="77" spans="1:14" x14ac:dyDescent="0.25">
      <c r="A77">
        <v>76</v>
      </c>
      <c r="B77">
        <v>11</v>
      </c>
      <c r="C77">
        <v>22</v>
      </c>
      <c r="D77" t="s">
        <v>6</v>
      </c>
      <c r="E77">
        <v>5</v>
      </c>
      <c r="F77" s="1">
        <f t="shared" si="4"/>
        <v>0</v>
      </c>
      <c r="G77" s="1">
        <f t="shared" si="5"/>
        <v>1</v>
      </c>
      <c r="H77" s="1">
        <f>IF(E76=pogoda__2[[#This Row],[Wielkosc_chmur]], H76+1, 1)</f>
        <v>1</v>
      </c>
      <c r="I77" s="1">
        <f t="shared" si="3"/>
        <v>0</v>
      </c>
      <c r="J77" s="1">
        <f>IF(pogoda__2[[#This Row],[Czy pojawiła się chmura]]=1, IF(pogoda__2[[#This Row],[Temperatura]]&gt;10, "C", "S"),0)</f>
        <v>0</v>
      </c>
      <c r="K77" s="1">
        <f>IF(pogoda__2[[#This Row],[C czy S]]="C", "C",  IF(pogoda__2[[#This Row],[C czy S]]="S",  "S", 0))</f>
        <v>0</v>
      </c>
      <c r="L77" s="1"/>
      <c r="M77" s="1"/>
      <c r="N77" s="1"/>
    </row>
    <row r="78" spans="1:14" x14ac:dyDescent="0.25">
      <c r="A78">
        <v>77</v>
      </c>
      <c r="B78">
        <v>12.5</v>
      </c>
      <c r="C78">
        <v>0</v>
      </c>
      <c r="D78" t="s">
        <v>5</v>
      </c>
      <c r="E78">
        <v>0</v>
      </c>
      <c r="F78" s="1">
        <f t="shared" si="4"/>
        <v>0</v>
      </c>
      <c r="G78" s="1">
        <f t="shared" si="5"/>
        <v>0</v>
      </c>
      <c r="H78" s="1">
        <f>IF(E77=pogoda__2[[#This Row],[Wielkosc_chmur]], H77+1, 1)</f>
        <v>1</v>
      </c>
      <c r="I78" s="1">
        <f t="shared" si="3"/>
        <v>1</v>
      </c>
      <c r="J78" s="1">
        <f>IF(pogoda__2[[#This Row],[Czy pojawiła się chmura]]=1, IF(pogoda__2[[#This Row],[Temperatura]]&gt;10, "C", "S"),0)</f>
        <v>0</v>
      </c>
      <c r="K78" s="1">
        <f>IF(pogoda__2[[#This Row],[C czy S]]="C", "C",  IF(pogoda__2[[#This Row],[C czy S]]="S",  "S", 0))</f>
        <v>0</v>
      </c>
      <c r="L78" s="1"/>
      <c r="M78" s="1"/>
      <c r="N78" s="1"/>
    </row>
    <row r="79" spans="1:14" x14ac:dyDescent="0.25">
      <c r="A79">
        <v>78</v>
      </c>
      <c r="B79">
        <v>14</v>
      </c>
      <c r="C79">
        <v>2</v>
      </c>
      <c r="D79" t="s">
        <v>6</v>
      </c>
      <c r="E79">
        <v>1</v>
      </c>
      <c r="F79" s="1">
        <f t="shared" si="4"/>
        <v>1</v>
      </c>
      <c r="G79" s="1">
        <f t="shared" si="5"/>
        <v>0</v>
      </c>
      <c r="H79" s="1">
        <f>IF(E78=pogoda__2[[#This Row],[Wielkosc_chmur]], H78+1, 1)</f>
        <v>1</v>
      </c>
      <c r="I79" s="1">
        <f t="shared" si="3"/>
        <v>0</v>
      </c>
      <c r="J79" s="1" t="str">
        <f>IF(pogoda__2[[#This Row],[Czy pojawiła się chmura]]=1, IF(pogoda__2[[#This Row],[Temperatura]]&gt;10, "C", "S"),0)</f>
        <v>C</v>
      </c>
      <c r="K79" s="1" t="str">
        <f>IF(pogoda__2[[#This Row],[C czy S]]="C", "C",  IF(pogoda__2[[#This Row],[C czy S]]="S",  "S", 0))</f>
        <v>C</v>
      </c>
      <c r="L79" s="1"/>
      <c r="M79" s="1"/>
      <c r="N79" s="1"/>
    </row>
    <row r="80" spans="1:14" x14ac:dyDescent="0.25">
      <c r="A80">
        <v>79</v>
      </c>
      <c r="B80">
        <v>14.7</v>
      </c>
      <c r="C80">
        <v>4</v>
      </c>
      <c r="D80" t="s">
        <v>6</v>
      </c>
      <c r="E80">
        <v>1</v>
      </c>
      <c r="F80" s="1">
        <f t="shared" si="4"/>
        <v>0</v>
      </c>
      <c r="G80" s="1">
        <f t="shared" si="5"/>
        <v>0</v>
      </c>
      <c r="H80" s="1">
        <f>IF(E79=pogoda__2[[#This Row],[Wielkosc_chmur]], H79+1, 1)</f>
        <v>2</v>
      </c>
      <c r="I80" s="1">
        <f t="shared" si="3"/>
        <v>0</v>
      </c>
      <c r="J80" s="1">
        <f>IF(pogoda__2[[#This Row],[Czy pojawiła się chmura]]=1, IF(pogoda__2[[#This Row],[Temperatura]]&gt;10, "C", "S"),0)</f>
        <v>0</v>
      </c>
      <c r="K80" s="1">
        <f>IF(pogoda__2[[#This Row],[C czy S]]="C", "C",  IF(pogoda__2[[#This Row],[C czy S]]="S",  "S", 0))</f>
        <v>0</v>
      </c>
      <c r="L80" s="1"/>
      <c r="M80" s="1"/>
      <c r="N80" s="1"/>
    </row>
    <row r="81" spans="1:14" x14ac:dyDescent="0.25">
      <c r="A81">
        <v>80</v>
      </c>
      <c r="B81">
        <v>14.1</v>
      </c>
      <c r="C81">
        <v>5</v>
      </c>
      <c r="D81" t="s">
        <v>7</v>
      </c>
      <c r="E81">
        <v>1</v>
      </c>
      <c r="F81" s="1">
        <f t="shared" si="4"/>
        <v>0</v>
      </c>
      <c r="G81" s="1">
        <f t="shared" si="5"/>
        <v>0</v>
      </c>
      <c r="H81" s="1">
        <f>IF(E80=pogoda__2[[#This Row],[Wielkosc_chmur]], H80+1, 1)</f>
        <v>3</v>
      </c>
      <c r="I81" s="1">
        <f t="shared" si="3"/>
        <v>0</v>
      </c>
      <c r="J81" s="1">
        <f>IF(pogoda__2[[#This Row],[Czy pojawiła się chmura]]=1, IF(pogoda__2[[#This Row],[Temperatura]]&gt;10, "C", "S"),0)</f>
        <v>0</v>
      </c>
      <c r="K81" s="1">
        <f>IF(pogoda__2[[#This Row],[C czy S]]="C", "C",  IF(pogoda__2[[#This Row],[C czy S]]="S",  "S", 0))</f>
        <v>0</v>
      </c>
      <c r="L81" s="1"/>
      <c r="M81" s="1"/>
      <c r="N81" s="1"/>
    </row>
    <row r="82" spans="1:14" x14ac:dyDescent="0.25">
      <c r="A82">
        <v>81</v>
      </c>
      <c r="B82">
        <v>11.9</v>
      </c>
      <c r="C82">
        <v>8</v>
      </c>
      <c r="D82" t="s">
        <v>6</v>
      </c>
      <c r="E82">
        <v>2</v>
      </c>
      <c r="F82" s="1">
        <f t="shared" si="4"/>
        <v>0</v>
      </c>
      <c r="G82" s="1">
        <f t="shared" si="5"/>
        <v>1</v>
      </c>
      <c r="H82" s="1">
        <f>IF(E81=pogoda__2[[#This Row],[Wielkosc_chmur]], H81+1, 1)</f>
        <v>1</v>
      </c>
      <c r="I82" s="1">
        <f t="shared" si="3"/>
        <v>0</v>
      </c>
      <c r="J82" s="1">
        <f>IF(pogoda__2[[#This Row],[Czy pojawiła się chmura]]=1, IF(pogoda__2[[#This Row],[Temperatura]]&gt;10, "C", "S"),0)</f>
        <v>0</v>
      </c>
      <c r="K82" s="1">
        <f>IF(pogoda__2[[#This Row],[C czy S]]="C", "C",  IF(pogoda__2[[#This Row],[C czy S]]="S",  "S", 0))</f>
        <v>0</v>
      </c>
      <c r="L82" s="1"/>
      <c r="M82" s="1"/>
      <c r="N82" s="1"/>
    </row>
    <row r="83" spans="1:14" x14ac:dyDescent="0.25">
      <c r="A83">
        <v>82</v>
      </c>
      <c r="B83">
        <v>8.6999999999999993</v>
      </c>
      <c r="C83">
        <v>6</v>
      </c>
      <c r="D83" t="s">
        <v>6</v>
      </c>
      <c r="E83">
        <v>2</v>
      </c>
      <c r="F83" s="1">
        <f t="shared" si="4"/>
        <v>0</v>
      </c>
      <c r="G83" s="1">
        <f t="shared" si="5"/>
        <v>0</v>
      </c>
      <c r="H83" s="1">
        <f>IF(E82=pogoda__2[[#This Row],[Wielkosc_chmur]], H82+1, 1)</f>
        <v>2</v>
      </c>
      <c r="I83" s="1">
        <f t="shared" si="3"/>
        <v>0</v>
      </c>
      <c r="J83" s="1">
        <f>IF(pogoda__2[[#This Row],[Czy pojawiła się chmura]]=1, IF(pogoda__2[[#This Row],[Temperatura]]&gt;10, "C", "S"),0)</f>
        <v>0</v>
      </c>
      <c r="K83" s="1">
        <f>IF(pogoda__2[[#This Row],[C czy S]]="C", "C",  IF(pogoda__2[[#This Row],[C czy S]]="S",  "S", 0))</f>
        <v>0</v>
      </c>
      <c r="L83" s="1"/>
      <c r="M83" s="1"/>
      <c r="N83" s="1"/>
    </row>
    <row r="84" spans="1:14" x14ac:dyDescent="0.25">
      <c r="A84">
        <v>83</v>
      </c>
      <c r="B84">
        <v>5.0999999999999996</v>
      </c>
      <c r="C84">
        <v>3</v>
      </c>
      <c r="D84" t="s">
        <v>6</v>
      </c>
      <c r="E84">
        <v>2</v>
      </c>
      <c r="F84" s="1">
        <f t="shared" si="4"/>
        <v>0</v>
      </c>
      <c r="G84" s="1">
        <f t="shared" si="5"/>
        <v>0</v>
      </c>
      <c r="H84" s="1">
        <f>IF(E83=pogoda__2[[#This Row],[Wielkosc_chmur]], H83+1, 1)</f>
        <v>3</v>
      </c>
      <c r="I84" s="1">
        <f t="shared" si="3"/>
        <v>0</v>
      </c>
      <c r="J84" s="1">
        <f>IF(pogoda__2[[#This Row],[Czy pojawiła się chmura]]=1, IF(pogoda__2[[#This Row],[Temperatura]]&gt;10, "C", "S"),0)</f>
        <v>0</v>
      </c>
      <c r="K84" s="1">
        <f>IF(pogoda__2[[#This Row],[C czy S]]="C", "C",  IF(pogoda__2[[#This Row],[C czy S]]="S",  "S", 0))</f>
        <v>0</v>
      </c>
      <c r="L84" s="1"/>
      <c r="M84" s="1"/>
      <c r="N84" s="1"/>
    </row>
    <row r="85" spans="1:14" x14ac:dyDescent="0.25">
      <c r="A85">
        <v>84</v>
      </c>
      <c r="B85">
        <v>2.2000000000000002</v>
      </c>
      <c r="C85">
        <v>1</v>
      </c>
      <c r="D85" t="s">
        <v>6</v>
      </c>
      <c r="E85">
        <v>3</v>
      </c>
      <c r="F85" s="1">
        <f t="shared" si="4"/>
        <v>0</v>
      </c>
      <c r="G85" s="1">
        <f t="shared" si="5"/>
        <v>1</v>
      </c>
      <c r="H85" s="1">
        <f>IF(E84=pogoda__2[[#This Row],[Wielkosc_chmur]], H84+1, 1)</f>
        <v>1</v>
      </c>
      <c r="I85" s="1">
        <f t="shared" si="3"/>
        <v>0</v>
      </c>
      <c r="J85" s="1">
        <f>IF(pogoda__2[[#This Row],[Czy pojawiła się chmura]]=1, IF(pogoda__2[[#This Row],[Temperatura]]&gt;10, "C", "S"),0)</f>
        <v>0</v>
      </c>
      <c r="K85" s="1">
        <f>IF(pogoda__2[[#This Row],[C czy S]]="C", "C",  IF(pogoda__2[[#This Row],[C czy S]]="S",  "S", 0))</f>
        <v>0</v>
      </c>
      <c r="L85" s="1"/>
      <c r="M85" s="1"/>
      <c r="N85" s="1"/>
    </row>
    <row r="86" spans="1:14" x14ac:dyDescent="0.25">
      <c r="A86">
        <v>85</v>
      </c>
      <c r="B86">
        <v>0.5</v>
      </c>
      <c r="C86">
        <v>5</v>
      </c>
      <c r="D86" t="s">
        <v>6</v>
      </c>
      <c r="E86">
        <v>3</v>
      </c>
      <c r="F86" s="1">
        <f t="shared" si="4"/>
        <v>0</v>
      </c>
      <c r="G86" s="1">
        <f t="shared" si="5"/>
        <v>0</v>
      </c>
      <c r="H86" s="1">
        <f>IF(E85=pogoda__2[[#This Row],[Wielkosc_chmur]], H85+1, 1)</f>
        <v>2</v>
      </c>
      <c r="I86" s="1">
        <f t="shared" si="3"/>
        <v>0</v>
      </c>
      <c r="J86" s="1">
        <f>IF(pogoda__2[[#This Row],[Czy pojawiła się chmura]]=1, IF(pogoda__2[[#This Row],[Temperatura]]&gt;10, "C", "S"),0)</f>
        <v>0</v>
      </c>
      <c r="K86" s="1">
        <f>IF(pogoda__2[[#This Row],[C czy S]]="C", "C",  IF(pogoda__2[[#This Row],[C czy S]]="S",  "S", 0))</f>
        <v>0</v>
      </c>
      <c r="L86" s="1"/>
      <c r="M86" s="1"/>
      <c r="N86" s="1"/>
    </row>
    <row r="87" spans="1:14" x14ac:dyDescent="0.25">
      <c r="A87">
        <v>86</v>
      </c>
      <c r="B87">
        <v>0.6</v>
      </c>
      <c r="C87">
        <v>13</v>
      </c>
      <c r="D87" t="s">
        <v>6</v>
      </c>
      <c r="E87">
        <v>3</v>
      </c>
      <c r="F87" s="1">
        <f t="shared" si="4"/>
        <v>0</v>
      </c>
      <c r="G87" s="1">
        <f t="shared" si="5"/>
        <v>0</v>
      </c>
      <c r="H87" s="1">
        <f>IF(E86=pogoda__2[[#This Row],[Wielkosc_chmur]], H86+1, 1)</f>
        <v>3</v>
      </c>
      <c r="I87" s="1">
        <f t="shared" si="3"/>
        <v>0</v>
      </c>
      <c r="J87" s="1">
        <f>IF(pogoda__2[[#This Row],[Czy pojawiła się chmura]]=1, IF(pogoda__2[[#This Row],[Temperatura]]&gt;10, "C", "S"),0)</f>
        <v>0</v>
      </c>
      <c r="K87" s="1">
        <f>IF(pogoda__2[[#This Row],[C czy S]]="C", "C",  IF(pogoda__2[[#This Row],[C czy S]]="S",  "S", 0))</f>
        <v>0</v>
      </c>
      <c r="L87" s="1"/>
      <c r="M87" s="1"/>
      <c r="N87" s="1"/>
    </row>
    <row r="88" spans="1:14" x14ac:dyDescent="0.25">
      <c r="A88">
        <v>87</v>
      </c>
      <c r="B88">
        <v>2.2999999999999998</v>
      </c>
      <c r="C88">
        <v>4</v>
      </c>
      <c r="D88" t="s">
        <v>6</v>
      </c>
      <c r="E88">
        <v>4</v>
      </c>
      <c r="F88" s="1">
        <f t="shared" si="4"/>
        <v>0</v>
      </c>
      <c r="G88" s="1">
        <f t="shared" si="5"/>
        <v>1</v>
      </c>
      <c r="H88" s="1">
        <f>IF(E87=pogoda__2[[#This Row],[Wielkosc_chmur]], H87+1, 1)</f>
        <v>1</v>
      </c>
      <c r="I88" s="1">
        <f t="shared" si="3"/>
        <v>0</v>
      </c>
      <c r="J88" s="1">
        <f>IF(pogoda__2[[#This Row],[Czy pojawiła się chmura]]=1, IF(pogoda__2[[#This Row],[Temperatura]]&gt;10, "C", "S"),0)</f>
        <v>0</v>
      </c>
      <c r="K88" s="1">
        <f>IF(pogoda__2[[#This Row],[C czy S]]="C", "C",  IF(pogoda__2[[#This Row],[C czy S]]="S",  "S", 0))</f>
        <v>0</v>
      </c>
      <c r="L88" s="1"/>
      <c r="M88" s="1"/>
      <c r="N88" s="1"/>
    </row>
    <row r="89" spans="1:14" x14ac:dyDescent="0.25">
      <c r="A89">
        <v>88</v>
      </c>
      <c r="B89">
        <v>5</v>
      </c>
      <c r="C89">
        <v>9</v>
      </c>
      <c r="D89" t="s">
        <v>6</v>
      </c>
      <c r="E89">
        <v>4</v>
      </c>
      <c r="F89" s="1">
        <f t="shared" si="4"/>
        <v>0</v>
      </c>
      <c r="G89" s="1">
        <f t="shared" si="5"/>
        <v>0</v>
      </c>
      <c r="H89" s="1">
        <f>IF(E88=pogoda__2[[#This Row],[Wielkosc_chmur]], H88+1, 1)</f>
        <v>2</v>
      </c>
      <c r="I89" s="1">
        <f t="shared" si="3"/>
        <v>0</v>
      </c>
      <c r="J89" s="1">
        <f>IF(pogoda__2[[#This Row],[Czy pojawiła się chmura]]=1, IF(pogoda__2[[#This Row],[Temperatura]]&gt;10, "C", "S"),0)</f>
        <v>0</v>
      </c>
      <c r="K89" s="1">
        <f>IF(pogoda__2[[#This Row],[C czy S]]="C", "C",  IF(pogoda__2[[#This Row],[C czy S]]="S",  "S", 0))</f>
        <v>0</v>
      </c>
      <c r="L89" s="1"/>
      <c r="M89" s="1"/>
      <c r="N89" s="1"/>
    </row>
    <row r="90" spans="1:14" x14ac:dyDescent="0.25">
      <c r="A90">
        <v>89</v>
      </c>
      <c r="B90">
        <v>7.9</v>
      </c>
      <c r="C90">
        <v>24</v>
      </c>
      <c r="D90" t="s">
        <v>6</v>
      </c>
      <c r="E90">
        <v>4</v>
      </c>
      <c r="F90" s="1">
        <f t="shared" si="4"/>
        <v>0</v>
      </c>
      <c r="G90" s="1">
        <f t="shared" si="5"/>
        <v>0</v>
      </c>
      <c r="H90" s="1">
        <f>IF(E89=pogoda__2[[#This Row],[Wielkosc_chmur]], H89+1, 1)</f>
        <v>3</v>
      </c>
      <c r="I90" s="1">
        <f t="shared" si="3"/>
        <v>0</v>
      </c>
      <c r="J90" s="1">
        <f>IF(pogoda__2[[#This Row],[Czy pojawiła się chmura]]=1, IF(pogoda__2[[#This Row],[Temperatura]]&gt;10, "C", "S"),0)</f>
        <v>0</v>
      </c>
      <c r="K90" s="1">
        <f>IF(pogoda__2[[#This Row],[C czy S]]="C", "C",  IF(pogoda__2[[#This Row],[C czy S]]="S",  "S", 0))</f>
        <v>0</v>
      </c>
      <c r="L90" s="1"/>
      <c r="M90" s="1"/>
      <c r="N90" s="1"/>
    </row>
    <row r="91" spans="1:14" x14ac:dyDescent="0.25">
      <c r="A91">
        <v>90</v>
      </c>
      <c r="B91">
        <v>10</v>
      </c>
      <c r="C91">
        <v>15</v>
      </c>
      <c r="D91" t="s">
        <v>6</v>
      </c>
      <c r="E91">
        <v>5</v>
      </c>
      <c r="F91" s="1">
        <f t="shared" si="4"/>
        <v>0</v>
      </c>
      <c r="G91" s="1">
        <f t="shared" si="5"/>
        <v>1</v>
      </c>
      <c r="H91" s="1">
        <f>IF(E90=pogoda__2[[#This Row],[Wielkosc_chmur]], H90+1, 1)</f>
        <v>1</v>
      </c>
      <c r="I91" s="1">
        <f t="shared" si="3"/>
        <v>0</v>
      </c>
      <c r="J91" s="1">
        <f>IF(pogoda__2[[#This Row],[Czy pojawiła się chmura]]=1, IF(pogoda__2[[#This Row],[Temperatura]]&gt;10, "C", "S"),0)</f>
        <v>0</v>
      </c>
      <c r="K91" s="1">
        <f>IF(pogoda__2[[#This Row],[C czy S]]="C", "C",  IF(pogoda__2[[#This Row],[C czy S]]="S",  "S", 0))</f>
        <v>0</v>
      </c>
      <c r="L91" s="1"/>
      <c r="M91" s="1"/>
      <c r="N91" s="1"/>
    </row>
    <row r="92" spans="1:14" x14ac:dyDescent="0.25">
      <c r="A92">
        <v>91</v>
      </c>
      <c r="B92">
        <v>10.9</v>
      </c>
      <c r="C92">
        <v>29</v>
      </c>
      <c r="D92" t="s">
        <v>6</v>
      </c>
      <c r="E92">
        <v>5</v>
      </c>
      <c r="F92" s="1">
        <f t="shared" si="4"/>
        <v>0</v>
      </c>
      <c r="G92" s="1">
        <f t="shared" si="5"/>
        <v>0</v>
      </c>
      <c r="H92" s="1">
        <f>IF(E91=pogoda__2[[#This Row],[Wielkosc_chmur]], H91+1, 1)</f>
        <v>2</v>
      </c>
      <c r="I92" s="1">
        <f t="shared" si="3"/>
        <v>0</v>
      </c>
      <c r="J92" s="1">
        <f>IF(pogoda__2[[#This Row],[Czy pojawiła się chmura]]=1, IF(pogoda__2[[#This Row],[Temperatura]]&gt;10, "C", "S"),0)</f>
        <v>0</v>
      </c>
      <c r="K92" s="1">
        <f>IF(pogoda__2[[#This Row],[C czy S]]="C", "C",  IF(pogoda__2[[#This Row],[C czy S]]="S",  "S", 0))</f>
        <v>0</v>
      </c>
      <c r="L92" s="1"/>
      <c r="M92" s="1"/>
      <c r="N92" s="1"/>
    </row>
    <row r="93" spans="1:14" x14ac:dyDescent="0.25">
      <c r="A93">
        <v>92</v>
      </c>
      <c r="B93">
        <v>10.3</v>
      </c>
      <c r="C93">
        <v>0</v>
      </c>
      <c r="D93" t="s">
        <v>5</v>
      </c>
      <c r="E93">
        <v>0</v>
      </c>
      <c r="F93" s="1">
        <f t="shared" si="4"/>
        <v>0</v>
      </c>
      <c r="G93" s="1">
        <f t="shared" si="5"/>
        <v>0</v>
      </c>
      <c r="H93" s="1">
        <f>IF(E92=pogoda__2[[#This Row],[Wielkosc_chmur]], H92+1, 1)</f>
        <v>1</v>
      </c>
      <c r="I93" s="1">
        <f t="shared" si="3"/>
        <v>1</v>
      </c>
      <c r="J93" s="1">
        <f>IF(pogoda__2[[#This Row],[Czy pojawiła się chmura]]=1, IF(pogoda__2[[#This Row],[Temperatura]]&gt;10, "C", "S"),0)</f>
        <v>0</v>
      </c>
      <c r="K93" s="1">
        <f>IF(pogoda__2[[#This Row],[C czy S]]="C", "C",  IF(pogoda__2[[#This Row],[C czy S]]="S",  "S", 0))</f>
        <v>0</v>
      </c>
      <c r="L93" s="1"/>
      <c r="M93" s="1"/>
      <c r="N93" s="1"/>
    </row>
    <row r="94" spans="1:14" x14ac:dyDescent="0.25">
      <c r="A94">
        <v>93</v>
      </c>
      <c r="B94">
        <v>8.6999999999999993</v>
      </c>
      <c r="C94">
        <v>1</v>
      </c>
      <c r="D94" t="s">
        <v>7</v>
      </c>
      <c r="E94">
        <v>1</v>
      </c>
      <c r="F94" s="1">
        <f t="shared" si="4"/>
        <v>1</v>
      </c>
      <c r="G94" s="1">
        <f t="shared" si="5"/>
        <v>0</v>
      </c>
      <c r="H94" s="1">
        <f>IF(E93=pogoda__2[[#This Row],[Wielkosc_chmur]], H93+1, 1)</f>
        <v>1</v>
      </c>
      <c r="I94" s="1">
        <f t="shared" si="3"/>
        <v>0</v>
      </c>
      <c r="J94" s="1" t="str">
        <f>IF(pogoda__2[[#This Row],[Czy pojawiła się chmura]]=1, IF(pogoda__2[[#This Row],[Temperatura]]&gt;10, "C", "S"),0)</f>
        <v>S</v>
      </c>
      <c r="K94" s="1" t="str">
        <f>IF(pogoda__2[[#This Row],[C czy S]]="C", "C",  IF(pogoda__2[[#This Row],[C czy S]]="S",  "S", 0))</f>
        <v>S</v>
      </c>
      <c r="L94" s="1"/>
      <c r="M94" s="1"/>
      <c r="N94" s="1"/>
    </row>
    <row r="95" spans="1:14" x14ac:dyDescent="0.25">
      <c r="A95">
        <v>94</v>
      </c>
      <c r="B95">
        <v>6.7</v>
      </c>
      <c r="C95">
        <v>3</v>
      </c>
      <c r="D95" t="s">
        <v>7</v>
      </c>
      <c r="E95">
        <v>1</v>
      </c>
      <c r="F95" s="1">
        <f t="shared" si="4"/>
        <v>0</v>
      </c>
      <c r="G95" s="1">
        <f t="shared" si="5"/>
        <v>0</v>
      </c>
      <c r="H95" s="1">
        <f>IF(E94=pogoda__2[[#This Row],[Wielkosc_chmur]], H94+1, 1)</f>
        <v>2</v>
      </c>
      <c r="I95" s="1">
        <f t="shared" si="3"/>
        <v>0</v>
      </c>
      <c r="J95" s="1">
        <f>IF(pogoda__2[[#This Row],[Czy pojawiła się chmura]]=1, IF(pogoda__2[[#This Row],[Temperatura]]&gt;10, "C", "S"),0)</f>
        <v>0</v>
      </c>
      <c r="K95" s="1">
        <f>IF(pogoda__2[[#This Row],[C czy S]]="C", "C",  IF(pogoda__2[[#This Row],[C czy S]]="S",  "S", 0))</f>
        <v>0</v>
      </c>
      <c r="L95" s="1"/>
      <c r="M95" s="1"/>
      <c r="N95" s="1"/>
    </row>
    <row r="96" spans="1:14" x14ac:dyDescent="0.25">
      <c r="A96">
        <v>95</v>
      </c>
      <c r="B96">
        <v>5.3</v>
      </c>
      <c r="C96">
        <v>6</v>
      </c>
      <c r="D96" t="s">
        <v>7</v>
      </c>
      <c r="E96">
        <v>1</v>
      </c>
      <c r="F96" s="1">
        <f t="shared" si="4"/>
        <v>0</v>
      </c>
      <c r="G96" s="1">
        <f t="shared" si="5"/>
        <v>0</v>
      </c>
      <c r="H96" s="1">
        <f>IF(E95=pogoda__2[[#This Row],[Wielkosc_chmur]], H95+1, 1)</f>
        <v>3</v>
      </c>
      <c r="I96" s="1">
        <f t="shared" si="3"/>
        <v>0</v>
      </c>
      <c r="J96" s="1">
        <f>IF(pogoda__2[[#This Row],[Czy pojawiła się chmura]]=1, IF(pogoda__2[[#This Row],[Temperatura]]&gt;10, "C", "S"),0)</f>
        <v>0</v>
      </c>
      <c r="K96" s="1">
        <f>IF(pogoda__2[[#This Row],[C czy S]]="C", "C",  IF(pogoda__2[[#This Row],[C czy S]]="S",  "S", 0))</f>
        <v>0</v>
      </c>
      <c r="L96" s="1"/>
      <c r="M96" s="1"/>
      <c r="N96" s="1"/>
    </row>
    <row r="97" spans="1:14" x14ac:dyDescent="0.25">
      <c r="A97">
        <v>96</v>
      </c>
      <c r="B97">
        <v>5.2</v>
      </c>
      <c r="C97">
        <v>3</v>
      </c>
      <c r="D97" t="s">
        <v>7</v>
      </c>
      <c r="E97">
        <v>2</v>
      </c>
      <c r="F97" s="1">
        <f t="shared" si="4"/>
        <v>0</v>
      </c>
      <c r="G97" s="1">
        <f t="shared" si="5"/>
        <v>1</v>
      </c>
      <c r="H97" s="1">
        <f>IF(E96=pogoda__2[[#This Row],[Wielkosc_chmur]], H96+1, 1)</f>
        <v>1</v>
      </c>
      <c r="I97" s="1">
        <f t="shared" si="3"/>
        <v>0</v>
      </c>
      <c r="J97" s="1">
        <f>IF(pogoda__2[[#This Row],[Czy pojawiła się chmura]]=1, IF(pogoda__2[[#This Row],[Temperatura]]&gt;10, "C", "S"),0)</f>
        <v>0</v>
      </c>
      <c r="K97" s="1">
        <f>IF(pogoda__2[[#This Row],[C czy S]]="C", "C",  IF(pogoda__2[[#This Row],[C czy S]]="S",  "S", 0))</f>
        <v>0</v>
      </c>
      <c r="L97" s="1"/>
      <c r="M97" s="1"/>
      <c r="N97" s="1"/>
    </row>
    <row r="98" spans="1:14" x14ac:dyDescent="0.25">
      <c r="A98">
        <v>97</v>
      </c>
      <c r="B98">
        <v>6.8</v>
      </c>
      <c r="C98">
        <v>2</v>
      </c>
      <c r="D98" t="s">
        <v>7</v>
      </c>
      <c r="E98">
        <v>2</v>
      </c>
      <c r="F98" s="1">
        <f t="shared" si="4"/>
        <v>0</v>
      </c>
      <c r="G98" s="1">
        <f t="shared" si="5"/>
        <v>0</v>
      </c>
      <c r="H98" s="1">
        <f>IF(E97=pogoda__2[[#This Row],[Wielkosc_chmur]], H97+1, 1)</f>
        <v>2</v>
      </c>
      <c r="I98" s="1">
        <f t="shared" si="3"/>
        <v>0</v>
      </c>
      <c r="J98" s="1">
        <f>IF(pogoda__2[[#This Row],[Czy pojawiła się chmura]]=1, IF(pogoda__2[[#This Row],[Temperatura]]&gt;10, "C", "S"),0)</f>
        <v>0</v>
      </c>
      <c r="K98" s="1">
        <f>IF(pogoda__2[[#This Row],[C czy S]]="C", "C",  IF(pogoda__2[[#This Row],[C czy S]]="S",  "S", 0))</f>
        <v>0</v>
      </c>
      <c r="L98" s="1"/>
      <c r="M98" s="1"/>
      <c r="N98" s="1"/>
    </row>
    <row r="99" spans="1:14" x14ac:dyDescent="0.25">
      <c r="A99">
        <v>98</v>
      </c>
      <c r="B99">
        <v>9.8000000000000007</v>
      </c>
      <c r="C99">
        <v>11</v>
      </c>
      <c r="D99" t="s">
        <v>7</v>
      </c>
      <c r="E99">
        <v>2</v>
      </c>
      <c r="F99" s="1">
        <f t="shared" si="4"/>
        <v>0</v>
      </c>
      <c r="G99" s="1">
        <f t="shared" si="5"/>
        <v>0</v>
      </c>
      <c r="H99" s="1">
        <f>IF(E98=pogoda__2[[#This Row],[Wielkosc_chmur]], H98+1, 1)</f>
        <v>3</v>
      </c>
      <c r="I99" s="1">
        <f t="shared" ref="I99:I162" si="6">IF(AND(E98=5, C98&gt;=20),1,0)</f>
        <v>0</v>
      </c>
      <c r="J99" s="1">
        <f>IF(pogoda__2[[#This Row],[Czy pojawiła się chmura]]=1, IF(pogoda__2[[#This Row],[Temperatura]]&gt;10, "C", "S"),0)</f>
        <v>0</v>
      </c>
      <c r="K99" s="1">
        <f>IF(pogoda__2[[#This Row],[C czy S]]="C", "C",  IF(pogoda__2[[#This Row],[C czy S]]="S",  "S", 0))</f>
        <v>0</v>
      </c>
      <c r="L99" s="1"/>
      <c r="M99" s="1"/>
      <c r="N99" s="1"/>
    </row>
    <row r="100" spans="1:14" x14ac:dyDescent="0.25">
      <c r="A100">
        <v>99</v>
      </c>
      <c r="B100">
        <v>13.7</v>
      </c>
      <c r="C100">
        <v>8</v>
      </c>
      <c r="D100" t="s">
        <v>7</v>
      </c>
      <c r="E100">
        <v>3</v>
      </c>
      <c r="F100" s="1">
        <f t="shared" si="4"/>
        <v>0</v>
      </c>
      <c r="G100" s="1">
        <f t="shared" si="5"/>
        <v>1</v>
      </c>
      <c r="H100" s="1">
        <f>IF(E99=pogoda__2[[#This Row],[Wielkosc_chmur]], H99+1, 1)</f>
        <v>1</v>
      </c>
      <c r="I100" s="1">
        <f t="shared" si="6"/>
        <v>0</v>
      </c>
      <c r="J100" s="1">
        <f>IF(pogoda__2[[#This Row],[Czy pojawiła się chmura]]=1, IF(pogoda__2[[#This Row],[Temperatura]]&gt;10, "C", "S"),0)</f>
        <v>0</v>
      </c>
      <c r="K100" s="1">
        <f>IF(pogoda__2[[#This Row],[C czy S]]="C", "C",  IF(pogoda__2[[#This Row],[C czy S]]="S",  "S", 0))</f>
        <v>0</v>
      </c>
      <c r="L100" s="1"/>
      <c r="M100" s="1"/>
      <c r="N100" s="1"/>
    </row>
    <row r="101" spans="1:14" x14ac:dyDescent="0.25">
      <c r="A101">
        <v>100</v>
      </c>
      <c r="B101">
        <v>17.7</v>
      </c>
      <c r="C101">
        <v>6</v>
      </c>
      <c r="D101" t="s">
        <v>7</v>
      </c>
      <c r="E101">
        <v>3</v>
      </c>
      <c r="F101" s="1">
        <f t="shared" si="4"/>
        <v>0</v>
      </c>
      <c r="G101" s="1">
        <f t="shared" si="5"/>
        <v>0</v>
      </c>
      <c r="H101" s="1">
        <f>IF(E100=pogoda__2[[#This Row],[Wielkosc_chmur]], H100+1, 1)</f>
        <v>2</v>
      </c>
      <c r="I101" s="1">
        <f t="shared" si="6"/>
        <v>0</v>
      </c>
      <c r="J101" s="1">
        <f>IF(pogoda__2[[#This Row],[Czy pojawiła się chmura]]=1, IF(pogoda__2[[#This Row],[Temperatura]]&gt;10, "C", "S"),0)</f>
        <v>0</v>
      </c>
      <c r="K101" s="1">
        <f>IF(pogoda__2[[#This Row],[C czy S]]="C", "C",  IF(pogoda__2[[#This Row],[C czy S]]="S",  "S", 0))</f>
        <v>0</v>
      </c>
      <c r="L101" s="1"/>
      <c r="M101" s="1"/>
      <c r="N101" s="1"/>
    </row>
    <row r="102" spans="1:14" x14ac:dyDescent="0.25">
      <c r="A102">
        <v>101</v>
      </c>
      <c r="B102">
        <v>20.8</v>
      </c>
      <c r="C102">
        <v>5</v>
      </c>
      <c r="D102" t="s">
        <v>7</v>
      </c>
      <c r="E102">
        <v>3</v>
      </c>
      <c r="F102" s="1">
        <f t="shared" si="4"/>
        <v>0</v>
      </c>
      <c r="G102" s="1">
        <f t="shared" si="5"/>
        <v>0</v>
      </c>
      <c r="H102" s="1">
        <f>IF(E101=pogoda__2[[#This Row],[Wielkosc_chmur]], H101+1, 1)</f>
        <v>3</v>
      </c>
      <c r="I102" s="1">
        <f t="shared" si="6"/>
        <v>0</v>
      </c>
      <c r="J102" s="1">
        <f>IF(pogoda__2[[#This Row],[Czy pojawiła się chmura]]=1, IF(pogoda__2[[#This Row],[Temperatura]]&gt;10, "C", "S"),0)</f>
        <v>0</v>
      </c>
      <c r="K102" s="1">
        <f>IF(pogoda__2[[#This Row],[C czy S]]="C", "C",  IF(pogoda__2[[#This Row],[C czy S]]="S",  "S", 0))</f>
        <v>0</v>
      </c>
      <c r="L102" s="1"/>
      <c r="M102" s="1"/>
      <c r="N102" s="1"/>
    </row>
    <row r="103" spans="1:14" x14ac:dyDescent="0.25">
      <c r="A103">
        <v>102</v>
      </c>
      <c r="B103">
        <v>22.4</v>
      </c>
      <c r="C103">
        <v>20</v>
      </c>
      <c r="D103" t="s">
        <v>7</v>
      </c>
      <c r="E103">
        <v>4</v>
      </c>
      <c r="F103" s="1">
        <f t="shared" si="4"/>
        <v>0</v>
      </c>
      <c r="G103" s="1">
        <f t="shared" si="5"/>
        <v>1</v>
      </c>
      <c r="H103" s="1">
        <f>IF(E102=pogoda__2[[#This Row],[Wielkosc_chmur]], H102+1, 1)</f>
        <v>1</v>
      </c>
      <c r="I103" s="1">
        <f t="shared" si="6"/>
        <v>0</v>
      </c>
      <c r="J103" s="1">
        <f>IF(pogoda__2[[#This Row],[Czy pojawiła się chmura]]=1, IF(pogoda__2[[#This Row],[Temperatura]]&gt;10, "C", "S"),0)</f>
        <v>0</v>
      </c>
      <c r="K103" s="1">
        <f>IF(pogoda__2[[#This Row],[C czy S]]="C", "C",  IF(pogoda__2[[#This Row],[C czy S]]="S",  "S", 0))</f>
        <v>0</v>
      </c>
      <c r="L103" s="1"/>
      <c r="M103" s="1"/>
      <c r="N103" s="1"/>
    </row>
    <row r="104" spans="1:14" x14ac:dyDescent="0.25">
      <c r="A104">
        <v>103</v>
      </c>
      <c r="B104">
        <v>22.5</v>
      </c>
      <c r="C104">
        <v>17</v>
      </c>
      <c r="D104" t="s">
        <v>7</v>
      </c>
      <c r="E104">
        <v>4</v>
      </c>
      <c r="F104" s="1">
        <f t="shared" si="4"/>
        <v>0</v>
      </c>
      <c r="G104" s="1">
        <f t="shared" si="5"/>
        <v>0</v>
      </c>
      <c r="H104" s="1">
        <f>IF(E103=pogoda__2[[#This Row],[Wielkosc_chmur]], H103+1, 1)</f>
        <v>2</v>
      </c>
      <c r="I104" s="1">
        <f t="shared" si="6"/>
        <v>0</v>
      </c>
      <c r="J104" s="1">
        <f>IF(pogoda__2[[#This Row],[Czy pojawiła się chmura]]=1, IF(pogoda__2[[#This Row],[Temperatura]]&gt;10, "C", "S"),0)</f>
        <v>0</v>
      </c>
      <c r="K104" s="1">
        <f>IF(pogoda__2[[#This Row],[C czy S]]="C", "C",  IF(pogoda__2[[#This Row],[C czy S]]="S",  "S", 0))</f>
        <v>0</v>
      </c>
      <c r="L104" s="1"/>
      <c r="M104" s="1"/>
      <c r="N104" s="1"/>
    </row>
    <row r="105" spans="1:14" x14ac:dyDescent="0.25">
      <c r="A105">
        <v>104</v>
      </c>
      <c r="B105">
        <v>21.2</v>
      </c>
      <c r="C105">
        <v>11</v>
      </c>
      <c r="D105" t="s">
        <v>7</v>
      </c>
      <c r="E105">
        <v>4</v>
      </c>
      <c r="F105" s="1">
        <f t="shared" si="4"/>
        <v>0</v>
      </c>
      <c r="G105" s="1">
        <f t="shared" si="5"/>
        <v>0</v>
      </c>
      <c r="H105" s="1">
        <f>IF(E104=pogoda__2[[#This Row],[Wielkosc_chmur]], H104+1, 1)</f>
        <v>3</v>
      </c>
      <c r="I105" s="1">
        <f t="shared" si="6"/>
        <v>0</v>
      </c>
      <c r="J105" s="1">
        <f>IF(pogoda__2[[#This Row],[Czy pojawiła się chmura]]=1, IF(pogoda__2[[#This Row],[Temperatura]]&gt;10, "C", "S"),0)</f>
        <v>0</v>
      </c>
      <c r="K105" s="1">
        <f>IF(pogoda__2[[#This Row],[C czy S]]="C", "C",  IF(pogoda__2[[#This Row],[C czy S]]="S",  "S", 0))</f>
        <v>0</v>
      </c>
      <c r="L105" s="1"/>
      <c r="M105" s="1"/>
      <c r="N105" s="1"/>
    </row>
    <row r="106" spans="1:14" x14ac:dyDescent="0.25">
      <c r="A106">
        <v>105</v>
      </c>
      <c r="B106">
        <v>19.5</v>
      </c>
      <c r="C106">
        <v>27</v>
      </c>
      <c r="D106" t="s">
        <v>7</v>
      </c>
      <c r="E106">
        <v>5</v>
      </c>
      <c r="F106" s="1">
        <f t="shared" si="4"/>
        <v>0</v>
      </c>
      <c r="G106" s="1">
        <f t="shared" si="5"/>
        <v>1</v>
      </c>
      <c r="H106" s="1">
        <f>IF(E105=pogoda__2[[#This Row],[Wielkosc_chmur]], H105+1, 1)</f>
        <v>1</v>
      </c>
      <c r="I106" s="1">
        <f t="shared" si="6"/>
        <v>0</v>
      </c>
      <c r="J106" s="1">
        <f>IF(pogoda__2[[#This Row],[Czy pojawiła się chmura]]=1, IF(pogoda__2[[#This Row],[Temperatura]]&gt;10, "C", "S"),0)</f>
        <v>0</v>
      </c>
      <c r="K106" s="1">
        <f>IF(pogoda__2[[#This Row],[C czy S]]="C", "C",  IF(pogoda__2[[#This Row],[C czy S]]="S",  "S", 0))</f>
        <v>0</v>
      </c>
      <c r="L106" s="1"/>
      <c r="M106" s="1"/>
      <c r="N106" s="1"/>
    </row>
    <row r="107" spans="1:14" x14ac:dyDescent="0.25">
      <c r="A107">
        <v>106</v>
      </c>
      <c r="B107">
        <v>18.100000000000001</v>
      </c>
      <c r="C107">
        <v>0</v>
      </c>
      <c r="D107" t="s">
        <v>5</v>
      </c>
      <c r="E107">
        <v>0</v>
      </c>
      <c r="F107" s="1">
        <f t="shared" si="4"/>
        <v>0</v>
      </c>
      <c r="G107" s="1">
        <f t="shared" si="5"/>
        <v>0</v>
      </c>
      <c r="H107" s="1">
        <f>IF(E106=pogoda__2[[#This Row],[Wielkosc_chmur]], H106+1, 1)</f>
        <v>1</v>
      </c>
      <c r="I107" s="1">
        <f t="shared" si="6"/>
        <v>1</v>
      </c>
      <c r="J107" s="1">
        <f>IF(pogoda__2[[#This Row],[Czy pojawiła się chmura]]=1, IF(pogoda__2[[#This Row],[Temperatura]]&gt;10, "C", "S"),0)</f>
        <v>0</v>
      </c>
      <c r="K107" s="1">
        <f>IF(pogoda__2[[#This Row],[C czy S]]="C", "C",  IF(pogoda__2[[#This Row],[C czy S]]="S",  "S", 0))</f>
        <v>0</v>
      </c>
      <c r="L107" s="1"/>
      <c r="M107" s="1"/>
      <c r="N107" s="1"/>
    </row>
    <row r="108" spans="1:14" x14ac:dyDescent="0.25">
      <c r="A108">
        <v>107</v>
      </c>
      <c r="B108">
        <v>17.8</v>
      </c>
      <c r="C108">
        <v>5</v>
      </c>
      <c r="D108" t="s">
        <v>6</v>
      </c>
      <c r="E108">
        <v>1</v>
      </c>
      <c r="F108" s="1">
        <f t="shared" si="4"/>
        <v>1</v>
      </c>
      <c r="G108" s="1">
        <f t="shared" si="5"/>
        <v>0</v>
      </c>
      <c r="H108" s="1">
        <f>IF(E107=pogoda__2[[#This Row],[Wielkosc_chmur]], H107+1, 1)</f>
        <v>1</v>
      </c>
      <c r="I108" s="1">
        <f t="shared" si="6"/>
        <v>0</v>
      </c>
      <c r="J108" s="1" t="str">
        <f>IF(pogoda__2[[#This Row],[Czy pojawiła się chmura]]=1, IF(pogoda__2[[#This Row],[Temperatura]]&gt;10, "C", "S"),0)</f>
        <v>C</v>
      </c>
      <c r="K108" s="1" t="str">
        <f>IF(pogoda__2[[#This Row],[C czy S]]="C", "C",  IF(pogoda__2[[#This Row],[C czy S]]="S",  "S", 0))</f>
        <v>C</v>
      </c>
      <c r="L108" s="1"/>
      <c r="M108" s="1"/>
      <c r="N108" s="1"/>
    </row>
    <row r="109" spans="1:14" x14ac:dyDescent="0.25">
      <c r="A109">
        <v>108</v>
      </c>
      <c r="B109">
        <v>18.899999999999999</v>
      </c>
      <c r="C109">
        <v>3</v>
      </c>
      <c r="D109" t="s">
        <v>6</v>
      </c>
      <c r="E109">
        <v>1</v>
      </c>
      <c r="F109" s="1">
        <f t="shared" si="4"/>
        <v>0</v>
      </c>
      <c r="G109" s="1">
        <f t="shared" si="5"/>
        <v>0</v>
      </c>
      <c r="H109" s="1">
        <f>IF(E108=pogoda__2[[#This Row],[Wielkosc_chmur]], H108+1, 1)</f>
        <v>2</v>
      </c>
      <c r="I109" s="1">
        <f t="shared" si="6"/>
        <v>0</v>
      </c>
      <c r="J109" s="1">
        <f>IF(pogoda__2[[#This Row],[Czy pojawiła się chmura]]=1, IF(pogoda__2[[#This Row],[Temperatura]]&gt;10, "C", "S"),0)</f>
        <v>0</v>
      </c>
      <c r="K109" s="1">
        <f>IF(pogoda__2[[#This Row],[C czy S]]="C", "C",  IF(pogoda__2[[#This Row],[C czy S]]="S",  "S", 0))</f>
        <v>0</v>
      </c>
      <c r="L109" s="1"/>
      <c r="M109" s="1"/>
      <c r="N109" s="1"/>
    </row>
    <row r="110" spans="1:14" x14ac:dyDescent="0.25">
      <c r="A110">
        <v>109</v>
      </c>
      <c r="B110">
        <v>21.3</v>
      </c>
      <c r="C110">
        <v>1</v>
      </c>
      <c r="D110" t="s">
        <v>6</v>
      </c>
      <c r="E110">
        <v>1</v>
      </c>
      <c r="F110" s="1">
        <f t="shared" si="4"/>
        <v>0</v>
      </c>
      <c r="G110" s="1">
        <f t="shared" si="5"/>
        <v>0</v>
      </c>
      <c r="H110" s="1">
        <f>IF(E109=pogoda__2[[#This Row],[Wielkosc_chmur]], H109+1, 1)</f>
        <v>3</v>
      </c>
      <c r="I110" s="1">
        <f t="shared" si="6"/>
        <v>0</v>
      </c>
      <c r="J110" s="1">
        <f>IF(pogoda__2[[#This Row],[Czy pojawiła się chmura]]=1, IF(pogoda__2[[#This Row],[Temperatura]]&gt;10, "C", "S"),0)</f>
        <v>0</v>
      </c>
      <c r="K110" s="1">
        <f>IF(pogoda__2[[#This Row],[C czy S]]="C", "C",  IF(pogoda__2[[#This Row],[C czy S]]="S",  "S", 0))</f>
        <v>0</v>
      </c>
      <c r="L110" s="1"/>
      <c r="M110" s="1"/>
      <c r="N110" s="1"/>
    </row>
    <row r="111" spans="1:14" x14ac:dyDescent="0.25">
      <c r="A111">
        <v>110</v>
      </c>
      <c r="B111">
        <v>24.5</v>
      </c>
      <c r="C111">
        <v>7</v>
      </c>
      <c r="D111" t="s">
        <v>6</v>
      </c>
      <c r="E111">
        <v>2</v>
      </c>
      <c r="F111" s="1">
        <f t="shared" si="4"/>
        <v>0</v>
      </c>
      <c r="G111" s="1">
        <f t="shared" si="5"/>
        <v>1</v>
      </c>
      <c r="H111" s="1">
        <f>IF(E110=pogoda__2[[#This Row],[Wielkosc_chmur]], H110+1, 1)</f>
        <v>1</v>
      </c>
      <c r="I111" s="1">
        <f t="shared" si="6"/>
        <v>0</v>
      </c>
      <c r="J111" s="1">
        <f>IF(pogoda__2[[#This Row],[Czy pojawiła się chmura]]=1, IF(pogoda__2[[#This Row],[Temperatura]]&gt;10, "C", "S"),0)</f>
        <v>0</v>
      </c>
      <c r="K111" s="1">
        <f>IF(pogoda__2[[#This Row],[C czy S]]="C", "C",  IF(pogoda__2[[#This Row],[C czy S]]="S",  "S", 0))</f>
        <v>0</v>
      </c>
      <c r="L111" s="1"/>
      <c r="M111" s="1"/>
      <c r="N111" s="1"/>
    </row>
    <row r="112" spans="1:14" x14ac:dyDescent="0.25">
      <c r="A112">
        <v>111</v>
      </c>
      <c r="B112">
        <v>27.5</v>
      </c>
      <c r="C112">
        <v>12</v>
      </c>
      <c r="D112" t="s">
        <v>6</v>
      </c>
      <c r="E112">
        <v>2</v>
      </c>
      <c r="F112" s="1">
        <f t="shared" si="4"/>
        <v>0</v>
      </c>
      <c r="G112" s="1">
        <f t="shared" si="5"/>
        <v>0</v>
      </c>
      <c r="H112" s="1">
        <f>IF(E111=pogoda__2[[#This Row],[Wielkosc_chmur]], H111+1, 1)</f>
        <v>2</v>
      </c>
      <c r="I112" s="1">
        <f t="shared" si="6"/>
        <v>0</v>
      </c>
      <c r="J112" s="1">
        <f>IF(pogoda__2[[#This Row],[Czy pojawiła się chmura]]=1, IF(pogoda__2[[#This Row],[Temperatura]]&gt;10, "C", "S"),0)</f>
        <v>0</v>
      </c>
      <c r="K112" s="1">
        <f>IF(pogoda__2[[#This Row],[C czy S]]="C", "C",  IF(pogoda__2[[#This Row],[C czy S]]="S",  "S", 0))</f>
        <v>0</v>
      </c>
      <c r="L112" s="1"/>
      <c r="M112" s="1"/>
      <c r="N112" s="1"/>
    </row>
    <row r="113" spans="1:14" x14ac:dyDescent="0.25">
      <c r="A113">
        <v>112</v>
      </c>
      <c r="B113">
        <v>29.5</v>
      </c>
      <c r="C113">
        <v>6</v>
      </c>
      <c r="D113" t="s">
        <v>6</v>
      </c>
      <c r="E113">
        <v>2</v>
      </c>
      <c r="F113" s="1">
        <f t="shared" si="4"/>
        <v>0</v>
      </c>
      <c r="G113" s="1">
        <f t="shared" si="5"/>
        <v>0</v>
      </c>
      <c r="H113" s="1">
        <f>IF(E112=pogoda__2[[#This Row],[Wielkosc_chmur]], H112+1, 1)</f>
        <v>3</v>
      </c>
      <c r="I113" s="1">
        <f t="shared" si="6"/>
        <v>0</v>
      </c>
      <c r="J113" s="1">
        <f>IF(pogoda__2[[#This Row],[Czy pojawiła się chmura]]=1, IF(pogoda__2[[#This Row],[Temperatura]]&gt;10, "C", "S"),0)</f>
        <v>0</v>
      </c>
      <c r="K113" s="1">
        <f>IF(pogoda__2[[#This Row],[C czy S]]="C", "C",  IF(pogoda__2[[#This Row],[C czy S]]="S",  "S", 0))</f>
        <v>0</v>
      </c>
      <c r="L113" s="1"/>
      <c r="M113" s="1"/>
      <c r="N113" s="1"/>
    </row>
    <row r="114" spans="1:14" x14ac:dyDescent="0.25">
      <c r="A114">
        <v>113</v>
      </c>
      <c r="B114">
        <v>29.9</v>
      </c>
      <c r="C114">
        <v>5</v>
      </c>
      <c r="D114" t="s">
        <v>6</v>
      </c>
      <c r="E114">
        <v>3</v>
      </c>
      <c r="F114" s="1">
        <f t="shared" si="4"/>
        <v>0</v>
      </c>
      <c r="G114" s="1">
        <f t="shared" si="5"/>
        <v>1</v>
      </c>
      <c r="H114" s="1">
        <f>IF(E113=pogoda__2[[#This Row],[Wielkosc_chmur]], H113+1, 1)</f>
        <v>1</v>
      </c>
      <c r="I114" s="1">
        <f t="shared" si="6"/>
        <v>0</v>
      </c>
      <c r="J114" s="1">
        <f>IF(pogoda__2[[#This Row],[Czy pojawiła się chmura]]=1, IF(pogoda__2[[#This Row],[Temperatura]]&gt;10, "C", "S"),0)</f>
        <v>0</v>
      </c>
      <c r="K114" s="1">
        <f>IF(pogoda__2[[#This Row],[C czy S]]="C", "C",  IF(pogoda__2[[#This Row],[C czy S]]="S",  "S", 0))</f>
        <v>0</v>
      </c>
      <c r="L114" s="1"/>
      <c r="M114" s="1"/>
      <c r="N114" s="1"/>
    </row>
    <row r="115" spans="1:14" x14ac:dyDescent="0.25">
      <c r="A115">
        <v>114</v>
      </c>
      <c r="B115">
        <v>28.6</v>
      </c>
      <c r="C115">
        <v>6</v>
      </c>
      <c r="D115" t="s">
        <v>6</v>
      </c>
      <c r="E115">
        <v>3</v>
      </c>
      <c r="F115" s="1">
        <f t="shared" si="4"/>
        <v>0</v>
      </c>
      <c r="G115" s="1">
        <f t="shared" si="5"/>
        <v>0</v>
      </c>
      <c r="H115" s="1">
        <f>IF(E114=pogoda__2[[#This Row],[Wielkosc_chmur]], H114+1, 1)</f>
        <v>2</v>
      </c>
      <c r="I115" s="1">
        <f t="shared" si="6"/>
        <v>0</v>
      </c>
      <c r="J115" s="1">
        <f>IF(pogoda__2[[#This Row],[Czy pojawiła się chmura]]=1, IF(pogoda__2[[#This Row],[Temperatura]]&gt;10, "C", "S"),0)</f>
        <v>0</v>
      </c>
      <c r="K115" s="1">
        <f>IF(pogoda__2[[#This Row],[C czy S]]="C", "C",  IF(pogoda__2[[#This Row],[C czy S]]="S",  "S", 0))</f>
        <v>0</v>
      </c>
      <c r="L115" s="1"/>
      <c r="M115" s="1"/>
      <c r="N115" s="1"/>
    </row>
    <row r="116" spans="1:14" x14ac:dyDescent="0.25">
      <c r="A116">
        <v>115</v>
      </c>
      <c r="B116">
        <v>25.9</v>
      </c>
      <c r="C116">
        <v>6</v>
      </c>
      <c r="D116" t="s">
        <v>6</v>
      </c>
      <c r="E116">
        <v>3</v>
      </c>
      <c r="F116" s="1">
        <f t="shared" si="4"/>
        <v>0</v>
      </c>
      <c r="G116" s="1">
        <f t="shared" si="5"/>
        <v>0</v>
      </c>
      <c r="H116" s="1">
        <f>IF(E115=pogoda__2[[#This Row],[Wielkosc_chmur]], H115+1, 1)</f>
        <v>3</v>
      </c>
      <c r="I116" s="1">
        <f t="shared" si="6"/>
        <v>0</v>
      </c>
      <c r="J116" s="1">
        <f>IF(pogoda__2[[#This Row],[Czy pojawiła się chmura]]=1, IF(pogoda__2[[#This Row],[Temperatura]]&gt;10, "C", "S"),0)</f>
        <v>0</v>
      </c>
      <c r="K116" s="1">
        <f>IF(pogoda__2[[#This Row],[C czy S]]="C", "C",  IF(pogoda__2[[#This Row],[C czy S]]="S",  "S", 0))</f>
        <v>0</v>
      </c>
      <c r="L116" s="1"/>
      <c r="M116" s="1"/>
      <c r="N116" s="1"/>
    </row>
    <row r="117" spans="1:14" x14ac:dyDescent="0.25">
      <c r="A117">
        <v>116</v>
      </c>
      <c r="B117">
        <v>22.6</v>
      </c>
      <c r="C117">
        <v>23</v>
      </c>
      <c r="D117" t="s">
        <v>6</v>
      </c>
      <c r="E117">
        <v>4</v>
      </c>
      <c r="F117" s="1">
        <f t="shared" si="4"/>
        <v>0</v>
      </c>
      <c r="G117" s="1">
        <f t="shared" si="5"/>
        <v>1</v>
      </c>
      <c r="H117" s="1">
        <f>IF(E116=pogoda__2[[#This Row],[Wielkosc_chmur]], H116+1, 1)</f>
        <v>1</v>
      </c>
      <c r="I117" s="1">
        <f t="shared" si="6"/>
        <v>0</v>
      </c>
      <c r="J117" s="1">
        <f>IF(pogoda__2[[#This Row],[Czy pojawiła się chmura]]=1, IF(pogoda__2[[#This Row],[Temperatura]]&gt;10, "C", "S"),0)</f>
        <v>0</v>
      </c>
      <c r="K117" s="1">
        <f>IF(pogoda__2[[#This Row],[C czy S]]="C", "C",  IF(pogoda__2[[#This Row],[C czy S]]="S",  "S", 0))</f>
        <v>0</v>
      </c>
      <c r="L117" s="1"/>
      <c r="M117" s="1"/>
      <c r="N117" s="1"/>
    </row>
    <row r="118" spans="1:14" x14ac:dyDescent="0.25">
      <c r="A118">
        <v>117</v>
      </c>
      <c r="B118">
        <v>19.7</v>
      </c>
      <c r="C118">
        <v>16</v>
      </c>
      <c r="D118" t="s">
        <v>6</v>
      </c>
      <c r="E118">
        <v>4</v>
      </c>
      <c r="F118" s="1">
        <f t="shared" si="4"/>
        <v>0</v>
      </c>
      <c r="G118" s="1">
        <f t="shared" si="5"/>
        <v>0</v>
      </c>
      <c r="H118" s="1">
        <f>IF(E117=pogoda__2[[#This Row],[Wielkosc_chmur]], H117+1, 1)</f>
        <v>2</v>
      </c>
      <c r="I118" s="1">
        <f t="shared" si="6"/>
        <v>0</v>
      </c>
      <c r="J118" s="1">
        <f>IF(pogoda__2[[#This Row],[Czy pojawiła się chmura]]=1, IF(pogoda__2[[#This Row],[Temperatura]]&gt;10, "C", "S"),0)</f>
        <v>0</v>
      </c>
      <c r="K118" s="1">
        <f>IF(pogoda__2[[#This Row],[C czy S]]="C", "C",  IF(pogoda__2[[#This Row],[C czy S]]="S",  "S", 0))</f>
        <v>0</v>
      </c>
      <c r="L118" s="1"/>
      <c r="M118" s="1"/>
      <c r="N118" s="1"/>
    </row>
    <row r="119" spans="1:14" x14ac:dyDescent="0.25">
      <c r="A119">
        <v>118</v>
      </c>
      <c r="B119">
        <v>17.8</v>
      </c>
      <c r="C119">
        <v>1</v>
      </c>
      <c r="D119" t="s">
        <v>6</v>
      </c>
      <c r="E119">
        <v>4</v>
      </c>
      <c r="F119" s="1">
        <f t="shared" si="4"/>
        <v>0</v>
      </c>
      <c r="G119" s="1">
        <f t="shared" si="5"/>
        <v>0</v>
      </c>
      <c r="H119" s="1">
        <f>IF(E118=pogoda__2[[#This Row],[Wielkosc_chmur]], H118+1, 1)</f>
        <v>3</v>
      </c>
      <c r="I119" s="1">
        <f t="shared" si="6"/>
        <v>0</v>
      </c>
      <c r="J119" s="1">
        <f>IF(pogoda__2[[#This Row],[Czy pojawiła się chmura]]=1, IF(pogoda__2[[#This Row],[Temperatura]]&gt;10, "C", "S"),0)</f>
        <v>0</v>
      </c>
      <c r="K119" s="1">
        <f>IF(pogoda__2[[#This Row],[C czy S]]="C", "C",  IF(pogoda__2[[#This Row],[C czy S]]="S",  "S", 0))</f>
        <v>0</v>
      </c>
      <c r="L119" s="1"/>
      <c r="M119" s="1"/>
      <c r="N119" s="1"/>
    </row>
    <row r="120" spans="1:14" x14ac:dyDescent="0.25">
      <c r="A120">
        <v>119</v>
      </c>
      <c r="B120">
        <v>17.3</v>
      </c>
      <c r="C120">
        <v>27</v>
      </c>
      <c r="D120" t="s">
        <v>6</v>
      </c>
      <c r="E120">
        <v>5</v>
      </c>
      <c r="F120" s="1">
        <f t="shared" si="4"/>
        <v>0</v>
      </c>
      <c r="G120" s="1">
        <f t="shared" si="5"/>
        <v>1</v>
      </c>
      <c r="H120" s="1">
        <f>IF(E119=pogoda__2[[#This Row],[Wielkosc_chmur]], H119+1, 1)</f>
        <v>1</v>
      </c>
      <c r="I120" s="1">
        <f t="shared" si="6"/>
        <v>0</v>
      </c>
      <c r="J120" s="1">
        <f>IF(pogoda__2[[#This Row],[Czy pojawiła się chmura]]=1, IF(pogoda__2[[#This Row],[Temperatura]]&gt;10, "C", "S"),0)</f>
        <v>0</v>
      </c>
      <c r="K120" s="1">
        <f>IF(pogoda__2[[#This Row],[C czy S]]="C", "C",  IF(pogoda__2[[#This Row],[C czy S]]="S",  "S", 0))</f>
        <v>0</v>
      </c>
      <c r="L120" s="1"/>
      <c r="M120" s="1"/>
      <c r="N120" s="1"/>
    </row>
    <row r="121" spans="1:14" x14ac:dyDescent="0.25">
      <c r="A121">
        <v>120</v>
      </c>
      <c r="B121">
        <v>18.2</v>
      </c>
      <c r="C121">
        <v>0</v>
      </c>
      <c r="D121" t="s">
        <v>5</v>
      </c>
      <c r="E121">
        <v>0</v>
      </c>
      <c r="F121" s="1">
        <f t="shared" si="4"/>
        <v>0</v>
      </c>
      <c r="G121" s="1">
        <f t="shared" si="5"/>
        <v>0</v>
      </c>
      <c r="H121" s="1">
        <f>IF(E120=pogoda__2[[#This Row],[Wielkosc_chmur]], H120+1, 1)</f>
        <v>1</v>
      </c>
      <c r="I121" s="1">
        <f t="shared" si="6"/>
        <v>1</v>
      </c>
      <c r="J121" s="1">
        <f>IF(pogoda__2[[#This Row],[Czy pojawiła się chmura]]=1, IF(pogoda__2[[#This Row],[Temperatura]]&gt;10, "C", "S"),0)</f>
        <v>0</v>
      </c>
      <c r="K121" s="1">
        <f>IF(pogoda__2[[#This Row],[C czy S]]="C", "C",  IF(pogoda__2[[#This Row],[C czy S]]="S",  "S", 0))</f>
        <v>0</v>
      </c>
      <c r="L121" s="1"/>
      <c r="M121" s="1"/>
      <c r="N121" s="1"/>
    </row>
    <row r="122" spans="1:14" x14ac:dyDescent="0.25">
      <c r="A122">
        <v>121</v>
      </c>
      <c r="B122">
        <v>19.8</v>
      </c>
      <c r="C122">
        <v>1</v>
      </c>
      <c r="D122" t="s">
        <v>6</v>
      </c>
      <c r="E122">
        <v>1</v>
      </c>
      <c r="F122" s="1">
        <f t="shared" si="4"/>
        <v>1</v>
      </c>
      <c r="G122" s="1">
        <f t="shared" si="5"/>
        <v>0</v>
      </c>
      <c r="H122" s="1">
        <f>IF(E121=pogoda__2[[#This Row],[Wielkosc_chmur]], H121+1, 1)</f>
        <v>1</v>
      </c>
      <c r="I122" s="1">
        <f t="shared" si="6"/>
        <v>0</v>
      </c>
      <c r="J122" s="1" t="str">
        <f>IF(pogoda__2[[#This Row],[Czy pojawiła się chmura]]=1, IF(pogoda__2[[#This Row],[Temperatura]]&gt;10, "C", "S"),0)</f>
        <v>C</v>
      </c>
      <c r="K122" s="1" t="str">
        <f>IF(pogoda__2[[#This Row],[C czy S]]="C", "C",  IF(pogoda__2[[#This Row],[C czy S]]="S",  "S", 0))</f>
        <v>C</v>
      </c>
      <c r="L122" s="1"/>
      <c r="M122" s="1"/>
      <c r="N122" s="1"/>
    </row>
    <row r="123" spans="1:14" x14ac:dyDescent="0.25">
      <c r="A123">
        <v>122</v>
      </c>
      <c r="B123">
        <v>21.4</v>
      </c>
      <c r="C123">
        <v>1</v>
      </c>
      <c r="D123" t="s">
        <v>6</v>
      </c>
      <c r="E123">
        <v>1</v>
      </c>
      <c r="F123" s="1">
        <f t="shared" si="4"/>
        <v>0</v>
      </c>
      <c r="G123" s="1">
        <f t="shared" si="5"/>
        <v>0</v>
      </c>
      <c r="H123" s="1">
        <f>IF(E122=pogoda__2[[#This Row],[Wielkosc_chmur]], H122+1, 1)</f>
        <v>2</v>
      </c>
      <c r="I123" s="1">
        <f t="shared" si="6"/>
        <v>0</v>
      </c>
      <c r="J123" s="1">
        <f>IF(pogoda__2[[#This Row],[Czy pojawiła się chmura]]=1, IF(pogoda__2[[#This Row],[Temperatura]]&gt;10, "C", "S"),0)</f>
        <v>0</v>
      </c>
      <c r="K123" s="1">
        <f>IF(pogoda__2[[#This Row],[C czy S]]="C", "C",  IF(pogoda__2[[#This Row],[C czy S]]="S",  "S", 0))</f>
        <v>0</v>
      </c>
      <c r="L123" s="1"/>
      <c r="M123" s="1"/>
      <c r="N123" s="1"/>
    </row>
    <row r="124" spans="1:14" x14ac:dyDescent="0.25">
      <c r="A124">
        <v>123</v>
      </c>
      <c r="B124">
        <v>22</v>
      </c>
      <c r="C124">
        <v>6</v>
      </c>
      <c r="D124" t="s">
        <v>6</v>
      </c>
      <c r="E124">
        <v>1</v>
      </c>
      <c r="F124" s="1">
        <f t="shared" si="4"/>
        <v>0</v>
      </c>
      <c r="G124" s="1">
        <f t="shared" si="5"/>
        <v>0</v>
      </c>
      <c r="H124" s="1">
        <f>IF(E123=pogoda__2[[#This Row],[Wielkosc_chmur]], H123+1, 1)</f>
        <v>3</v>
      </c>
      <c r="I124" s="1">
        <f t="shared" si="6"/>
        <v>0</v>
      </c>
      <c r="J124" s="1">
        <f>IF(pogoda__2[[#This Row],[Czy pojawiła się chmura]]=1, IF(pogoda__2[[#This Row],[Temperatura]]&gt;10, "C", "S"),0)</f>
        <v>0</v>
      </c>
      <c r="K124" s="1">
        <f>IF(pogoda__2[[#This Row],[C czy S]]="C", "C",  IF(pogoda__2[[#This Row],[C czy S]]="S",  "S", 0))</f>
        <v>0</v>
      </c>
      <c r="L124" s="1"/>
      <c r="M124" s="1"/>
      <c r="N124" s="1"/>
    </row>
    <row r="125" spans="1:14" x14ac:dyDescent="0.25">
      <c r="A125">
        <v>124</v>
      </c>
      <c r="B125">
        <v>21.2</v>
      </c>
      <c r="C125">
        <v>9</v>
      </c>
      <c r="D125" t="s">
        <v>6</v>
      </c>
      <c r="E125">
        <v>2</v>
      </c>
      <c r="F125" s="1">
        <f t="shared" si="4"/>
        <v>0</v>
      </c>
      <c r="G125" s="1">
        <f t="shared" si="5"/>
        <v>1</v>
      </c>
      <c r="H125" s="1">
        <f>IF(E124=pogoda__2[[#This Row],[Wielkosc_chmur]], H124+1, 1)</f>
        <v>1</v>
      </c>
      <c r="I125" s="1">
        <f t="shared" si="6"/>
        <v>0</v>
      </c>
      <c r="J125" s="1">
        <f>IF(pogoda__2[[#This Row],[Czy pojawiła się chmura]]=1, IF(pogoda__2[[#This Row],[Temperatura]]&gt;10, "C", "S"),0)</f>
        <v>0</v>
      </c>
      <c r="K125" s="1">
        <f>IF(pogoda__2[[#This Row],[C czy S]]="C", "C",  IF(pogoda__2[[#This Row],[C czy S]]="S",  "S", 0))</f>
        <v>0</v>
      </c>
      <c r="L125" s="1"/>
      <c r="M125" s="1"/>
      <c r="N125" s="1"/>
    </row>
    <row r="126" spans="1:14" x14ac:dyDescent="0.25">
      <c r="A126">
        <v>125</v>
      </c>
      <c r="B126">
        <v>18.8</v>
      </c>
      <c r="C126">
        <v>7</v>
      </c>
      <c r="D126" t="s">
        <v>6</v>
      </c>
      <c r="E126">
        <v>2</v>
      </c>
      <c r="F126" s="1">
        <f t="shared" si="4"/>
        <v>0</v>
      </c>
      <c r="G126" s="1">
        <f t="shared" si="5"/>
        <v>0</v>
      </c>
      <c r="H126" s="1">
        <f>IF(E125=pogoda__2[[#This Row],[Wielkosc_chmur]], H125+1, 1)</f>
        <v>2</v>
      </c>
      <c r="I126" s="1">
        <f t="shared" si="6"/>
        <v>0</v>
      </c>
      <c r="J126" s="1">
        <f>IF(pogoda__2[[#This Row],[Czy pojawiła się chmura]]=1, IF(pogoda__2[[#This Row],[Temperatura]]&gt;10, "C", "S"),0)</f>
        <v>0</v>
      </c>
      <c r="K126" s="1">
        <f>IF(pogoda__2[[#This Row],[C czy S]]="C", "C",  IF(pogoda__2[[#This Row],[C czy S]]="S",  "S", 0))</f>
        <v>0</v>
      </c>
      <c r="L126" s="1"/>
      <c r="M126" s="1"/>
      <c r="N126" s="1"/>
    </row>
    <row r="127" spans="1:14" x14ac:dyDescent="0.25">
      <c r="A127">
        <v>126</v>
      </c>
      <c r="B127">
        <v>15.2</v>
      </c>
      <c r="C127">
        <v>12</v>
      </c>
      <c r="D127" t="s">
        <v>6</v>
      </c>
      <c r="E127">
        <v>2</v>
      </c>
      <c r="F127" s="1">
        <f t="shared" si="4"/>
        <v>0</v>
      </c>
      <c r="G127" s="1">
        <f t="shared" si="5"/>
        <v>0</v>
      </c>
      <c r="H127" s="1">
        <f>IF(E126=pogoda__2[[#This Row],[Wielkosc_chmur]], H126+1, 1)</f>
        <v>3</v>
      </c>
      <c r="I127" s="1">
        <f t="shared" si="6"/>
        <v>0</v>
      </c>
      <c r="J127" s="1">
        <f>IF(pogoda__2[[#This Row],[Czy pojawiła się chmura]]=1, IF(pogoda__2[[#This Row],[Temperatura]]&gt;10, "C", "S"),0)</f>
        <v>0</v>
      </c>
      <c r="K127" s="1">
        <f>IF(pogoda__2[[#This Row],[C czy S]]="C", "C",  IF(pogoda__2[[#This Row],[C czy S]]="S",  "S", 0))</f>
        <v>0</v>
      </c>
      <c r="L127" s="1"/>
      <c r="M127" s="1"/>
      <c r="N127" s="1"/>
    </row>
    <row r="128" spans="1:14" x14ac:dyDescent="0.25">
      <c r="A128">
        <v>127</v>
      </c>
      <c r="B128">
        <v>11.1</v>
      </c>
      <c r="C128">
        <v>15</v>
      </c>
      <c r="D128" t="s">
        <v>6</v>
      </c>
      <c r="E128">
        <v>3</v>
      </c>
      <c r="F128" s="1">
        <f t="shared" si="4"/>
        <v>0</v>
      </c>
      <c r="G128" s="1">
        <f t="shared" si="5"/>
        <v>1</v>
      </c>
      <c r="H128" s="1">
        <f>IF(E127=pogoda__2[[#This Row],[Wielkosc_chmur]], H127+1, 1)</f>
        <v>1</v>
      </c>
      <c r="I128" s="1">
        <f t="shared" si="6"/>
        <v>0</v>
      </c>
      <c r="J128" s="1">
        <f>IF(pogoda__2[[#This Row],[Czy pojawiła się chmura]]=1, IF(pogoda__2[[#This Row],[Temperatura]]&gt;10, "C", "S"),0)</f>
        <v>0</v>
      </c>
      <c r="K128" s="1">
        <f>IF(pogoda__2[[#This Row],[C czy S]]="C", "C",  IF(pogoda__2[[#This Row],[C czy S]]="S",  "S", 0))</f>
        <v>0</v>
      </c>
      <c r="L128" s="1"/>
      <c r="M128" s="1"/>
      <c r="N128" s="1"/>
    </row>
    <row r="129" spans="1:14" x14ac:dyDescent="0.25">
      <c r="A129">
        <v>128</v>
      </c>
      <c r="B129">
        <v>7.5</v>
      </c>
      <c r="C129">
        <v>10</v>
      </c>
      <c r="D129" t="s">
        <v>6</v>
      </c>
      <c r="E129">
        <v>3</v>
      </c>
      <c r="F129" s="1">
        <f t="shared" si="4"/>
        <v>0</v>
      </c>
      <c r="G129" s="1">
        <f t="shared" si="5"/>
        <v>0</v>
      </c>
      <c r="H129" s="1">
        <f>IF(E128=pogoda__2[[#This Row],[Wielkosc_chmur]], H128+1, 1)</f>
        <v>2</v>
      </c>
      <c r="I129" s="1">
        <f t="shared" si="6"/>
        <v>0</v>
      </c>
      <c r="J129" s="1">
        <f>IF(pogoda__2[[#This Row],[Czy pojawiła się chmura]]=1, IF(pogoda__2[[#This Row],[Temperatura]]&gt;10, "C", "S"),0)</f>
        <v>0</v>
      </c>
      <c r="K129" s="1">
        <f>IF(pogoda__2[[#This Row],[C czy S]]="C", "C",  IF(pogoda__2[[#This Row],[C czy S]]="S",  "S", 0))</f>
        <v>0</v>
      </c>
      <c r="L129" s="1"/>
      <c r="M129" s="1"/>
      <c r="N129" s="1"/>
    </row>
    <row r="130" spans="1:14" x14ac:dyDescent="0.25">
      <c r="A130">
        <v>129</v>
      </c>
      <c r="B130">
        <v>5.2</v>
      </c>
      <c r="C130">
        <v>5</v>
      </c>
      <c r="D130" t="s">
        <v>6</v>
      </c>
      <c r="E130">
        <v>3</v>
      </c>
      <c r="F130" s="1">
        <f t="shared" si="4"/>
        <v>0</v>
      </c>
      <c r="G130" s="1">
        <f t="shared" si="5"/>
        <v>0</v>
      </c>
      <c r="H130" s="1">
        <f>IF(E129=pogoda__2[[#This Row],[Wielkosc_chmur]], H129+1, 1)</f>
        <v>3</v>
      </c>
      <c r="I130" s="1">
        <f t="shared" si="6"/>
        <v>0</v>
      </c>
      <c r="J130" s="1">
        <f>IF(pogoda__2[[#This Row],[Czy pojawiła się chmura]]=1, IF(pogoda__2[[#This Row],[Temperatura]]&gt;10, "C", "S"),0)</f>
        <v>0</v>
      </c>
      <c r="K130" s="1">
        <f>IF(pogoda__2[[#This Row],[C czy S]]="C", "C",  IF(pogoda__2[[#This Row],[C czy S]]="S",  "S", 0))</f>
        <v>0</v>
      </c>
      <c r="L130" s="1"/>
      <c r="M130" s="1"/>
      <c r="N130" s="1"/>
    </row>
    <row r="131" spans="1:14" x14ac:dyDescent="0.25">
      <c r="A131">
        <v>130</v>
      </c>
      <c r="B131">
        <v>4.5999999999999996</v>
      </c>
      <c r="C131">
        <v>23</v>
      </c>
      <c r="D131" t="s">
        <v>6</v>
      </c>
      <c r="E131">
        <v>4</v>
      </c>
      <c r="F131" s="1">
        <f t="shared" si="4"/>
        <v>0</v>
      </c>
      <c r="G131" s="1">
        <f t="shared" si="5"/>
        <v>1</v>
      </c>
      <c r="H131" s="1">
        <f>IF(E130=pogoda__2[[#This Row],[Wielkosc_chmur]], H130+1, 1)</f>
        <v>1</v>
      </c>
      <c r="I131" s="1">
        <f t="shared" si="6"/>
        <v>0</v>
      </c>
      <c r="J131" s="1">
        <f>IF(pogoda__2[[#This Row],[Czy pojawiła się chmura]]=1, IF(pogoda__2[[#This Row],[Temperatura]]&gt;10, "C", "S"),0)</f>
        <v>0</v>
      </c>
      <c r="K131" s="1">
        <f>IF(pogoda__2[[#This Row],[C czy S]]="C", "C",  IF(pogoda__2[[#This Row],[C czy S]]="S",  "S", 0))</f>
        <v>0</v>
      </c>
      <c r="L131" s="1"/>
      <c r="M131" s="1"/>
      <c r="N131" s="1"/>
    </row>
    <row r="132" spans="1:14" x14ac:dyDescent="0.25">
      <c r="A132">
        <v>131</v>
      </c>
      <c r="B132">
        <v>5.5</v>
      </c>
      <c r="C132">
        <v>11</v>
      </c>
      <c r="D132" t="s">
        <v>6</v>
      </c>
      <c r="E132">
        <v>4</v>
      </c>
      <c r="F132" s="1">
        <f t="shared" ref="F132:F195" si="7">IF(D131="0", 1,0)</f>
        <v>0</v>
      </c>
      <c r="G132" s="1">
        <f t="shared" si="5"/>
        <v>0</v>
      </c>
      <c r="H132" s="1">
        <f>IF(E131=pogoda__2[[#This Row],[Wielkosc_chmur]], H131+1, 1)</f>
        <v>2</v>
      </c>
      <c r="I132" s="1">
        <f t="shared" si="6"/>
        <v>0</v>
      </c>
      <c r="J132" s="1">
        <f>IF(pogoda__2[[#This Row],[Czy pojawiła się chmura]]=1, IF(pogoda__2[[#This Row],[Temperatura]]&gt;10, "C", "S"),0)</f>
        <v>0</v>
      </c>
      <c r="K132" s="1">
        <f>IF(pogoda__2[[#This Row],[C czy S]]="C", "C",  IF(pogoda__2[[#This Row],[C czy S]]="S",  "S", 0))</f>
        <v>0</v>
      </c>
      <c r="L132" s="1"/>
      <c r="M132" s="1"/>
      <c r="N132" s="1"/>
    </row>
    <row r="133" spans="1:14" x14ac:dyDescent="0.25">
      <c r="A133">
        <v>132</v>
      </c>
      <c r="B133">
        <v>7.3</v>
      </c>
      <c r="C133">
        <v>23</v>
      </c>
      <c r="D133" t="s">
        <v>6</v>
      </c>
      <c r="E133">
        <v>4</v>
      </c>
      <c r="F133" s="1">
        <f t="shared" si="7"/>
        <v>0</v>
      </c>
      <c r="G133" s="1">
        <f t="shared" si="5"/>
        <v>0</v>
      </c>
      <c r="H133" s="1">
        <f>IF(E132=pogoda__2[[#This Row],[Wielkosc_chmur]], H132+1, 1)</f>
        <v>3</v>
      </c>
      <c r="I133" s="1">
        <f t="shared" si="6"/>
        <v>0</v>
      </c>
      <c r="J133" s="1">
        <f>IF(pogoda__2[[#This Row],[Czy pojawiła się chmura]]=1, IF(pogoda__2[[#This Row],[Temperatura]]&gt;10, "C", "S"),0)</f>
        <v>0</v>
      </c>
      <c r="K133" s="1">
        <f>IF(pogoda__2[[#This Row],[C czy S]]="C", "C",  IF(pogoda__2[[#This Row],[C czy S]]="S",  "S", 0))</f>
        <v>0</v>
      </c>
      <c r="L133" s="1"/>
      <c r="M133" s="1"/>
      <c r="N133" s="1"/>
    </row>
    <row r="134" spans="1:14" x14ac:dyDescent="0.25">
      <c r="A134">
        <v>133</v>
      </c>
      <c r="B134">
        <v>9.3000000000000007</v>
      </c>
      <c r="C134">
        <v>16</v>
      </c>
      <c r="D134" t="s">
        <v>6</v>
      </c>
      <c r="E134">
        <v>5</v>
      </c>
      <c r="F134" s="1">
        <f t="shared" si="7"/>
        <v>0</v>
      </c>
      <c r="G134" s="1">
        <f t="shared" si="5"/>
        <v>1</v>
      </c>
      <c r="H134" s="1">
        <f>IF(E133=pogoda__2[[#This Row],[Wielkosc_chmur]], H133+1, 1)</f>
        <v>1</v>
      </c>
      <c r="I134" s="1">
        <f t="shared" si="6"/>
        <v>0</v>
      </c>
      <c r="J134" s="1">
        <f>IF(pogoda__2[[#This Row],[Czy pojawiła się chmura]]=1, IF(pogoda__2[[#This Row],[Temperatura]]&gt;10, "C", "S"),0)</f>
        <v>0</v>
      </c>
      <c r="K134" s="1">
        <f>IF(pogoda__2[[#This Row],[C czy S]]="C", "C",  IF(pogoda__2[[#This Row],[C czy S]]="S",  "S", 0))</f>
        <v>0</v>
      </c>
      <c r="L134" s="1"/>
      <c r="M134" s="1"/>
      <c r="N134" s="1"/>
    </row>
    <row r="135" spans="1:14" x14ac:dyDescent="0.25">
      <c r="A135">
        <v>134</v>
      </c>
      <c r="B135">
        <v>10.5</v>
      </c>
      <c r="C135">
        <v>21</v>
      </c>
      <c r="D135" t="s">
        <v>6</v>
      </c>
      <c r="E135">
        <v>5</v>
      </c>
      <c r="F135" s="1">
        <f t="shared" si="7"/>
        <v>0</v>
      </c>
      <c r="G135" s="1">
        <f t="shared" si="5"/>
        <v>0</v>
      </c>
      <c r="H135" s="1">
        <f>IF(E134=pogoda__2[[#This Row],[Wielkosc_chmur]], H134+1, 1)</f>
        <v>2</v>
      </c>
      <c r="I135" s="1">
        <f t="shared" si="6"/>
        <v>0</v>
      </c>
      <c r="J135" s="1">
        <f>IF(pogoda__2[[#This Row],[Czy pojawiła się chmura]]=1, IF(pogoda__2[[#This Row],[Temperatura]]&gt;10, "C", "S"),0)</f>
        <v>0</v>
      </c>
      <c r="K135" s="1">
        <f>IF(pogoda__2[[#This Row],[C czy S]]="C", "C",  IF(pogoda__2[[#This Row],[C czy S]]="S",  "S", 0))</f>
        <v>0</v>
      </c>
      <c r="L135" s="1"/>
      <c r="M135" s="1"/>
      <c r="N135" s="1"/>
    </row>
    <row r="136" spans="1:14" x14ac:dyDescent="0.25">
      <c r="A136">
        <v>135</v>
      </c>
      <c r="B136">
        <v>10.4</v>
      </c>
      <c r="C136">
        <v>0</v>
      </c>
      <c r="D136" t="s">
        <v>5</v>
      </c>
      <c r="E136">
        <v>0</v>
      </c>
      <c r="F136" s="1">
        <f t="shared" si="7"/>
        <v>0</v>
      </c>
      <c r="G136" s="1">
        <f t="shared" si="5"/>
        <v>0</v>
      </c>
      <c r="H136" s="1">
        <f>IF(E135=pogoda__2[[#This Row],[Wielkosc_chmur]], H135+1, 1)</f>
        <v>1</v>
      </c>
      <c r="I136" s="1">
        <f t="shared" si="6"/>
        <v>1</v>
      </c>
      <c r="J136" s="1">
        <f>IF(pogoda__2[[#This Row],[Czy pojawiła się chmura]]=1, IF(pogoda__2[[#This Row],[Temperatura]]&gt;10, "C", "S"),0)</f>
        <v>0</v>
      </c>
      <c r="K136" s="1">
        <f>IF(pogoda__2[[#This Row],[C czy S]]="C", "C",  IF(pogoda__2[[#This Row],[C czy S]]="S",  "S", 0))</f>
        <v>0</v>
      </c>
      <c r="L136" s="1"/>
      <c r="M136" s="1"/>
      <c r="N136" s="1"/>
    </row>
    <row r="137" spans="1:14" x14ac:dyDescent="0.25">
      <c r="A137">
        <v>136</v>
      </c>
      <c r="B137">
        <v>9</v>
      </c>
      <c r="C137">
        <v>4</v>
      </c>
      <c r="D137" t="s">
        <v>7</v>
      </c>
      <c r="E137">
        <v>1</v>
      </c>
      <c r="F137" s="1">
        <f t="shared" si="7"/>
        <v>1</v>
      </c>
      <c r="G137" s="1">
        <f t="shared" si="5"/>
        <v>0</v>
      </c>
      <c r="H137" s="1">
        <f>IF(E136=pogoda__2[[#This Row],[Wielkosc_chmur]], H136+1, 1)</f>
        <v>1</v>
      </c>
      <c r="I137" s="1">
        <f t="shared" si="6"/>
        <v>0</v>
      </c>
      <c r="J137" s="1" t="str">
        <f>IF(pogoda__2[[#This Row],[Czy pojawiła się chmura]]=1, IF(pogoda__2[[#This Row],[Temperatura]]&gt;10, "C", "S"),0)</f>
        <v>S</v>
      </c>
      <c r="K137" s="1" t="str">
        <f>IF(pogoda__2[[#This Row],[C czy S]]="C", "C",  IF(pogoda__2[[#This Row],[C czy S]]="S",  "S", 0))</f>
        <v>S</v>
      </c>
      <c r="L137" s="1"/>
      <c r="M137" s="1"/>
      <c r="N137" s="1"/>
    </row>
    <row r="138" spans="1:14" x14ac:dyDescent="0.25">
      <c r="A138">
        <v>137</v>
      </c>
      <c r="B138">
        <v>6.4</v>
      </c>
      <c r="C138">
        <v>3</v>
      </c>
      <c r="D138" t="s">
        <v>7</v>
      </c>
      <c r="E138">
        <v>1</v>
      </c>
      <c r="F138" s="1">
        <f t="shared" si="7"/>
        <v>0</v>
      </c>
      <c r="G138" s="1">
        <f t="shared" si="5"/>
        <v>0</v>
      </c>
      <c r="H138" s="1">
        <f>IF(E137=pogoda__2[[#This Row],[Wielkosc_chmur]], H137+1, 1)</f>
        <v>2</v>
      </c>
      <c r="I138" s="1">
        <f t="shared" si="6"/>
        <v>0</v>
      </c>
      <c r="J138" s="1">
        <f>IF(pogoda__2[[#This Row],[Czy pojawiła się chmura]]=1, IF(pogoda__2[[#This Row],[Temperatura]]&gt;10, "C", "S"),0)</f>
        <v>0</v>
      </c>
      <c r="K138" s="1">
        <f>IF(pogoda__2[[#This Row],[C czy S]]="C", "C",  IF(pogoda__2[[#This Row],[C czy S]]="S",  "S", 0))</f>
        <v>0</v>
      </c>
      <c r="L138" s="1"/>
      <c r="M138" s="1"/>
      <c r="N138" s="1"/>
    </row>
    <row r="139" spans="1:14" x14ac:dyDescent="0.25">
      <c r="A139">
        <v>138</v>
      </c>
      <c r="B139">
        <v>3.6</v>
      </c>
      <c r="C139">
        <v>3</v>
      </c>
      <c r="D139" t="s">
        <v>7</v>
      </c>
      <c r="E139">
        <v>1</v>
      </c>
      <c r="F139" s="1">
        <f t="shared" si="7"/>
        <v>0</v>
      </c>
      <c r="G139" s="1">
        <f t="shared" si="5"/>
        <v>0</v>
      </c>
      <c r="H139" s="1">
        <f>IF(E138=pogoda__2[[#This Row],[Wielkosc_chmur]], H138+1, 1)</f>
        <v>3</v>
      </c>
      <c r="I139" s="1">
        <f t="shared" si="6"/>
        <v>0</v>
      </c>
      <c r="J139" s="1">
        <f>IF(pogoda__2[[#This Row],[Czy pojawiła się chmura]]=1, IF(pogoda__2[[#This Row],[Temperatura]]&gt;10, "C", "S"),0)</f>
        <v>0</v>
      </c>
      <c r="K139" s="1">
        <f>IF(pogoda__2[[#This Row],[C czy S]]="C", "C",  IF(pogoda__2[[#This Row],[C czy S]]="S",  "S", 0))</f>
        <v>0</v>
      </c>
      <c r="L139" s="1"/>
      <c r="M139" s="1"/>
      <c r="N139" s="1"/>
    </row>
    <row r="140" spans="1:14" x14ac:dyDescent="0.25">
      <c r="A140">
        <v>139</v>
      </c>
      <c r="B140">
        <v>1.4</v>
      </c>
      <c r="C140">
        <v>4</v>
      </c>
      <c r="D140" t="s">
        <v>7</v>
      </c>
      <c r="E140">
        <v>2</v>
      </c>
      <c r="F140" s="1">
        <f t="shared" si="7"/>
        <v>0</v>
      </c>
      <c r="G140" s="1">
        <f t="shared" ref="G140:G203" si="8">IF(AND(H139=3,E139&lt;5),1,0)</f>
        <v>1</v>
      </c>
      <c r="H140" s="1">
        <f>IF(E139=pogoda__2[[#This Row],[Wielkosc_chmur]], H139+1, 1)</f>
        <v>1</v>
      </c>
      <c r="I140" s="1">
        <f t="shared" si="6"/>
        <v>0</v>
      </c>
      <c r="J140" s="1">
        <f>IF(pogoda__2[[#This Row],[Czy pojawiła się chmura]]=1, IF(pogoda__2[[#This Row],[Temperatura]]&gt;10, "C", "S"),0)</f>
        <v>0</v>
      </c>
      <c r="K140" s="1">
        <f>IF(pogoda__2[[#This Row],[C czy S]]="C", "C",  IF(pogoda__2[[#This Row],[C czy S]]="S",  "S", 0))</f>
        <v>0</v>
      </c>
      <c r="L140" s="1"/>
      <c r="M140" s="1"/>
      <c r="N140" s="1"/>
    </row>
    <row r="141" spans="1:14" x14ac:dyDescent="0.25">
      <c r="A141">
        <v>140</v>
      </c>
      <c r="B141">
        <v>0.5</v>
      </c>
      <c r="C141">
        <v>5</v>
      </c>
      <c r="D141" t="s">
        <v>7</v>
      </c>
      <c r="E141">
        <v>2</v>
      </c>
      <c r="F141" s="1">
        <f t="shared" si="7"/>
        <v>0</v>
      </c>
      <c r="G141" s="1">
        <f t="shared" si="8"/>
        <v>0</v>
      </c>
      <c r="H141" s="1">
        <f>IF(E140=pogoda__2[[#This Row],[Wielkosc_chmur]], H140+1, 1)</f>
        <v>2</v>
      </c>
      <c r="I141" s="1">
        <f t="shared" si="6"/>
        <v>0</v>
      </c>
      <c r="J141" s="1">
        <f>IF(pogoda__2[[#This Row],[Czy pojawiła się chmura]]=1, IF(pogoda__2[[#This Row],[Temperatura]]&gt;10, "C", "S"),0)</f>
        <v>0</v>
      </c>
      <c r="K141" s="1">
        <f>IF(pogoda__2[[#This Row],[C czy S]]="C", "C",  IF(pogoda__2[[#This Row],[C czy S]]="S",  "S", 0))</f>
        <v>0</v>
      </c>
      <c r="L141" s="1"/>
      <c r="M141" s="1"/>
      <c r="N141" s="1"/>
    </row>
    <row r="142" spans="1:14" x14ac:dyDescent="0.25">
      <c r="A142">
        <v>141</v>
      </c>
      <c r="B142">
        <v>1.4</v>
      </c>
      <c r="C142">
        <v>1</v>
      </c>
      <c r="D142" t="s">
        <v>7</v>
      </c>
      <c r="E142">
        <v>2</v>
      </c>
      <c r="F142" s="1">
        <f t="shared" si="7"/>
        <v>0</v>
      </c>
      <c r="G142" s="1">
        <f t="shared" si="8"/>
        <v>0</v>
      </c>
      <c r="H142" s="1">
        <f>IF(E141=pogoda__2[[#This Row],[Wielkosc_chmur]], H141+1, 1)</f>
        <v>3</v>
      </c>
      <c r="I142" s="1">
        <f t="shared" si="6"/>
        <v>0</v>
      </c>
      <c r="J142" s="1">
        <f>IF(pogoda__2[[#This Row],[Czy pojawiła się chmura]]=1, IF(pogoda__2[[#This Row],[Temperatura]]&gt;10, "C", "S"),0)</f>
        <v>0</v>
      </c>
      <c r="K142" s="1">
        <f>IF(pogoda__2[[#This Row],[C czy S]]="C", "C",  IF(pogoda__2[[#This Row],[C czy S]]="S",  "S", 0))</f>
        <v>0</v>
      </c>
      <c r="L142" s="1"/>
      <c r="M142" s="1"/>
      <c r="N142" s="1"/>
    </row>
    <row r="143" spans="1:14" x14ac:dyDescent="0.25">
      <c r="A143">
        <v>142</v>
      </c>
      <c r="B143">
        <v>3.9</v>
      </c>
      <c r="C143">
        <v>3</v>
      </c>
      <c r="D143" t="s">
        <v>7</v>
      </c>
      <c r="E143">
        <v>3</v>
      </c>
      <c r="F143" s="1">
        <f t="shared" si="7"/>
        <v>0</v>
      </c>
      <c r="G143" s="1">
        <f t="shared" si="8"/>
        <v>1</v>
      </c>
      <c r="H143" s="1">
        <f>IF(E142=pogoda__2[[#This Row],[Wielkosc_chmur]], H142+1, 1)</f>
        <v>1</v>
      </c>
      <c r="I143" s="1">
        <f t="shared" si="6"/>
        <v>0</v>
      </c>
      <c r="J143" s="1">
        <f>IF(pogoda__2[[#This Row],[Czy pojawiła się chmura]]=1, IF(pogoda__2[[#This Row],[Temperatura]]&gt;10, "C", "S"),0)</f>
        <v>0</v>
      </c>
      <c r="K143" s="1">
        <f>IF(pogoda__2[[#This Row],[C czy S]]="C", "C",  IF(pogoda__2[[#This Row],[C czy S]]="S",  "S", 0))</f>
        <v>0</v>
      </c>
      <c r="L143" s="1"/>
      <c r="M143" s="1"/>
      <c r="N143" s="1"/>
    </row>
    <row r="144" spans="1:14" x14ac:dyDescent="0.25">
      <c r="A144">
        <v>143</v>
      </c>
      <c r="B144">
        <v>7.3</v>
      </c>
      <c r="C144">
        <v>13</v>
      </c>
      <c r="D144" t="s">
        <v>7</v>
      </c>
      <c r="E144">
        <v>3</v>
      </c>
      <c r="F144" s="1">
        <f t="shared" si="7"/>
        <v>0</v>
      </c>
      <c r="G144" s="1">
        <f t="shared" si="8"/>
        <v>0</v>
      </c>
      <c r="H144" s="1">
        <f>IF(E143=pogoda__2[[#This Row],[Wielkosc_chmur]], H143+1, 1)</f>
        <v>2</v>
      </c>
      <c r="I144" s="1">
        <f t="shared" si="6"/>
        <v>0</v>
      </c>
      <c r="J144" s="1">
        <f>IF(pogoda__2[[#This Row],[Czy pojawiła się chmura]]=1, IF(pogoda__2[[#This Row],[Temperatura]]&gt;10, "C", "S"),0)</f>
        <v>0</v>
      </c>
      <c r="K144" s="1">
        <f>IF(pogoda__2[[#This Row],[C czy S]]="C", "C",  IF(pogoda__2[[#This Row],[C czy S]]="S",  "S", 0))</f>
        <v>0</v>
      </c>
      <c r="L144" s="1"/>
      <c r="M144" s="1"/>
      <c r="N144" s="1"/>
    </row>
    <row r="145" spans="1:14" x14ac:dyDescent="0.25">
      <c r="A145">
        <v>144</v>
      </c>
      <c r="B145">
        <v>10.9</v>
      </c>
      <c r="C145">
        <v>12</v>
      </c>
      <c r="D145" t="s">
        <v>7</v>
      </c>
      <c r="E145">
        <v>3</v>
      </c>
      <c r="F145" s="1">
        <f t="shared" si="7"/>
        <v>0</v>
      </c>
      <c r="G145" s="1">
        <f t="shared" si="8"/>
        <v>0</v>
      </c>
      <c r="H145" s="1">
        <f>IF(E144=pogoda__2[[#This Row],[Wielkosc_chmur]], H144+1, 1)</f>
        <v>3</v>
      </c>
      <c r="I145" s="1">
        <f t="shared" si="6"/>
        <v>0</v>
      </c>
      <c r="J145" s="1">
        <f>IF(pogoda__2[[#This Row],[Czy pojawiła się chmura]]=1, IF(pogoda__2[[#This Row],[Temperatura]]&gt;10, "C", "S"),0)</f>
        <v>0</v>
      </c>
      <c r="K145" s="1">
        <f>IF(pogoda__2[[#This Row],[C czy S]]="C", "C",  IF(pogoda__2[[#This Row],[C czy S]]="S",  "S", 0))</f>
        <v>0</v>
      </c>
      <c r="L145" s="1"/>
      <c r="M145" s="1"/>
      <c r="N145" s="1"/>
    </row>
    <row r="146" spans="1:14" x14ac:dyDescent="0.25">
      <c r="A146">
        <v>145</v>
      </c>
      <c r="B146">
        <v>13.7</v>
      </c>
      <c r="C146">
        <v>9</v>
      </c>
      <c r="D146" t="s">
        <v>7</v>
      </c>
      <c r="E146">
        <v>4</v>
      </c>
      <c r="F146" s="1">
        <f t="shared" si="7"/>
        <v>0</v>
      </c>
      <c r="G146" s="1">
        <f t="shared" si="8"/>
        <v>1</v>
      </c>
      <c r="H146" s="1">
        <f>IF(E145=pogoda__2[[#This Row],[Wielkosc_chmur]], H145+1, 1)</f>
        <v>1</v>
      </c>
      <c r="I146" s="1">
        <f t="shared" si="6"/>
        <v>0</v>
      </c>
      <c r="J146" s="1">
        <f>IF(pogoda__2[[#This Row],[Czy pojawiła się chmura]]=1, IF(pogoda__2[[#This Row],[Temperatura]]&gt;10, "C", "S"),0)</f>
        <v>0</v>
      </c>
      <c r="K146" s="1">
        <f>IF(pogoda__2[[#This Row],[C czy S]]="C", "C",  IF(pogoda__2[[#This Row],[C czy S]]="S",  "S", 0))</f>
        <v>0</v>
      </c>
      <c r="L146" s="1"/>
      <c r="M146" s="1"/>
      <c r="N146" s="1"/>
    </row>
    <row r="147" spans="1:14" x14ac:dyDescent="0.25">
      <c r="A147">
        <v>146</v>
      </c>
      <c r="B147">
        <v>15.1</v>
      </c>
      <c r="C147">
        <v>21</v>
      </c>
      <c r="D147" t="s">
        <v>7</v>
      </c>
      <c r="E147">
        <v>4</v>
      </c>
      <c r="F147" s="1">
        <f t="shared" si="7"/>
        <v>0</v>
      </c>
      <c r="G147" s="1">
        <f t="shared" si="8"/>
        <v>0</v>
      </c>
      <c r="H147" s="1">
        <f>IF(E146=pogoda__2[[#This Row],[Wielkosc_chmur]], H146+1, 1)</f>
        <v>2</v>
      </c>
      <c r="I147" s="1">
        <f t="shared" si="6"/>
        <v>0</v>
      </c>
      <c r="J147" s="1">
        <f>IF(pogoda__2[[#This Row],[Czy pojawiła się chmura]]=1, IF(pogoda__2[[#This Row],[Temperatura]]&gt;10, "C", "S"),0)</f>
        <v>0</v>
      </c>
      <c r="K147" s="1">
        <f>IF(pogoda__2[[#This Row],[C czy S]]="C", "C",  IF(pogoda__2[[#This Row],[C czy S]]="S",  "S", 0))</f>
        <v>0</v>
      </c>
      <c r="L147" s="1"/>
      <c r="M147" s="1"/>
      <c r="N147" s="1"/>
    </row>
    <row r="148" spans="1:14" x14ac:dyDescent="0.25">
      <c r="A148">
        <v>147</v>
      </c>
      <c r="B148">
        <v>15.1</v>
      </c>
      <c r="C148">
        <v>14</v>
      </c>
      <c r="D148" t="s">
        <v>7</v>
      </c>
      <c r="E148">
        <v>4</v>
      </c>
      <c r="F148" s="1">
        <f t="shared" si="7"/>
        <v>0</v>
      </c>
      <c r="G148" s="1">
        <f t="shared" si="8"/>
        <v>0</v>
      </c>
      <c r="H148" s="1">
        <f>IF(E147=pogoda__2[[#This Row],[Wielkosc_chmur]], H147+1, 1)</f>
        <v>3</v>
      </c>
      <c r="I148" s="1">
        <f t="shared" si="6"/>
        <v>0</v>
      </c>
      <c r="J148" s="1">
        <f>IF(pogoda__2[[#This Row],[Czy pojawiła się chmura]]=1, IF(pogoda__2[[#This Row],[Temperatura]]&gt;10, "C", "S"),0)</f>
        <v>0</v>
      </c>
      <c r="K148" s="1">
        <f>IF(pogoda__2[[#This Row],[C czy S]]="C", "C",  IF(pogoda__2[[#This Row],[C czy S]]="S",  "S", 0))</f>
        <v>0</v>
      </c>
      <c r="L148" s="1"/>
      <c r="M148" s="1"/>
      <c r="N148" s="1"/>
    </row>
    <row r="149" spans="1:14" x14ac:dyDescent="0.25">
      <c r="A149">
        <v>148</v>
      </c>
      <c r="B149">
        <v>13.9</v>
      </c>
      <c r="C149">
        <v>11</v>
      </c>
      <c r="D149" t="s">
        <v>7</v>
      </c>
      <c r="E149">
        <v>5</v>
      </c>
      <c r="F149" s="1">
        <f t="shared" si="7"/>
        <v>0</v>
      </c>
      <c r="G149" s="1">
        <f t="shared" si="8"/>
        <v>1</v>
      </c>
      <c r="H149" s="1">
        <f>IF(E148=pogoda__2[[#This Row],[Wielkosc_chmur]], H148+1, 1)</f>
        <v>1</v>
      </c>
      <c r="I149" s="1">
        <f t="shared" si="6"/>
        <v>0</v>
      </c>
      <c r="J149" s="1">
        <f>IF(pogoda__2[[#This Row],[Czy pojawiła się chmura]]=1, IF(pogoda__2[[#This Row],[Temperatura]]&gt;10, "C", "S"),0)</f>
        <v>0</v>
      </c>
      <c r="K149" s="1">
        <f>IF(pogoda__2[[#This Row],[C czy S]]="C", "C",  IF(pogoda__2[[#This Row],[C czy S]]="S",  "S", 0))</f>
        <v>0</v>
      </c>
      <c r="L149" s="1"/>
      <c r="M149" s="1"/>
      <c r="N149" s="1"/>
    </row>
    <row r="150" spans="1:14" x14ac:dyDescent="0.25">
      <c r="A150">
        <v>149</v>
      </c>
      <c r="B150">
        <v>12.3</v>
      </c>
      <c r="C150">
        <v>20</v>
      </c>
      <c r="D150" t="s">
        <v>7</v>
      </c>
      <c r="E150">
        <v>5</v>
      </c>
      <c r="F150" s="1">
        <f t="shared" si="7"/>
        <v>0</v>
      </c>
      <c r="G150" s="1">
        <f t="shared" si="8"/>
        <v>0</v>
      </c>
      <c r="H150" s="1">
        <f>IF(E149=pogoda__2[[#This Row],[Wielkosc_chmur]], H149+1, 1)</f>
        <v>2</v>
      </c>
      <c r="I150" s="1">
        <f t="shared" si="6"/>
        <v>0</v>
      </c>
      <c r="J150" s="1">
        <f>IF(pogoda__2[[#This Row],[Czy pojawiła się chmura]]=1, IF(pogoda__2[[#This Row],[Temperatura]]&gt;10, "C", "S"),0)</f>
        <v>0</v>
      </c>
      <c r="K150" s="1">
        <f>IF(pogoda__2[[#This Row],[C czy S]]="C", "C",  IF(pogoda__2[[#This Row],[C czy S]]="S",  "S", 0))</f>
        <v>0</v>
      </c>
      <c r="L150" s="1"/>
      <c r="M150" s="1"/>
      <c r="N150" s="1"/>
    </row>
    <row r="151" spans="1:14" x14ac:dyDescent="0.25">
      <c r="A151">
        <v>150</v>
      </c>
      <c r="B151">
        <v>11.2</v>
      </c>
      <c r="C151">
        <v>0</v>
      </c>
      <c r="D151" t="s">
        <v>5</v>
      </c>
      <c r="E151">
        <v>0</v>
      </c>
      <c r="F151" s="1">
        <f t="shared" si="7"/>
        <v>0</v>
      </c>
      <c r="G151" s="1">
        <f t="shared" si="8"/>
        <v>0</v>
      </c>
      <c r="H151" s="1">
        <f>IF(E150=pogoda__2[[#This Row],[Wielkosc_chmur]], H150+1, 1)</f>
        <v>1</v>
      </c>
      <c r="I151" s="1">
        <f t="shared" si="6"/>
        <v>1</v>
      </c>
      <c r="J151" s="1">
        <f>IF(pogoda__2[[#This Row],[Czy pojawiła się chmura]]=1, IF(pogoda__2[[#This Row],[Temperatura]]&gt;10, "C", "S"),0)</f>
        <v>0</v>
      </c>
      <c r="K151" s="1">
        <f>IF(pogoda__2[[#This Row],[C czy S]]="C", "C",  IF(pogoda__2[[#This Row],[C czy S]]="S",  "S", 0))</f>
        <v>0</v>
      </c>
      <c r="L151" s="1"/>
      <c r="M151" s="1"/>
      <c r="N151" s="1"/>
    </row>
    <row r="152" spans="1:14" x14ac:dyDescent="0.25">
      <c r="A152">
        <v>151</v>
      </c>
      <c r="B152">
        <v>11.3</v>
      </c>
      <c r="C152">
        <v>6</v>
      </c>
      <c r="D152" t="s">
        <v>6</v>
      </c>
      <c r="E152">
        <v>1</v>
      </c>
      <c r="F152" s="1">
        <f t="shared" si="7"/>
        <v>1</v>
      </c>
      <c r="G152" s="1">
        <f t="shared" si="8"/>
        <v>0</v>
      </c>
      <c r="H152" s="1">
        <f>IF(E151=pogoda__2[[#This Row],[Wielkosc_chmur]], H151+1, 1)</f>
        <v>1</v>
      </c>
      <c r="I152" s="1">
        <f t="shared" si="6"/>
        <v>0</v>
      </c>
      <c r="J152" s="1" t="str">
        <f>IF(pogoda__2[[#This Row],[Czy pojawiła się chmura]]=1, IF(pogoda__2[[#This Row],[Temperatura]]&gt;10, "C", "S"),0)</f>
        <v>C</v>
      </c>
      <c r="K152" s="1" t="str">
        <f>IF(pogoda__2[[#This Row],[C czy S]]="C", "C",  IF(pogoda__2[[#This Row],[C czy S]]="S",  "S", 0))</f>
        <v>C</v>
      </c>
      <c r="L152" s="1"/>
      <c r="M152" s="1"/>
      <c r="N152" s="1"/>
    </row>
    <row r="153" spans="1:14" x14ac:dyDescent="0.25">
      <c r="A153">
        <v>152</v>
      </c>
      <c r="B153">
        <v>12.9</v>
      </c>
      <c r="C153">
        <v>3</v>
      </c>
      <c r="D153" t="s">
        <v>6</v>
      </c>
      <c r="E153">
        <v>1</v>
      </c>
      <c r="F153" s="1">
        <f t="shared" si="7"/>
        <v>0</v>
      </c>
      <c r="G153" s="1">
        <f t="shared" si="8"/>
        <v>0</v>
      </c>
      <c r="H153" s="1">
        <f>IF(E152=pogoda__2[[#This Row],[Wielkosc_chmur]], H152+1, 1)</f>
        <v>2</v>
      </c>
      <c r="I153" s="1">
        <f t="shared" si="6"/>
        <v>0</v>
      </c>
      <c r="J153" s="1">
        <f>IF(pogoda__2[[#This Row],[Czy pojawiła się chmura]]=1, IF(pogoda__2[[#This Row],[Temperatura]]&gt;10, "C", "S"),0)</f>
        <v>0</v>
      </c>
      <c r="K153" s="1">
        <f>IF(pogoda__2[[#This Row],[C czy S]]="C", "C",  IF(pogoda__2[[#This Row],[C czy S]]="S",  "S", 0))</f>
        <v>0</v>
      </c>
      <c r="L153" s="1"/>
      <c r="M153" s="1"/>
      <c r="N153" s="1"/>
    </row>
    <row r="154" spans="1:14" x14ac:dyDescent="0.25">
      <c r="A154">
        <v>153</v>
      </c>
      <c r="B154">
        <v>16</v>
      </c>
      <c r="C154">
        <v>6</v>
      </c>
      <c r="D154" t="s">
        <v>6</v>
      </c>
      <c r="E154">
        <v>1</v>
      </c>
      <c r="F154" s="1">
        <f t="shared" si="7"/>
        <v>0</v>
      </c>
      <c r="G154" s="1">
        <f t="shared" si="8"/>
        <v>0</v>
      </c>
      <c r="H154" s="1">
        <f>IF(E153=pogoda__2[[#This Row],[Wielkosc_chmur]], H153+1, 1)</f>
        <v>3</v>
      </c>
      <c r="I154" s="1">
        <f t="shared" si="6"/>
        <v>0</v>
      </c>
      <c r="J154" s="1">
        <f>IF(pogoda__2[[#This Row],[Czy pojawiła się chmura]]=1, IF(pogoda__2[[#This Row],[Temperatura]]&gt;10, "C", "S"),0)</f>
        <v>0</v>
      </c>
      <c r="K154" s="1">
        <f>IF(pogoda__2[[#This Row],[C czy S]]="C", "C",  IF(pogoda__2[[#This Row],[C czy S]]="S",  "S", 0))</f>
        <v>0</v>
      </c>
      <c r="L154" s="1"/>
      <c r="M154" s="1"/>
      <c r="N154" s="1"/>
    </row>
    <row r="155" spans="1:14" x14ac:dyDescent="0.25">
      <c r="A155">
        <v>154</v>
      </c>
      <c r="B155">
        <v>19.8</v>
      </c>
      <c r="C155">
        <v>2</v>
      </c>
      <c r="D155" t="s">
        <v>6</v>
      </c>
      <c r="E155">
        <v>2</v>
      </c>
      <c r="F155" s="1">
        <f t="shared" si="7"/>
        <v>0</v>
      </c>
      <c r="G155" s="1">
        <f t="shared" si="8"/>
        <v>1</v>
      </c>
      <c r="H155" s="1">
        <f>IF(E154=pogoda__2[[#This Row],[Wielkosc_chmur]], H154+1, 1)</f>
        <v>1</v>
      </c>
      <c r="I155" s="1">
        <f t="shared" si="6"/>
        <v>0</v>
      </c>
      <c r="J155" s="1">
        <f>IF(pogoda__2[[#This Row],[Czy pojawiła się chmura]]=1, IF(pogoda__2[[#This Row],[Temperatura]]&gt;10, "C", "S"),0)</f>
        <v>0</v>
      </c>
      <c r="K155" s="1">
        <f>IF(pogoda__2[[#This Row],[C czy S]]="C", "C",  IF(pogoda__2[[#This Row],[C czy S]]="S",  "S", 0))</f>
        <v>0</v>
      </c>
      <c r="L155" s="1"/>
      <c r="M155" s="1"/>
      <c r="N155" s="1"/>
    </row>
    <row r="156" spans="1:14" x14ac:dyDescent="0.25">
      <c r="A156">
        <v>155</v>
      </c>
      <c r="B156">
        <v>23.6</v>
      </c>
      <c r="C156">
        <v>11</v>
      </c>
      <c r="D156" t="s">
        <v>6</v>
      </c>
      <c r="E156">
        <v>2</v>
      </c>
      <c r="F156" s="1">
        <f t="shared" si="7"/>
        <v>0</v>
      </c>
      <c r="G156" s="1">
        <f t="shared" si="8"/>
        <v>0</v>
      </c>
      <c r="H156" s="1">
        <f>IF(E155=pogoda__2[[#This Row],[Wielkosc_chmur]], H155+1, 1)</f>
        <v>2</v>
      </c>
      <c r="I156" s="1">
        <f t="shared" si="6"/>
        <v>0</v>
      </c>
      <c r="J156" s="1">
        <f>IF(pogoda__2[[#This Row],[Czy pojawiła się chmura]]=1, IF(pogoda__2[[#This Row],[Temperatura]]&gt;10, "C", "S"),0)</f>
        <v>0</v>
      </c>
      <c r="K156" s="1">
        <f>IF(pogoda__2[[#This Row],[C czy S]]="C", "C",  IF(pogoda__2[[#This Row],[C czy S]]="S",  "S", 0))</f>
        <v>0</v>
      </c>
      <c r="L156" s="1"/>
      <c r="M156" s="1"/>
      <c r="N156" s="1"/>
    </row>
    <row r="157" spans="1:14" x14ac:dyDescent="0.25">
      <c r="A157">
        <v>156</v>
      </c>
      <c r="B157">
        <v>26.4</v>
      </c>
      <c r="C157">
        <v>11</v>
      </c>
      <c r="D157" t="s">
        <v>6</v>
      </c>
      <c r="E157">
        <v>2</v>
      </c>
      <c r="F157" s="1">
        <f t="shared" si="7"/>
        <v>0</v>
      </c>
      <c r="G157" s="1">
        <f t="shared" si="8"/>
        <v>0</v>
      </c>
      <c r="H157" s="1">
        <f>IF(E156=pogoda__2[[#This Row],[Wielkosc_chmur]], H156+1, 1)</f>
        <v>3</v>
      </c>
      <c r="I157" s="1">
        <f t="shared" si="6"/>
        <v>0</v>
      </c>
      <c r="J157" s="1">
        <f>IF(pogoda__2[[#This Row],[Czy pojawiła się chmura]]=1, IF(pogoda__2[[#This Row],[Temperatura]]&gt;10, "C", "S"),0)</f>
        <v>0</v>
      </c>
      <c r="K157" s="1">
        <f>IF(pogoda__2[[#This Row],[C czy S]]="C", "C",  IF(pogoda__2[[#This Row],[C czy S]]="S",  "S", 0))</f>
        <v>0</v>
      </c>
      <c r="L157" s="1"/>
      <c r="M157" s="1"/>
      <c r="N157" s="1"/>
    </row>
    <row r="158" spans="1:14" x14ac:dyDescent="0.25">
      <c r="A158">
        <v>157</v>
      </c>
      <c r="B158">
        <v>27.7</v>
      </c>
      <c r="C158">
        <v>5</v>
      </c>
      <c r="D158" t="s">
        <v>6</v>
      </c>
      <c r="E158">
        <v>3</v>
      </c>
      <c r="F158" s="1">
        <f t="shared" si="7"/>
        <v>0</v>
      </c>
      <c r="G158" s="1">
        <f t="shared" si="8"/>
        <v>1</v>
      </c>
      <c r="H158" s="1">
        <f>IF(E157=pogoda__2[[#This Row],[Wielkosc_chmur]], H157+1, 1)</f>
        <v>1</v>
      </c>
      <c r="I158" s="1">
        <f t="shared" si="6"/>
        <v>0</v>
      </c>
      <c r="J158" s="1">
        <f>IF(pogoda__2[[#This Row],[Czy pojawiła się chmura]]=1, IF(pogoda__2[[#This Row],[Temperatura]]&gt;10, "C", "S"),0)</f>
        <v>0</v>
      </c>
      <c r="K158" s="1">
        <f>IF(pogoda__2[[#This Row],[C czy S]]="C", "C",  IF(pogoda__2[[#This Row],[C czy S]]="S",  "S", 0))</f>
        <v>0</v>
      </c>
      <c r="L158" s="1"/>
      <c r="M158" s="1"/>
      <c r="N158" s="1"/>
    </row>
    <row r="159" spans="1:14" x14ac:dyDescent="0.25">
      <c r="A159">
        <v>158</v>
      </c>
      <c r="B159">
        <v>27.2</v>
      </c>
      <c r="C159">
        <v>18</v>
      </c>
      <c r="D159" t="s">
        <v>6</v>
      </c>
      <c r="E159">
        <v>3</v>
      </c>
      <c r="F159" s="1">
        <f t="shared" si="7"/>
        <v>0</v>
      </c>
      <c r="G159" s="1">
        <f t="shared" si="8"/>
        <v>0</v>
      </c>
      <c r="H159" s="1">
        <f>IF(E158=pogoda__2[[#This Row],[Wielkosc_chmur]], H158+1, 1)</f>
        <v>2</v>
      </c>
      <c r="I159" s="1">
        <f t="shared" si="6"/>
        <v>0</v>
      </c>
      <c r="J159" s="1">
        <f>IF(pogoda__2[[#This Row],[Czy pojawiła się chmura]]=1, IF(pogoda__2[[#This Row],[Temperatura]]&gt;10, "C", "S"),0)</f>
        <v>0</v>
      </c>
      <c r="K159" s="1">
        <f>IF(pogoda__2[[#This Row],[C czy S]]="C", "C",  IF(pogoda__2[[#This Row],[C czy S]]="S",  "S", 0))</f>
        <v>0</v>
      </c>
      <c r="L159" s="1"/>
      <c r="M159" s="1"/>
      <c r="N159" s="1"/>
    </row>
    <row r="160" spans="1:14" x14ac:dyDescent="0.25">
      <c r="A160">
        <v>159</v>
      </c>
      <c r="B160">
        <v>25.5</v>
      </c>
      <c r="C160">
        <v>5</v>
      </c>
      <c r="D160" t="s">
        <v>6</v>
      </c>
      <c r="E160">
        <v>3</v>
      </c>
      <c r="F160" s="1">
        <f t="shared" si="7"/>
        <v>0</v>
      </c>
      <c r="G160" s="1">
        <f t="shared" si="8"/>
        <v>0</v>
      </c>
      <c r="H160" s="1">
        <f>IF(E159=pogoda__2[[#This Row],[Wielkosc_chmur]], H159+1, 1)</f>
        <v>3</v>
      </c>
      <c r="I160" s="1">
        <f t="shared" si="6"/>
        <v>0</v>
      </c>
      <c r="J160" s="1">
        <f>IF(pogoda__2[[#This Row],[Czy pojawiła się chmura]]=1, IF(pogoda__2[[#This Row],[Temperatura]]&gt;10, "C", "S"),0)</f>
        <v>0</v>
      </c>
      <c r="K160" s="1">
        <f>IF(pogoda__2[[#This Row],[C czy S]]="C", "C",  IF(pogoda__2[[#This Row],[C czy S]]="S",  "S", 0))</f>
        <v>0</v>
      </c>
      <c r="L160" s="1"/>
      <c r="M160" s="1"/>
      <c r="N160" s="1"/>
    </row>
    <row r="161" spans="1:14" x14ac:dyDescent="0.25">
      <c r="A161">
        <v>160</v>
      </c>
      <c r="B161">
        <v>23.1</v>
      </c>
      <c r="C161">
        <v>8</v>
      </c>
      <c r="D161" t="s">
        <v>6</v>
      </c>
      <c r="E161">
        <v>4</v>
      </c>
      <c r="F161" s="1">
        <f t="shared" si="7"/>
        <v>0</v>
      </c>
      <c r="G161" s="1">
        <f t="shared" si="8"/>
        <v>1</v>
      </c>
      <c r="H161" s="1">
        <f>IF(E160=pogoda__2[[#This Row],[Wielkosc_chmur]], H160+1, 1)</f>
        <v>1</v>
      </c>
      <c r="I161" s="1">
        <f t="shared" si="6"/>
        <v>0</v>
      </c>
      <c r="J161" s="1">
        <f>IF(pogoda__2[[#This Row],[Czy pojawiła się chmura]]=1, IF(pogoda__2[[#This Row],[Temperatura]]&gt;10, "C", "S"),0)</f>
        <v>0</v>
      </c>
      <c r="K161" s="1">
        <f>IF(pogoda__2[[#This Row],[C czy S]]="C", "C",  IF(pogoda__2[[#This Row],[C czy S]]="S",  "S", 0))</f>
        <v>0</v>
      </c>
      <c r="L161" s="1"/>
      <c r="M161" s="1"/>
      <c r="N161" s="1"/>
    </row>
    <row r="162" spans="1:14" x14ac:dyDescent="0.25">
      <c r="A162">
        <v>161</v>
      </c>
      <c r="B162">
        <v>21</v>
      </c>
      <c r="C162">
        <v>22</v>
      </c>
      <c r="D162" t="s">
        <v>6</v>
      </c>
      <c r="E162">
        <v>4</v>
      </c>
      <c r="F162" s="1">
        <f t="shared" si="7"/>
        <v>0</v>
      </c>
      <c r="G162" s="1">
        <f t="shared" si="8"/>
        <v>0</v>
      </c>
      <c r="H162" s="1">
        <f>IF(E161=pogoda__2[[#This Row],[Wielkosc_chmur]], H161+1, 1)</f>
        <v>2</v>
      </c>
      <c r="I162" s="1">
        <f t="shared" si="6"/>
        <v>0</v>
      </c>
      <c r="J162" s="1">
        <f>IF(pogoda__2[[#This Row],[Czy pojawiła się chmura]]=1, IF(pogoda__2[[#This Row],[Temperatura]]&gt;10, "C", "S"),0)</f>
        <v>0</v>
      </c>
      <c r="K162" s="1">
        <f>IF(pogoda__2[[#This Row],[C czy S]]="C", "C",  IF(pogoda__2[[#This Row],[C czy S]]="S",  "S", 0))</f>
        <v>0</v>
      </c>
      <c r="L162" s="1"/>
      <c r="M162" s="1"/>
      <c r="N162" s="1"/>
    </row>
    <row r="163" spans="1:14" x14ac:dyDescent="0.25">
      <c r="A163">
        <v>162</v>
      </c>
      <c r="B163">
        <v>20</v>
      </c>
      <c r="C163">
        <v>19</v>
      </c>
      <c r="D163" t="s">
        <v>6</v>
      </c>
      <c r="E163">
        <v>4</v>
      </c>
      <c r="F163" s="1">
        <f t="shared" si="7"/>
        <v>0</v>
      </c>
      <c r="G163" s="1">
        <f t="shared" si="8"/>
        <v>0</v>
      </c>
      <c r="H163" s="1">
        <f>IF(E162=pogoda__2[[#This Row],[Wielkosc_chmur]], H162+1, 1)</f>
        <v>3</v>
      </c>
      <c r="I163" s="1">
        <f t="shared" ref="I163:I226" si="9">IF(AND(E162=5, C162&gt;=20),1,0)</f>
        <v>0</v>
      </c>
      <c r="J163" s="1">
        <f>IF(pogoda__2[[#This Row],[Czy pojawiła się chmura]]=1, IF(pogoda__2[[#This Row],[Temperatura]]&gt;10, "C", "S"),0)</f>
        <v>0</v>
      </c>
      <c r="K163" s="1">
        <f>IF(pogoda__2[[#This Row],[C czy S]]="C", "C",  IF(pogoda__2[[#This Row],[C czy S]]="S",  "S", 0))</f>
        <v>0</v>
      </c>
      <c r="L163" s="1"/>
      <c r="M163" s="1"/>
      <c r="N163" s="1"/>
    </row>
    <row r="164" spans="1:14" x14ac:dyDescent="0.25">
      <c r="A164">
        <v>163</v>
      </c>
      <c r="B164">
        <v>20.399999999999999</v>
      </c>
      <c r="C164">
        <v>23</v>
      </c>
      <c r="D164" t="s">
        <v>6</v>
      </c>
      <c r="E164">
        <v>5</v>
      </c>
      <c r="F164" s="1">
        <f t="shared" si="7"/>
        <v>0</v>
      </c>
      <c r="G164" s="1">
        <f t="shared" si="8"/>
        <v>1</v>
      </c>
      <c r="H164" s="1">
        <f>IF(E163=pogoda__2[[#This Row],[Wielkosc_chmur]], H163+1, 1)</f>
        <v>1</v>
      </c>
      <c r="I164" s="1">
        <f t="shared" si="9"/>
        <v>0</v>
      </c>
      <c r="J164" s="1">
        <f>IF(pogoda__2[[#This Row],[Czy pojawiła się chmura]]=1, IF(pogoda__2[[#This Row],[Temperatura]]&gt;10, "C", "S"),0)</f>
        <v>0</v>
      </c>
      <c r="K164" s="1">
        <f>IF(pogoda__2[[#This Row],[C czy S]]="C", "C",  IF(pogoda__2[[#This Row],[C czy S]]="S",  "S", 0))</f>
        <v>0</v>
      </c>
      <c r="L164" s="1"/>
      <c r="M164" s="1"/>
      <c r="N164" s="1"/>
    </row>
    <row r="165" spans="1:14" x14ac:dyDescent="0.25">
      <c r="A165">
        <v>164</v>
      </c>
      <c r="B165">
        <v>22.1</v>
      </c>
      <c r="C165">
        <v>0</v>
      </c>
      <c r="D165" t="s">
        <v>5</v>
      </c>
      <c r="E165">
        <v>0</v>
      </c>
      <c r="F165" s="1">
        <f t="shared" si="7"/>
        <v>0</v>
      </c>
      <c r="G165" s="1">
        <f t="shared" si="8"/>
        <v>0</v>
      </c>
      <c r="H165" s="1">
        <f>IF(E164=pogoda__2[[#This Row],[Wielkosc_chmur]], H164+1, 1)</f>
        <v>1</v>
      </c>
      <c r="I165" s="1">
        <f t="shared" si="9"/>
        <v>1</v>
      </c>
      <c r="J165" s="1">
        <f>IF(pogoda__2[[#This Row],[Czy pojawiła się chmura]]=1, IF(pogoda__2[[#This Row],[Temperatura]]&gt;10, "C", "S"),0)</f>
        <v>0</v>
      </c>
      <c r="K165" s="1">
        <f>IF(pogoda__2[[#This Row],[C czy S]]="C", "C",  IF(pogoda__2[[#This Row],[C czy S]]="S",  "S", 0))</f>
        <v>0</v>
      </c>
      <c r="L165" s="1"/>
      <c r="M165" s="1"/>
      <c r="N165" s="1"/>
    </row>
    <row r="166" spans="1:14" x14ac:dyDescent="0.25">
      <c r="A166">
        <v>165</v>
      </c>
      <c r="B166">
        <v>24.5</v>
      </c>
      <c r="C166">
        <v>1</v>
      </c>
      <c r="D166" t="s">
        <v>7</v>
      </c>
      <c r="E166">
        <v>1</v>
      </c>
      <c r="F166" s="1">
        <f t="shared" si="7"/>
        <v>1</v>
      </c>
      <c r="G166" s="1">
        <f t="shared" si="8"/>
        <v>0</v>
      </c>
      <c r="H166" s="1">
        <f>IF(E165=pogoda__2[[#This Row],[Wielkosc_chmur]], H165+1, 1)</f>
        <v>1</v>
      </c>
      <c r="I166" s="1">
        <f t="shared" si="9"/>
        <v>0</v>
      </c>
      <c r="J166" s="1" t="str">
        <f>IF(pogoda__2[[#This Row],[Czy pojawiła się chmura]]=1, IF(pogoda__2[[#This Row],[Temperatura]]&gt;10, "C", "S"),0)</f>
        <v>C</v>
      </c>
      <c r="K166" s="1" t="str">
        <f>IF(pogoda__2[[#This Row],[C czy S]]="C", "C",  IF(pogoda__2[[#This Row],[C czy S]]="S",  "S", 0))</f>
        <v>C</v>
      </c>
      <c r="L166" s="1"/>
      <c r="M166" s="1"/>
      <c r="N166" s="1"/>
    </row>
    <row r="167" spans="1:14" x14ac:dyDescent="0.25">
      <c r="A167">
        <v>166</v>
      </c>
      <c r="B167">
        <v>26.8</v>
      </c>
      <c r="C167">
        <v>2</v>
      </c>
      <c r="D167" t="s">
        <v>7</v>
      </c>
      <c r="E167">
        <v>1</v>
      </c>
      <c r="F167" s="1">
        <f t="shared" si="7"/>
        <v>0</v>
      </c>
      <c r="G167" s="1">
        <f t="shared" si="8"/>
        <v>0</v>
      </c>
      <c r="H167" s="1">
        <f>IF(E166=pogoda__2[[#This Row],[Wielkosc_chmur]], H166+1, 1)</f>
        <v>2</v>
      </c>
      <c r="I167" s="1">
        <f t="shared" si="9"/>
        <v>0</v>
      </c>
      <c r="J167" s="1">
        <f>IF(pogoda__2[[#This Row],[Czy pojawiła się chmura]]=1, IF(pogoda__2[[#This Row],[Temperatura]]&gt;10, "C", "S"),0)</f>
        <v>0</v>
      </c>
      <c r="K167" s="1">
        <f>IF(pogoda__2[[#This Row],[C czy S]]="C", "C",  IF(pogoda__2[[#This Row],[C czy S]]="S",  "S", 0))</f>
        <v>0</v>
      </c>
      <c r="L167" s="1"/>
      <c r="M167" s="1"/>
      <c r="N167" s="1"/>
    </row>
    <row r="168" spans="1:14" x14ac:dyDescent="0.25">
      <c r="A168">
        <v>167</v>
      </c>
      <c r="B168">
        <v>28</v>
      </c>
      <c r="C168">
        <v>4</v>
      </c>
      <c r="D168" t="s">
        <v>7</v>
      </c>
      <c r="E168">
        <v>1</v>
      </c>
      <c r="F168" s="1">
        <f t="shared" si="7"/>
        <v>0</v>
      </c>
      <c r="G168" s="1">
        <f t="shared" si="8"/>
        <v>0</v>
      </c>
      <c r="H168" s="1">
        <f>IF(E167=pogoda__2[[#This Row],[Wielkosc_chmur]], H167+1, 1)</f>
        <v>3</v>
      </c>
      <c r="I168" s="1">
        <f t="shared" si="9"/>
        <v>0</v>
      </c>
      <c r="J168" s="1">
        <f>IF(pogoda__2[[#This Row],[Czy pojawiła się chmura]]=1, IF(pogoda__2[[#This Row],[Temperatura]]&gt;10, "C", "S"),0)</f>
        <v>0</v>
      </c>
      <c r="K168" s="1">
        <f>IF(pogoda__2[[#This Row],[C czy S]]="C", "C",  IF(pogoda__2[[#This Row],[C czy S]]="S",  "S", 0))</f>
        <v>0</v>
      </c>
      <c r="L168" s="1"/>
      <c r="M168" s="1"/>
      <c r="N168" s="1"/>
    </row>
    <row r="169" spans="1:14" x14ac:dyDescent="0.25">
      <c r="A169">
        <v>168</v>
      </c>
      <c r="B169">
        <v>27.7</v>
      </c>
      <c r="C169">
        <v>8</v>
      </c>
      <c r="D169" t="s">
        <v>7</v>
      </c>
      <c r="E169">
        <v>2</v>
      </c>
      <c r="F169" s="1">
        <f t="shared" si="7"/>
        <v>0</v>
      </c>
      <c r="G169" s="1">
        <f t="shared" si="8"/>
        <v>1</v>
      </c>
      <c r="H169" s="1">
        <f>IF(E168=pogoda__2[[#This Row],[Wielkosc_chmur]], H168+1, 1)</f>
        <v>1</v>
      </c>
      <c r="I169" s="1">
        <f t="shared" si="9"/>
        <v>0</v>
      </c>
      <c r="J169" s="1">
        <f>IF(pogoda__2[[#This Row],[Czy pojawiła się chmura]]=1, IF(pogoda__2[[#This Row],[Temperatura]]&gt;10, "C", "S"),0)</f>
        <v>0</v>
      </c>
      <c r="K169" s="1">
        <f>IF(pogoda__2[[#This Row],[C czy S]]="C", "C",  IF(pogoda__2[[#This Row],[C czy S]]="S",  "S", 0))</f>
        <v>0</v>
      </c>
      <c r="L169" s="1"/>
      <c r="M169" s="1"/>
      <c r="N169" s="1"/>
    </row>
    <row r="170" spans="1:14" x14ac:dyDescent="0.25">
      <c r="A170">
        <v>169</v>
      </c>
      <c r="B170">
        <v>25.6</v>
      </c>
      <c r="C170">
        <v>4</v>
      </c>
      <c r="D170" t="s">
        <v>7</v>
      </c>
      <c r="E170">
        <v>2</v>
      </c>
      <c r="F170" s="1">
        <f t="shared" si="7"/>
        <v>0</v>
      </c>
      <c r="G170" s="1">
        <f t="shared" si="8"/>
        <v>0</v>
      </c>
      <c r="H170" s="1">
        <f>IF(E169=pogoda__2[[#This Row],[Wielkosc_chmur]], H169+1, 1)</f>
        <v>2</v>
      </c>
      <c r="I170" s="1">
        <f t="shared" si="9"/>
        <v>0</v>
      </c>
      <c r="J170" s="1">
        <f>IF(pogoda__2[[#This Row],[Czy pojawiła się chmura]]=1, IF(pogoda__2[[#This Row],[Temperatura]]&gt;10, "C", "S"),0)</f>
        <v>0</v>
      </c>
      <c r="K170" s="1">
        <f>IF(pogoda__2[[#This Row],[C czy S]]="C", "C",  IF(pogoda__2[[#This Row],[C czy S]]="S",  "S", 0))</f>
        <v>0</v>
      </c>
      <c r="L170" s="1"/>
      <c r="M170" s="1"/>
      <c r="N170" s="1"/>
    </row>
    <row r="171" spans="1:14" x14ac:dyDescent="0.25">
      <c r="A171">
        <v>170</v>
      </c>
      <c r="B171">
        <v>22.3</v>
      </c>
      <c r="C171">
        <v>7</v>
      </c>
      <c r="D171" t="s">
        <v>7</v>
      </c>
      <c r="E171">
        <v>2</v>
      </c>
      <c r="F171" s="1">
        <f t="shared" si="7"/>
        <v>0</v>
      </c>
      <c r="G171" s="1">
        <f t="shared" si="8"/>
        <v>0</v>
      </c>
      <c r="H171" s="1">
        <f>IF(E170=pogoda__2[[#This Row],[Wielkosc_chmur]], H170+1, 1)</f>
        <v>3</v>
      </c>
      <c r="I171" s="1">
        <f t="shared" si="9"/>
        <v>0</v>
      </c>
      <c r="J171" s="1">
        <f>IF(pogoda__2[[#This Row],[Czy pojawiła się chmura]]=1, IF(pogoda__2[[#This Row],[Temperatura]]&gt;10, "C", "S"),0)</f>
        <v>0</v>
      </c>
      <c r="K171" s="1">
        <f>IF(pogoda__2[[#This Row],[C czy S]]="C", "C",  IF(pogoda__2[[#This Row],[C czy S]]="S",  "S", 0))</f>
        <v>0</v>
      </c>
      <c r="L171" s="1"/>
      <c r="M171" s="1"/>
      <c r="N171" s="1"/>
    </row>
    <row r="172" spans="1:14" x14ac:dyDescent="0.25">
      <c r="A172">
        <v>171</v>
      </c>
      <c r="B172">
        <v>18.399999999999999</v>
      </c>
      <c r="C172">
        <v>6</v>
      </c>
      <c r="D172" t="s">
        <v>7</v>
      </c>
      <c r="E172">
        <v>3</v>
      </c>
      <c r="F172" s="1">
        <f t="shared" si="7"/>
        <v>0</v>
      </c>
      <c r="G172" s="1">
        <f t="shared" si="8"/>
        <v>1</v>
      </c>
      <c r="H172" s="1">
        <f>IF(E171=pogoda__2[[#This Row],[Wielkosc_chmur]], H171+1, 1)</f>
        <v>1</v>
      </c>
      <c r="I172" s="1">
        <f t="shared" si="9"/>
        <v>0</v>
      </c>
      <c r="J172" s="1">
        <f>IF(pogoda__2[[#This Row],[Czy pojawiła się chmura]]=1, IF(pogoda__2[[#This Row],[Temperatura]]&gt;10, "C", "S"),0)</f>
        <v>0</v>
      </c>
      <c r="K172" s="1">
        <f>IF(pogoda__2[[#This Row],[C czy S]]="C", "C",  IF(pogoda__2[[#This Row],[C czy S]]="S",  "S", 0))</f>
        <v>0</v>
      </c>
      <c r="L172" s="1"/>
      <c r="M172" s="1"/>
      <c r="N172" s="1"/>
    </row>
    <row r="173" spans="1:14" x14ac:dyDescent="0.25">
      <c r="A173">
        <v>172</v>
      </c>
      <c r="B173">
        <v>14.9</v>
      </c>
      <c r="C173">
        <v>18</v>
      </c>
      <c r="D173" t="s">
        <v>7</v>
      </c>
      <c r="E173">
        <v>3</v>
      </c>
      <c r="F173" s="1">
        <f t="shared" si="7"/>
        <v>0</v>
      </c>
      <c r="G173" s="1">
        <f t="shared" si="8"/>
        <v>0</v>
      </c>
      <c r="H173" s="1">
        <f>IF(E172=pogoda__2[[#This Row],[Wielkosc_chmur]], H172+1, 1)</f>
        <v>2</v>
      </c>
      <c r="I173" s="1">
        <f t="shared" si="9"/>
        <v>0</v>
      </c>
      <c r="J173" s="1">
        <f>IF(pogoda__2[[#This Row],[Czy pojawiła się chmura]]=1, IF(pogoda__2[[#This Row],[Temperatura]]&gt;10, "C", "S"),0)</f>
        <v>0</v>
      </c>
      <c r="K173" s="1">
        <f>IF(pogoda__2[[#This Row],[C czy S]]="C", "C",  IF(pogoda__2[[#This Row],[C czy S]]="S",  "S", 0))</f>
        <v>0</v>
      </c>
      <c r="L173" s="1"/>
      <c r="M173" s="1"/>
      <c r="N173" s="1"/>
    </row>
    <row r="174" spans="1:14" x14ac:dyDescent="0.25">
      <c r="A174">
        <v>173</v>
      </c>
      <c r="B174">
        <v>12.5</v>
      </c>
      <c r="C174">
        <v>6</v>
      </c>
      <c r="D174" t="s">
        <v>7</v>
      </c>
      <c r="E174">
        <v>3</v>
      </c>
      <c r="F174" s="1">
        <f t="shared" si="7"/>
        <v>0</v>
      </c>
      <c r="G174" s="1">
        <f t="shared" si="8"/>
        <v>0</v>
      </c>
      <c r="H174" s="1">
        <f>IF(E173=pogoda__2[[#This Row],[Wielkosc_chmur]], H173+1, 1)</f>
        <v>3</v>
      </c>
      <c r="I174" s="1">
        <f t="shared" si="9"/>
        <v>0</v>
      </c>
      <c r="J174" s="1">
        <f>IF(pogoda__2[[#This Row],[Czy pojawiła się chmura]]=1, IF(pogoda__2[[#This Row],[Temperatura]]&gt;10, "C", "S"),0)</f>
        <v>0</v>
      </c>
      <c r="K174" s="1">
        <f>IF(pogoda__2[[#This Row],[C czy S]]="C", "C",  IF(pogoda__2[[#This Row],[C czy S]]="S",  "S", 0))</f>
        <v>0</v>
      </c>
      <c r="L174" s="1"/>
      <c r="M174" s="1"/>
      <c r="N174" s="1"/>
    </row>
    <row r="175" spans="1:14" x14ac:dyDescent="0.25">
      <c r="A175">
        <v>174</v>
      </c>
      <c r="B175">
        <v>11.7</v>
      </c>
      <c r="C175">
        <v>20</v>
      </c>
      <c r="D175" t="s">
        <v>7</v>
      </c>
      <c r="E175">
        <v>4</v>
      </c>
      <c r="F175" s="1">
        <f t="shared" si="7"/>
        <v>0</v>
      </c>
      <c r="G175" s="1">
        <f t="shared" si="8"/>
        <v>1</v>
      </c>
      <c r="H175" s="1">
        <f>IF(E174=pogoda__2[[#This Row],[Wielkosc_chmur]], H174+1, 1)</f>
        <v>1</v>
      </c>
      <c r="I175" s="1">
        <f t="shared" si="9"/>
        <v>0</v>
      </c>
      <c r="J175" s="1">
        <f>IF(pogoda__2[[#This Row],[Czy pojawiła się chmura]]=1, IF(pogoda__2[[#This Row],[Temperatura]]&gt;10, "C", "S"),0)</f>
        <v>0</v>
      </c>
      <c r="K175" s="1">
        <f>IF(pogoda__2[[#This Row],[C czy S]]="C", "C",  IF(pogoda__2[[#This Row],[C czy S]]="S",  "S", 0))</f>
        <v>0</v>
      </c>
      <c r="L175" s="1"/>
      <c r="M175" s="1"/>
      <c r="N175" s="1"/>
    </row>
    <row r="176" spans="1:14" x14ac:dyDescent="0.25">
      <c r="A176">
        <v>175</v>
      </c>
      <c r="B176">
        <v>12.3</v>
      </c>
      <c r="C176">
        <v>14</v>
      </c>
      <c r="D176" t="s">
        <v>7</v>
      </c>
      <c r="E176">
        <v>4</v>
      </c>
      <c r="F176" s="1">
        <f t="shared" si="7"/>
        <v>0</v>
      </c>
      <c r="G176" s="1">
        <f t="shared" si="8"/>
        <v>0</v>
      </c>
      <c r="H176" s="1">
        <f>IF(E175=pogoda__2[[#This Row],[Wielkosc_chmur]], H175+1, 1)</f>
        <v>2</v>
      </c>
      <c r="I176" s="1">
        <f t="shared" si="9"/>
        <v>0</v>
      </c>
      <c r="J176" s="1">
        <f>IF(pogoda__2[[#This Row],[Czy pojawiła się chmura]]=1, IF(pogoda__2[[#This Row],[Temperatura]]&gt;10, "C", "S"),0)</f>
        <v>0</v>
      </c>
      <c r="K176" s="1">
        <f>IF(pogoda__2[[#This Row],[C czy S]]="C", "C",  IF(pogoda__2[[#This Row],[C czy S]]="S",  "S", 0))</f>
        <v>0</v>
      </c>
      <c r="L176" s="1"/>
      <c r="M176" s="1"/>
      <c r="N176" s="1"/>
    </row>
    <row r="177" spans="1:14" x14ac:dyDescent="0.25">
      <c r="A177">
        <v>176</v>
      </c>
      <c r="B177">
        <v>13.7</v>
      </c>
      <c r="C177">
        <v>22</v>
      </c>
      <c r="D177" t="s">
        <v>7</v>
      </c>
      <c r="E177">
        <v>4</v>
      </c>
      <c r="F177" s="1">
        <f t="shared" si="7"/>
        <v>0</v>
      </c>
      <c r="G177" s="1">
        <f t="shared" si="8"/>
        <v>0</v>
      </c>
      <c r="H177" s="1">
        <f>IF(E176=pogoda__2[[#This Row],[Wielkosc_chmur]], H176+1, 1)</f>
        <v>3</v>
      </c>
      <c r="I177" s="1">
        <f t="shared" si="9"/>
        <v>0</v>
      </c>
      <c r="J177" s="1">
        <f>IF(pogoda__2[[#This Row],[Czy pojawiła się chmura]]=1, IF(pogoda__2[[#This Row],[Temperatura]]&gt;10, "C", "S"),0)</f>
        <v>0</v>
      </c>
      <c r="K177" s="1">
        <f>IF(pogoda__2[[#This Row],[C czy S]]="C", "C",  IF(pogoda__2[[#This Row],[C czy S]]="S",  "S", 0))</f>
        <v>0</v>
      </c>
      <c r="L177" s="1"/>
      <c r="M177" s="1"/>
      <c r="N177" s="1"/>
    </row>
    <row r="178" spans="1:14" x14ac:dyDescent="0.25">
      <c r="A178">
        <v>177</v>
      </c>
      <c r="B178">
        <v>15.2</v>
      </c>
      <c r="C178">
        <v>23</v>
      </c>
      <c r="D178" t="s">
        <v>7</v>
      </c>
      <c r="E178">
        <v>5</v>
      </c>
      <c r="F178" s="1">
        <f t="shared" si="7"/>
        <v>0</v>
      </c>
      <c r="G178" s="1">
        <f t="shared" si="8"/>
        <v>1</v>
      </c>
      <c r="H178" s="1">
        <f>IF(E177=pogoda__2[[#This Row],[Wielkosc_chmur]], H177+1, 1)</f>
        <v>1</v>
      </c>
      <c r="I178" s="1">
        <f t="shared" si="9"/>
        <v>0</v>
      </c>
      <c r="J178" s="1">
        <f>IF(pogoda__2[[#This Row],[Czy pojawiła się chmura]]=1, IF(pogoda__2[[#This Row],[Temperatura]]&gt;10, "C", "S"),0)</f>
        <v>0</v>
      </c>
      <c r="K178" s="1">
        <f>IF(pogoda__2[[#This Row],[C czy S]]="C", "C",  IF(pogoda__2[[#This Row],[C czy S]]="S",  "S", 0))</f>
        <v>0</v>
      </c>
      <c r="L178" s="1"/>
      <c r="M178" s="1"/>
      <c r="N178" s="1"/>
    </row>
    <row r="179" spans="1:14" x14ac:dyDescent="0.25">
      <c r="A179">
        <v>178</v>
      </c>
      <c r="B179">
        <v>15.9</v>
      </c>
      <c r="C179">
        <v>0</v>
      </c>
      <c r="D179" t="s">
        <v>5</v>
      </c>
      <c r="E179">
        <v>0</v>
      </c>
      <c r="F179" s="1">
        <f t="shared" si="7"/>
        <v>0</v>
      </c>
      <c r="G179" s="1">
        <f t="shared" si="8"/>
        <v>0</v>
      </c>
      <c r="H179" s="1">
        <f>IF(E178=pogoda__2[[#This Row],[Wielkosc_chmur]], H178+1, 1)</f>
        <v>1</v>
      </c>
      <c r="I179" s="1">
        <f t="shared" si="9"/>
        <v>1</v>
      </c>
      <c r="J179" s="1">
        <f>IF(pogoda__2[[#This Row],[Czy pojawiła się chmura]]=1, IF(pogoda__2[[#This Row],[Temperatura]]&gt;10, "C", "S"),0)</f>
        <v>0</v>
      </c>
      <c r="K179" s="1">
        <f>IF(pogoda__2[[#This Row],[C czy S]]="C", "C",  IF(pogoda__2[[#This Row],[C czy S]]="S",  "S", 0))</f>
        <v>0</v>
      </c>
      <c r="L179" s="1"/>
      <c r="M179" s="1"/>
      <c r="N179" s="1"/>
    </row>
    <row r="180" spans="1:14" x14ac:dyDescent="0.25">
      <c r="A180">
        <v>179</v>
      </c>
      <c r="B180">
        <v>15.1</v>
      </c>
      <c r="C180">
        <v>1</v>
      </c>
      <c r="D180" t="s">
        <v>6</v>
      </c>
      <c r="E180">
        <v>1</v>
      </c>
      <c r="F180" s="1">
        <f t="shared" si="7"/>
        <v>1</v>
      </c>
      <c r="G180" s="1">
        <f t="shared" si="8"/>
        <v>0</v>
      </c>
      <c r="H180" s="1">
        <f>IF(E179=pogoda__2[[#This Row],[Wielkosc_chmur]], H179+1, 1)</f>
        <v>1</v>
      </c>
      <c r="I180" s="1">
        <f t="shared" si="9"/>
        <v>0</v>
      </c>
      <c r="J180" s="1" t="str">
        <f>IF(pogoda__2[[#This Row],[Czy pojawiła się chmura]]=1, IF(pogoda__2[[#This Row],[Temperatura]]&gt;10, "C", "S"),0)</f>
        <v>C</v>
      </c>
      <c r="K180" s="1" t="str">
        <f>IF(pogoda__2[[#This Row],[C czy S]]="C", "C",  IF(pogoda__2[[#This Row],[C czy S]]="S",  "S", 0))</f>
        <v>C</v>
      </c>
      <c r="L180" s="1"/>
      <c r="M180" s="1"/>
      <c r="N180" s="1"/>
    </row>
    <row r="181" spans="1:14" x14ac:dyDescent="0.25">
      <c r="A181">
        <v>180</v>
      </c>
      <c r="B181">
        <v>12.9</v>
      </c>
      <c r="C181">
        <v>1</v>
      </c>
      <c r="D181" t="s">
        <v>6</v>
      </c>
      <c r="E181">
        <v>1</v>
      </c>
      <c r="F181" s="1">
        <f t="shared" si="7"/>
        <v>0</v>
      </c>
      <c r="G181" s="1">
        <f t="shared" si="8"/>
        <v>0</v>
      </c>
      <c r="H181" s="1">
        <f>IF(E180=pogoda__2[[#This Row],[Wielkosc_chmur]], H180+1, 1)</f>
        <v>2</v>
      </c>
      <c r="I181" s="1">
        <f t="shared" si="9"/>
        <v>0</v>
      </c>
      <c r="J181" s="1">
        <f>IF(pogoda__2[[#This Row],[Czy pojawiła się chmura]]=1, IF(pogoda__2[[#This Row],[Temperatura]]&gt;10, "C", "S"),0)</f>
        <v>0</v>
      </c>
      <c r="K181" s="1">
        <f>IF(pogoda__2[[#This Row],[C czy S]]="C", "C",  IF(pogoda__2[[#This Row],[C czy S]]="S",  "S", 0))</f>
        <v>0</v>
      </c>
      <c r="L181" s="1"/>
      <c r="M181" s="1"/>
      <c r="N181" s="1"/>
    </row>
    <row r="182" spans="1:14" x14ac:dyDescent="0.25">
      <c r="A182">
        <v>181</v>
      </c>
      <c r="B182">
        <v>9.6</v>
      </c>
      <c r="C182">
        <v>1</v>
      </c>
      <c r="D182" t="s">
        <v>6</v>
      </c>
      <c r="E182">
        <v>1</v>
      </c>
      <c r="F182" s="1">
        <f t="shared" si="7"/>
        <v>0</v>
      </c>
      <c r="G182" s="1">
        <f t="shared" si="8"/>
        <v>0</v>
      </c>
      <c r="H182" s="1">
        <f>IF(E181=pogoda__2[[#This Row],[Wielkosc_chmur]], H181+1, 1)</f>
        <v>3</v>
      </c>
      <c r="I182" s="1">
        <f t="shared" si="9"/>
        <v>0</v>
      </c>
      <c r="J182" s="1">
        <f>IF(pogoda__2[[#This Row],[Czy pojawiła się chmura]]=1, IF(pogoda__2[[#This Row],[Temperatura]]&gt;10, "C", "S"),0)</f>
        <v>0</v>
      </c>
      <c r="K182" s="1">
        <f>IF(pogoda__2[[#This Row],[C czy S]]="C", "C",  IF(pogoda__2[[#This Row],[C czy S]]="S",  "S", 0))</f>
        <v>0</v>
      </c>
      <c r="L182" s="1"/>
      <c r="M182" s="1"/>
      <c r="N182" s="1"/>
    </row>
    <row r="183" spans="1:14" x14ac:dyDescent="0.25">
      <c r="A183">
        <v>182</v>
      </c>
      <c r="B183">
        <v>5.9</v>
      </c>
      <c r="C183">
        <v>2</v>
      </c>
      <c r="D183" t="s">
        <v>6</v>
      </c>
      <c r="E183">
        <v>2</v>
      </c>
      <c r="F183" s="1">
        <f t="shared" si="7"/>
        <v>0</v>
      </c>
      <c r="G183" s="1">
        <f t="shared" si="8"/>
        <v>1</v>
      </c>
      <c r="H183" s="1">
        <f>IF(E182=pogoda__2[[#This Row],[Wielkosc_chmur]], H182+1, 1)</f>
        <v>1</v>
      </c>
      <c r="I183" s="1">
        <f t="shared" si="9"/>
        <v>0</v>
      </c>
      <c r="J183" s="1">
        <f>IF(pogoda__2[[#This Row],[Czy pojawiła się chmura]]=1, IF(pogoda__2[[#This Row],[Temperatura]]&gt;10, "C", "S"),0)</f>
        <v>0</v>
      </c>
      <c r="K183" s="1">
        <f>IF(pogoda__2[[#This Row],[C czy S]]="C", "C",  IF(pogoda__2[[#This Row],[C czy S]]="S",  "S", 0))</f>
        <v>0</v>
      </c>
      <c r="L183" s="1"/>
      <c r="M183" s="1"/>
      <c r="N183" s="1"/>
    </row>
    <row r="184" spans="1:14" x14ac:dyDescent="0.25">
      <c r="A184">
        <v>183</v>
      </c>
      <c r="B184">
        <v>2.8</v>
      </c>
      <c r="C184">
        <v>6</v>
      </c>
      <c r="D184" t="s">
        <v>6</v>
      </c>
      <c r="E184">
        <v>2</v>
      </c>
      <c r="F184" s="1">
        <f t="shared" si="7"/>
        <v>0</v>
      </c>
      <c r="G184" s="1">
        <f t="shared" si="8"/>
        <v>0</v>
      </c>
      <c r="H184" s="1">
        <f>IF(E183=pogoda__2[[#This Row],[Wielkosc_chmur]], H183+1, 1)</f>
        <v>2</v>
      </c>
      <c r="I184" s="1">
        <f t="shared" si="9"/>
        <v>0</v>
      </c>
      <c r="J184" s="1">
        <f>IF(pogoda__2[[#This Row],[Czy pojawiła się chmura]]=1, IF(pogoda__2[[#This Row],[Temperatura]]&gt;10, "C", "S"),0)</f>
        <v>0</v>
      </c>
      <c r="K184" s="1">
        <f>IF(pogoda__2[[#This Row],[C czy S]]="C", "C",  IF(pogoda__2[[#This Row],[C czy S]]="S",  "S", 0))</f>
        <v>0</v>
      </c>
      <c r="L184" s="1"/>
      <c r="M184" s="1"/>
      <c r="N184" s="1"/>
    </row>
    <row r="185" spans="1:14" x14ac:dyDescent="0.25">
      <c r="A185">
        <v>184</v>
      </c>
      <c r="B185">
        <v>1</v>
      </c>
      <c r="C185">
        <v>9</v>
      </c>
      <c r="D185" t="s">
        <v>6</v>
      </c>
      <c r="E185">
        <v>2</v>
      </c>
      <c r="F185" s="1">
        <f t="shared" si="7"/>
        <v>0</v>
      </c>
      <c r="G185" s="1">
        <f t="shared" si="8"/>
        <v>0</v>
      </c>
      <c r="H185" s="1">
        <f>IF(E184=pogoda__2[[#This Row],[Wielkosc_chmur]], H184+1, 1)</f>
        <v>3</v>
      </c>
      <c r="I185" s="1">
        <f t="shared" si="9"/>
        <v>0</v>
      </c>
      <c r="J185" s="1">
        <f>IF(pogoda__2[[#This Row],[Czy pojawiła się chmura]]=1, IF(pogoda__2[[#This Row],[Temperatura]]&gt;10, "C", "S"),0)</f>
        <v>0</v>
      </c>
      <c r="K185" s="1">
        <f>IF(pogoda__2[[#This Row],[C czy S]]="C", "C",  IF(pogoda__2[[#This Row],[C czy S]]="S",  "S", 0))</f>
        <v>0</v>
      </c>
      <c r="L185" s="1"/>
      <c r="M185" s="1"/>
      <c r="N185" s="1"/>
    </row>
    <row r="186" spans="1:14" x14ac:dyDescent="0.25">
      <c r="A186">
        <v>185</v>
      </c>
      <c r="B186">
        <v>0.9</v>
      </c>
      <c r="C186">
        <v>6</v>
      </c>
      <c r="D186" t="s">
        <v>6</v>
      </c>
      <c r="E186">
        <v>3</v>
      </c>
      <c r="F186" s="1">
        <f t="shared" si="7"/>
        <v>0</v>
      </c>
      <c r="G186" s="1">
        <f t="shared" si="8"/>
        <v>1</v>
      </c>
      <c r="H186" s="1">
        <f>IF(E185=pogoda__2[[#This Row],[Wielkosc_chmur]], H185+1, 1)</f>
        <v>1</v>
      </c>
      <c r="I186" s="1">
        <f t="shared" si="9"/>
        <v>0</v>
      </c>
      <c r="J186" s="1">
        <f>IF(pogoda__2[[#This Row],[Czy pojawiła się chmura]]=1, IF(pogoda__2[[#This Row],[Temperatura]]&gt;10, "C", "S"),0)</f>
        <v>0</v>
      </c>
      <c r="K186" s="1">
        <f>IF(pogoda__2[[#This Row],[C czy S]]="C", "C",  IF(pogoda__2[[#This Row],[C czy S]]="S",  "S", 0))</f>
        <v>0</v>
      </c>
      <c r="L186" s="1"/>
      <c r="M186" s="1"/>
      <c r="N186" s="1"/>
    </row>
    <row r="187" spans="1:14" x14ac:dyDescent="0.25">
      <c r="A187">
        <v>186</v>
      </c>
      <c r="B187">
        <v>2.5</v>
      </c>
      <c r="C187">
        <v>1</v>
      </c>
      <c r="D187" t="s">
        <v>6</v>
      </c>
      <c r="E187">
        <v>3</v>
      </c>
      <c r="F187" s="1">
        <f t="shared" si="7"/>
        <v>0</v>
      </c>
      <c r="G187" s="1">
        <f t="shared" si="8"/>
        <v>0</v>
      </c>
      <c r="H187" s="1">
        <f>IF(E186=pogoda__2[[#This Row],[Wielkosc_chmur]], H186+1, 1)</f>
        <v>2</v>
      </c>
      <c r="I187" s="1">
        <f t="shared" si="9"/>
        <v>0</v>
      </c>
      <c r="J187" s="1">
        <f>IF(pogoda__2[[#This Row],[Czy pojawiła się chmura]]=1, IF(pogoda__2[[#This Row],[Temperatura]]&gt;10, "C", "S"),0)</f>
        <v>0</v>
      </c>
      <c r="K187" s="1">
        <f>IF(pogoda__2[[#This Row],[C czy S]]="C", "C",  IF(pogoda__2[[#This Row],[C czy S]]="S",  "S", 0))</f>
        <v>0</v>
      </c>
      <c r="L187" s="1"/>
      <c r="M187" s="1"/>
      <c r="N187" s="1"/>
    </row>
    <row r="188" spans="1:14" x14ac:dyDescent="0.25">
      <c r="A188">
        <v>187</v>
      </c>
      <c r="B188">
        <v>5</v>
      </c>
      <c r="C188">
        <v>3</v>
      </c>
      <c r="D188" t="s">
        <v>6</v>
      </c>
      <c r="E188">
        <v>3</v>
      </c>
      <c r="F188" s="1">
        <f t="shared" si="7"/>
        <v>0</v>
      </c>
      <c r="G188" s="1">
        <f t="shared" si="8"/>
        <v>0</v>
      </c>
      <c r="H188" s="1">
        <f>IF(E187=pogoda__2[[#This Row],[Wielkosc_chmur]], H187+1, 1)</f>
        <v>3</v>
      </c>
      <c r="I188" s="1">
        <f t="shared" si="9"/>
        <v>0</v>
      </c>
      <c r="J188" s="1">
        <f>IF(pogoda__2[[#This Row],[Czy pojawiła się chmura]]=1, IF(pogoda__2[[#This Row],[Temperatura]]&gt;10, "C", "S"),0)</f>
        <v>0</v>
      </c>
      <c r="K188" s="1">
        <f>IF(pogoda__2[[#This Row],[C czy S]]="C", "C",  IF(pogoda__2[[#This Row],[C czy S]]="S",  "S", 0))</f>
        <v>0</v>
      </c>
      <c r="L188" s="1"/>
      <c r="M188" s="1"/>
      <c r="N188" s="1"/>
    </row>
    <row r="189" spans="1:14" x14ac:dyDescent="0.25">
      <c r="A189">
        <v>188</v>
      </c>
      <c r="B189">
        <v>7.7</v>
      </c>
      <c r="C189">
        <v>7</v>
      </c>
      <c r="D189" t="s">
        <v>6</v>
      </c>
      <c r="E189">
        <v>4</v>
      </c>
      <c r="F189" s="1">
        <f t="shared" si="7"/>
        <v>0</v>
      </c>
      <c r="G189" s="1">
        <f t="shared" si="8"/>
        <v>1</v>
      </c>
      <c r="H189" s="1">
        <f>IF(E188=pogoda__2[[#This Row],[Wielkosc_chmur]], H188+1, 1)</f>
        <v>1</v>
      </c>
      <c r="I189" s="1">
        <f t="shared" si="9"/>
        <v>0</v>
      </c>
      <c r="J189" s="1">
        <f>IF(pogoda__2[[#This Row],[Czy pojawiła się chmura]]=1, IF(pogoda__2[[#This Row],[Temperatura]]&gt;10, "C", "S"),0)</f>
        <v>0</v>
      </c>
      <c r="K189" s="1">
        <f>IF(pogoda__2[[#This Row],[C czy S]]="C", "C",  IF(pogoda__2[[#This Row],[C czy S]]="S",  "S", 0))</f>
        <v>0</v>
      </c>
      <c r="L189" s="1"/>
      <c r="M189" s="1"/>
      <c r="N189" s="1"/>
    </row>
    <row r="190" spans="1:14" x14ac:dyDescent="0.25">
      <c r="A190">
        <v>189</v>
      </c>
      <c r="B190">
        <v>9.6999999999999993</v>
      </c>
      <c r="C190">
        <v>6</v>
      </c>
      <c r="D190" t="s">
        <v>6</v>
      </c>
      <c r="E190">
        <v>4</v>
      </c>
      <c r="F190" s="1">
        <f t="shared" si="7"/>
        <v>0</v>
      </c>
      <c r="G190" s="1">
        <f t="shared" si="8"/>
        <v>0</v>
      </c>
      <c r="H190" s="1">
        <f>IF(E189=pogoda__2[[#This Row],[Wielkosc_chmur]], H189+1, 1)</f>
        <v>2</v>
      </c>
      <c r="I190" s="1">
        <f t="shared" si="9"/>
        <v>0</v>
      </c>
      <c r="J190" s="1">
        <f>IF(pogoda__2[[#This Row],[Czy pojawiła się chmura]]=1, IF(pogoda__2[[#This Row],[Temperatura]]&gt;10, "C", "S"),0)</f>
        <v>0</v>
      </c>
      <c r="K190" s="1">
        <f>IF(pogoda__2[[#This Row],[C czy S]]="C", "C",  IF(pogoda__2[[#This Row],[C czy S]]="S",  "S", 0))</f>
        <v>0</v>
      </c>
      <c r="L190" s="1"/>
      <c r="M190" s="1"/>
      <c r="N190" s="1"/>
    </row>
    <row r="191" spans="1:14" x14ac:dyDescent="0.25">
      <c r="A191">
        <v>190</v>
      </c>
      <c r="B191">
        <v>10.4</v>
      </c>
      <c r="C191">
        <v>3</v>
      </c>
      <c r="D191" t="s">
        <v>6</v>
      </c>
      <c r="E191">
        <v>4</v>
      </c>
      <c r="F191" s="1">
        <f t="shared" si="7"/>
        <v>0</v>
      </c>
      <c r="G191" s="1">
        <f t="shared" si="8"/>
        <v>0</v>
      </c>
      <c r="H191" s="1">
        <f>IF(E190=pogoda__2[[#This Row],[Wielkosc_chmur]], H190+1, 1)</f>
        <v>3</v>
      </c>
      <c r="I191" s="1">
        <f t="shared" si="9"/>
        <v>0</v>
      </c>
      <c r="J191" s="1">
        <f>IF(pogoda__2[[#This Row],[Czy pojawiła się chmura]]=1, IF(pogoda__2[[#This Row],[Temperatura]]&gt;10, "C", "S"),0)</f>
        <v>0</v>
      </c>
      <c r="K191" s="1">
        <f>IF(pogoda__2[[#This Row],[C czy S]]="C", "C",  IF(pogoda__2[[#This Row],[C czy S]]="S",  "S", 0))</f>
        <v>0</v>
      </c>
      <c r="L191" s="1"/>
      <c r="M191" s="1"/>
      <c r="N191" s="1"/>
    </row>
    <row r="192" spans="1:14" x14ac:dyDescent="0.25">
      <c r="A192">
        <v>191</v>
      </c>
      <c r="B192">
        <v>9.6999999999999993</v>
      </c>
      <c r="C192">
        <v>22</v>
      </c>
      <c r="D192" t="s">
        <v>6</v>
      </c>
      <c r="E192">
        <v>5</v>
      </c>
      <c r="F192" s="1">
        <f t="shared" si="7"/>
        <v>0</v>
      </c>
      <c r="G192" s="1">
        <f t="shared" si="8"/>
        <v>1</v>
      </c>
      <c r="H192" s="1">
        <f>IF(E191=pogoda__2[[#This Row],[Wielkosc_chmur]], H191+1, 1)</f>
        <v>1</v>
      </c>
      <c r="I192" s="1">
        <f t="shared" si="9"/>
        <v>0</v>
      </c>
      <c r="J192" s="1">
        <f>IF(pogoda__2[[#This Row],[Czy pojawiła się chmura]]=1, IF(pogoda__2[[#This Row],[Temperatura]]&gt;10, "C", "S"),0)</f>
        <v>0</v>
      </c>
      <c r="K192" s="1">
        <f>IF(pogoda__2[[#This Row],[C czy S]]="C", "C",  IF(pogoda__2[[#This Row],[C czy S]]="S",  "S", 0))</f>
        <v>0</v>
      </c>
      <c r="L192" s="1"/>
      <c r="M192" s="1"/>
      <c r="N192" s="1"/>
    </row>
    <row r="193" spans="1:14" x14ac:dyDescent="0.25">
      <c r="A193">
        <v>192</v>
      </c>
      <c r="B193">
        <v>8</v>
      </c>
      <c r="C193">
        <v>0</v>
      </c>
      <c r="D193" t="s">
        <v>5</v>
      </c>
      <c r="E193">
        <v>0</v>
      </c>
      <c r="F193" s="1">
        <f t="shared" si="7"/>
        <v>0</v>
      </c>
      <c r="G193" s="1">
        <f t="shared" si="8"/>
        <v>0</v>
      </c>
      <c r="H193" s="1">
        <f>IF(E192=pogoda__2[[#This Row],[Wielkosc_chmur]], H192+1, 1)</f>
        <v>1</v>
      </c>
      <c r="I193" s="1">
        <f t="shared" si="9"/>
        <v>1</v>
      </c>
      <c r="J193" s="1">
        <f>IF(pogoda__2[[#This Row],[Czy pojawiła się chmura]]=1, IF(pogoda__2[[#This Row],[Temperatura]]&gt;10, "C", "S"),0)</f>
        <v>0</v>
      </c>
      <c r="K193" s="1">
        <f>IF(pogoda__2[[#This Row],[C czy S]]="C", "C",  IF(pogoda__2[[#This Row],[C czy S]]="S",  "S", 0))</f>
        <v>0</v>
      </c>
      <c r="L193" s="1"/>
      <c r="M193" s="1"/>
      <c r="N193" s="1"/>
    </row>
    <row r="194" spans="1:14" x14ac:dyDescent="0.25">
      <c r="A194">
        <v>193</v>
      </c>
      <c r="B194">
        <v>5.9</v>
      </c>
      <c r="C194">
        <v>3</v>
      </c>
      <c r="D194" t="s">
        <v>7</v>
      </c>
      <c r="E194">
        <v>1</v>
      </c>
      <c r="F194" s="1">
        <f t="shared" si="7"/>
        <v>1</v>
      </c>
      <c r="G194" s="1">
        <f t="shared" si="8"/>
        <v>0</v>
      </c>
      <c r="H194" s="1">
        <f>IF(E193=pogoda__2[[#This Row],[Wielkosc_chmur]], H193+1, 1)</f>
        <v>1</v>
      </c>
      <c r="I194" s="1">
        <f t="shared" si="9"/>
        <v>0</v>
      </c>
      <c r="J194" s="1" t="str">
        <f>IF(pogoda__2[[#This Row],[Czy pojawiła się chmura]]=1, IF(pogoda__2[[#This Row],[Temperatura]]&gt;10, "C", "S"),0)</f>
        <v>S</v>
      </c>
      <c r="K194" s="1" t="str">
        <f>IF(pogoda__2[[#This Row],[C czy S]]="C", "C",  IF(pogoda__2[[#This Row],[C czy S]]="S",  "S", 0))</f>
        <v>S</v>
      </c>
      <c r="L194" s="1"/>
      <c r="M194" s="1"/>
      <c r="N194" s="1"/>
    </row>
    <row r="195" spans="1:14" x14ac:dyDescent="0.25">
      <c r="A195">
        <v>194</v>
      </c>
      <c r="B195">
        <v>4.4000000000000004</v>
      </c>
      <c r="C195">
        <v>4</v>
      </c>
      <c r="D195" t="s">
        <v>7</v>
      </c>
      <c r="E195">
        <v>1</v>
      </c>
      <c r="F195" s="1">
        <f t="shared" si="7"/>
        <v>0</v>
      </c>
      <c r="G195" s="1">
        <f t="shared" si="8"/>
        <v>0</v>
      </c>
      <c r="H195" s="1">
        <f>IF(E194=pogoda__2[[#This Row],[Wielkosc_chmur]], H194+1, 1)</f>
        <v>2</v>
      </c>
      <c r="I195" s="1">
        <f t="shared" si="9"/>
        <v>0</v>
      </c>
      <c r="J195" s="1">
        <f>IF(pogoda__2[[#This Row],[Czy pojawiła się chmura]]=1, IF(pogoda__2[[#This Row],[Temperatura]]&gt;10, "C", "S"),0)</f>
        <v>0</v>
      </c>
      <c r="K195" s="1">
        <f>IF(pogoda__2[[#This Row],[C czy S]]="C", "C",  IF(pogoda__2[[#This Row],[C czy S]]="S",  "S", 0))</f>
        <v>0</v>
      </c>
      <c r="L195" s="1"/>
      <c r="M195" s="1"/>
      <c r="N195" s="1"/>
    </row>
    <row r="196" spans="1:14" x14ac:dyDescent="0.25">
      <c r="A196">
        <v>195</v>
      </c>
      <c r="B196">
        <v>4.2</v>
      </c>
      <c r="C196">
        <v>6</v>
      </c>
      <c r="D196" t="s">
        <v>7</v>
      </c>
      <c r="E196">
        <v>1</v>
      </c>
      <c r="F196" s="1">
        <f t="shared" ref="F196:F259" si="10">IF(D195="0", 1,0)</f>
        <v>0</v>
      </c>
      <c r="G196" s="1">
        <f t="shared" si="8"/>
        <v>0</v>
      </c>
      <c r="H196" s="1">
        <f>IF(E195=pogoda__2[[#This Row],[Wielkosc_chmur]], H195+1, 1)</f>
        <v>3</v>
      </c>
      <c r="I196" s="1">
        <f t="shared" si="9"/>
        <v>0</v>
      </c>
      <c r="J196" s="1">
        <f>IF(pogoda__2[[#This Row],[Czy pojawiła się chmura]]=1, IF(pogoda__2[[#This Row],[Temperatura]]&gt;10, "C", "S"),0)</f>
        <v>0</v>
      </c>
      <c r="K196" s="1">
        <f>IF(pogoda__2[[#This Row],[C czy S]]="C", "C",  IF(pogoda__2[[#This Row],[C czy S]]="S",  "S", 0))</f>
        <v>0</v>
      </c>
      <c r="L196" s="1"/>
      <c r="M196" s="1"/>
      <c r="N196" s="1"/>
    </row>
    <row r="197" spans="1:14" x14ac:dyDescent="0.25">
      <c r="A197">
        <v>196</v>
      </c>
      <c r="B197">
        <v>5.6</v>
      </c>
      <c r="C197">
        <v>8</v>
      </c>
      <c r="D197" t="s">
        <v>7</v>
      </c>
      <c r="E197">
        <v>2</v>
      </c>
      <c r="F197" s="1">
        <f t="shared" si="10"/>
        <v>0</v>
      </c>
      <c r="G197" s="1">
        <f t="shared" si="8"/>
        <v>1</v>
      </c>
      <c r="H197" s="1">
        <f>IF(E196=pogoda__2[[#This Row],[Wielkosc_chmur]], H196+1, 1)</f>
        <v>1</v>
      </c>
      <c r="I197" s="1">
        <f t="shared" si="9"/>
        <v>0</v>
      </c>
      <c r="J197" s="1">
        <f>IF(pogoda__2[[#This Row],[Czy pojawiła się chmura]]=1, IF(pogoda__2[[#This Row],[Temperatura]]&gt;10, "C", "S"),0)</f>
        <v>0</v>
      </c>
      <c r="K197" s="1">
        <f>IF(pogoda__2[[#This Row],[C czy S]]="C", "C",  IF(pogoda__2[[#This Row],[C czy S]]="S",  "S", 0))</f>
        <v>0</v>
      </c>
      <c r="L197" s="1"/>
      <c r="M197" s="1"/>
      <c r="N197" s="1"/>
    </row>
    <row r="198" spans="1:14" x14ac:dyDescent="0.25">
      <c r="A198">
        <v>197</v>
      </c>
      <c r="B198">
        <v>8.6</v>
      </c>
      <c r="C198">
        <v>12</v>
      </c>
      <c r="D198" t="s">
        <v>7</v>
      </c>
      <c r="E198">
        <v>2</v>
      </c>
      <c r="F198" s="1">
        <f t="shared" si="10"/>
        <v>0</v>
      </c>
      <c r="G198" s="1">
        <f t="shared" si="8"/>
        <v>0</v>
      </c>
      <c r="H198" s="1">
        <f>IF(E197=pogoda__2[[#This Row],[Wielkosc_chmur]], H197+1, 1)</f>
        <v>2</v>
      </c>
      <c r="I198" s="1">
        <f t="shared" si="9"/>
        <v>0</v>
      </c>
      <c r="J198" s="1">
        <f>IF(pogoda__2[[#This Row],[Czy pojawiła się chmura]]=1, IF(pogoda__2[[#This Row],[Temperatura]]&gt;10, "C", "S"),0)</f>
        <v>0</v>
      </c>
      <c r="K198" s="1">
        <f>IF(pogoda__2[[#This Row],[C czy S]]="C", "C",  IF(pogoda__2[[#This Row],[C czy S]]="S",  "S", 0))</f>
        <v>0</v>
      </c>
      <c r="L198" s="1"/>
      <c r="M198" s="1"/>
      <c r="N198" s="1"/>
    </row>
    <row r="199" spans="1:14" x14ac:dyDescent="0.25">
      <c r="A199">
        <v>198</v>
      </c>
      <c r="B199">
        <v>12.5</v>
      </c>
      <c r="C199">
        <v>9</v>
      </c>
      <c r="D199" t="s">
        <v>7</v>
      </c>
      <c r="E199">
        <v>2</v>
      </c>
      <c r="F199" s="1">
        <f t="shared" si="10"/>
        <v>0</v>
      </c>
      <c r="G199" s="1">
        <f t="shared" si="8"/>
        <v>0</v>
      </c>
      <c r="H199" s="1">
        <f>IF(E198=pogoda__2[[#This Row],[Wielkosc_chmur]], H198+1, 1)</f>
        <v>3</v>
      </c>
      <c r="I199" s="1">
        <f t="shared" si="9"/>
        <v>0</v>
      </c>
      <c r="J199" s="1">
        <f>IF(pogoda__2[[#This Row],[Czy pojawiła się chmura]]=1, IF(pogoda__2[[#This Row],[Temperatura]]&gt;10, "C", "S"),0)</f>
        <v>0</v>
      </c>
      <c r="K199" s="1">
        <f>IF(pogoda__2[[#This Row],[C czy S]]="C", "C",  IF(pogoda__2[[#This Row],[C czy S]]="S",  "S", 0))</f>
        <v>0</v>
      </c>
      <c r="L199" s="1"/>
      <c r="M199" s="1"/>
      <c r="N199" s="1"/>
    </row>
    <row r="200" spans="1:14" x14ac:dyDescent="0.25">
      <c r="A200">
        <v>199</v>
      </c>
      <c r="B200">
        <v>16.399999999999999</v>
      </c>
      <c r="C200">
        <v>14</v>
      </c>
      <c r="D200" t="s">
        <v>7</v>
      </c>
      <c r="E200">
        <v>3</v>
      </c>
      <c r="F200" s="1">
        <f t="shared" si="10"/>
        <v>0</v>
      </c>
      <c r="G200" s="1">
        <f t="shared" si="8"/>
        <v>1</v>
      </c>
      <c r="H200" s="1">
        <f>IF(E199=pogoda__2[[#This Row],[Wielkosc_chmur]], H199+1, 1)</f>
        <v>1</v>
      </c>
      <c r="I200" s="1">
        <f t="shared" si="9"/>
        <v>0</v>
      </c>
      <c r="J200" s="1">
        <f>IF(pogoda__2[[#This Row],[Czy pojawiła się chmura]]=1, IF(pogoda__2[[#This Row],[Temperatura]]&gt;10, "C", "S"),0)</f>
        <v>0</v>
      </c>
      <c r="K200" s="1">
        <f>IF(pogoda__2[[#This Row],[C czy S]]="C", "C",  IF(pogoda__2[[#This Row],[C czy S]]="S",  "S", 0))</f>
        <v>0</v>
      </c>
      <c r="L200" s="1"/>
      <c r="M200" s="1"/>
      <c r="N200" s="1"/>
    </row>
    <row r="201" spans="1:14" x14ac:dyDescent="0.25">
      <c r="A201">
        <v>200</v>
      </c>
      <c r="B201">
        <v>19.5</v>
      </c>
      <c r="C201">
        <v>12</v>
      </c>
      <c r="D201" t="s">
        <v>7</v>
      </c>
      <c r="E201">
        <v>3</v>
      </c>
      <c r="F201" s="1">
        <f t="shared" si="10"/>
        <v>0</v>
      </c>
      <c r="G201" s="1">
        <f t="shared" si="8"/>
        <v>0</v>
      </c>
      <c r="H201" s="1">
        <f>IF(E200=pogoda__2[[#This Row],[Wielkosc_chmur]], H200+1, 1)</f>
        <v>2</v>
      </c>
      <c r="I201" s="1">
        <f t="shared" si="9"/>
        <v>0</v>
      </c>
      <c r="J201" s="1">
        <f>IF(pogoda__2[[#This Row],[Czy pojawiła się chmura]]=1, IF(pogoda__2[[#This Row],[Temperatura]]&gt;10, "C", "S"),0)</f>
        <v>0</v>
      </c>
      <c r="K201" s="1">
        <f>IF(pogoda__2[[#This Row],[C czy S]]="C", "C",  IF(pogoda__2[[#This Row],[C czy S]]="S",  "S", 0))</f>
        <v>0</v>
      </c>
      <c r="L201" s="1"/>
      <c r="M201" s="1"/>
      <c r="N201" s="1"/>
    </row>
    <row r="202" spans="1:14" x14ac:dyDescent="0.25">
      <c r="A202">
        <v>201</v>
      </c>
      <c r="B202">
        <v>21.2</v>
      </c>
      <c r="C202">
        <v>1</v>
      </c>
      <c r="D202" t="s">
        <v>7</v>
      </c>
      <c r="E202">
        <v>3</v>
      </c>
      <c r="F202" s="1">
        <f t="shared" si="10"/>
        <v>0</v>
      </c>
      <c r="G202" s="1">
        <f t="shared" si="8"/>
        <v>0</v>
      </c>
      <c r="H202" s="1">
        <f>IF(E201=pogoda__2[[#This Row],[Wielkosc_chmur]], H201+1, 1)</f>
        <v>3</v>
      </c>
      <c r="I202" s="1">
        <f t="shared" si="9"/>
        <v>0</v>
      </c>
      <c r="J202" s="1">
        <f>IF(pogoda__2[[#This Row],[Czy pojawiła się chmura]]=1, IF(pogoda__2[[#This Row],[Temperatura]]&gt;10, "C", "S"),0)</f>
        <v>0</v>
      </c>
      <c r="K202" s="1">
        <f>IF(pogoda__2[[#This Row],[C czy S]]="C", "C",  IF(pogoda__2[[#This Row],[C czy S]]="S",  "S", 0))</f>
        <v>0</v>
      </c>
      <c r="L202" s="1"/>
      <c r="M202" s="1"/>
      <c r="N202" s="1"/>
    </row>
    <row r="203" spans="1:14" x14ac:dyDescent="0.25">
      <c r="A203">
        <v>202</v>
      </c>
      <c r="B203">
        <v>21.3</v>
      </c>
      <c r="C203">
        <v>11</v>
      </c>
      <c r="D203" t="s">
        <v>7</v>
      </c>
      <c r="E203">
        <v>4</v>
      </c>
      <c r="F203" s="1">
        <f t="shared" si="10"/>
        <v>0</v>
      </c>
      <c r="G203" s="1">
        <f t="shared" si="8"/>
        <v>1</v>
      </c>
      <c r="H203" s="1">
        <f>IF(E202=pogoda__2[[#This Row],[Wielkosc_chmur]], H202+1, 1)</f>
        <v>1</v>
      </c>
      <c r="I203" s="1">
        <f t="shared" si="9"/>
        <v>0</v>
      </c>
      <c r="J203" s="1">
        <f>IF(pogoda__2[[#This Row],[Czy pojawiła się chmura]]=1, IF(pogoda__2[[#This Row],[Temperatura]]&gt;10, "C", "S"),0)</f>
        <v>0</v>
      </c>
      <c r="K203" s="1">
        <f>IF(pogoda__2[[#This Row],[C czy S]]="C", "C",  IF(pogoda__2[[#This Row],[C czy S]]="S",  "S", 0))</f>
        <v>0</v>
      </c>
      <c r="L203" s="1"/>
      <c r="M203" s="1"/>
      <c r="N203" s="1"/>
    </row>
    <row r="204" spans="1:14" x14ac:dyDescent="0.25">
      <c r="A204">
        <v>203</v>
      </c>
      <c r="B204">
        <v>20.100000000000001</v>
      </c>
      <c r="C204">
        <v>6</v>
      </c>
      <c r="D204" t="s">
        <v>7</v>
      </c>
      <c r="E204">
        <v>4</v>
      </c>
      <c r="F204" s="1">
        <f t="shared" si="10"/>
        <v>0</v>
      </c>
      <c r="G204" s="1">
        <f t="shared" ref="G204:G267" si="11">IF(AND(H203=3,E203&lt;5),1,0)</f>
        <v>0</v>
      </c>
      <c r="H204" s="1">
        <f>IF(E203=pogoda__2[[#This Row],[Wielkosc_chmur]], H203+1, 1)</f>
        <v>2</v>
      </c>
      <c r="I204" s="1">
        <f t="shared" si="9"/>
        <v>0</v>
      </c>
      <c r="J204" s="1">
        <f>IF(pogoda__2[[#This Row],[Czy pojawiła się chmura]]=1, IF(pogoda__2[[#This Row],[Temperatura]]&gt;10, "C", "S"),0)</f>
        <v>0</v>
      </c>
      <c r="K204" s="1">
        <f>IF(pogoda__2[[#This Row],[C czy S]]="C", "C",  IF(pogoda__2[[#This Row],[C czy S]]="S",  "S", 0))</f>
        <v>0</v>
      </c>
      <c r="L204" s="1"/>
      <c r="M204" s="1"/>
      <c r="N204" s="1"/>
    </row>
    <row r="205" spans="1:14" x14ac:dyDescent="0.25">
      <c r="A205">
        <v>204</v>
      </c>
      <c r="B205">
        <v>18.399999999999999</v>
      </c>
      <c r="C205">
        <v>3</v>
      </c>
      <c r="D205" t="s">
        <v>7</v>
      </c>
      <c r="E205">
        <v>4</v>
      </c>
      <c r="F205" s="1">
        <f t="shared" si="10"/>
        <v>0</v>
      </c>
      <c r="G205" s="1">
        <f t="shared" si="11"/>
        <v>0</v>
      </c>
      <c r="H205" s="1">
        <f>IF(E204=pogoda__2[[#This Row],[Wielkosc_chmur]], H204+1, 1)</f>
        <v>3</v>
      </c>
      <c r="I205" s="1">
        <f t="shared" si="9"/>
        <v>0</v>
      </c>
      <c r="J205" s="1">
        <f>IF(pogoda__2[[#This Row],[Czy pojawiła się chmura]]=1, IF(pogoda__2[[#This Row],[Temperatura]]&gt;10, "C", "S"),0)</f>
        <v>0</v>
      </c>
      <c r="K205" s="1">
        <f>IF(pogoda__2[[#This Row],[C czy S]]="C", "C",  IF(pogoda__2[[#This Row],[C czy S]]="S",  "S", 0))</f>
        <v>0</v>
      </c>
      <c r="L205" s="1"/>
      <c r="M205" s="1"/>
      <c r="N205" s="1"/>
    </row>
    <row r="206" spans="1:14" x14ac:dyDescent="0.25">
      <c r="A206">
        <v>205</v>
      </c>
      <c r="B206">
        <v>17.100000000000001</v>
      </c>
      <c r="C206">
        <v>15</v>
      </c>
      <c r="D206" t="s">
        <v>7</v>
      </c>
      <c r="E206">
        <v>5</v>
      </c>
      <c r="F206" s="1">
        <f t="shared" si="10"/>
        <v>0</v>
      </c>
      <c r="G206" s="1">
        <f t="shared" si="11"/>
        <v>1</v>
      </c>
      <c r="H206" s="1">
        <f>IF(E205=pogoda__2[[#This Row],[Wielkosc_chmur]], H205+1, 1)</f>
        <v>1</v>
      </c>
      <c r="I206" s="1">
        <f t="shared" si="9"/>
        <v>0</v>
      </c>
      <c r="J206" s="1">
        <f>IF(pogoda__2[[#This Row],[Czy pojawiła się chmura]]=1, IF(pogoda__2[[#This Row],[Temperatura]]&gt;10, "C", "S"),0)</f>
        <v>0</v>
      </c>
      <c r="K206" s="1">
        <f>IF(pogoda__2[[#This Row],[C czy S]]="C", "C",  IF(pogoda__2[[#This Row],[C czy S]]="S",  "S", 0))</f>
        <v>0</v>
      </c>
      <c r="L206" s="1"/>
      <c r="M206" s="1"/>
      <c r="N206" s="1"/>
    </row>
    <row r="207" spans="1:14" x14ac:dyDescent="0.25">
      <c r="A207">
        <v>206</v>
      </c>
      <c r="B207">
        <v>16.899999999999999</v>
      </c>
      <c r="C207">
        <v>16</v>
      </c>
      <c r="D207" t="s">
        <v>7</v>
      </c>
      <c r="E207">
        <v>5</v>
      </c>
      <c r="F207" s="1">
        <f t="shared" si="10"/>
        <v>0</v>
      </c>
      <c r="G207" s="1">
        <f t="shared" si="11"/>
        <v>0</v>
      </c>
      <c r="H207" s="1">
        <f>IF(E206=pogoda__2[[#This Row],[Wielkosc_chmur]], H206+1, 1)</f>
        <v>2</v>
      </c>
      <c r="I207" s="1">
        <f t="shared" si="9"/>
        <v>0</v>
      </c>
      <c r="J207" s="1">
        <f>IF(pogoda__2[[#This Row],[Czy pojawiła się chmura]]=1, IF(pogoda__2[[#This Row],[Temperatura]]&gt;10, "C", "S"),0)</f>
        <v>0</v>
      </c>
      <c r="K207" s="1">
        <f>IF(pogoda__2[[#This Row],[C czy S]]="C", "C",  IF(pogoda__2[[#This Row],[C czy S]]="S",  "S", 0))</f>
        <v>0</v>
      </c>
      <c r="L207" s="1"/>
      <c r="M207" s="1"/>
      <c r="N207" s="1"/>
    </row>
    <row r="208" spans="1:14" x14ac:dyDescent="0.25">
      <c r="A208">
        <v>207</v>
      </c>
      <c r="B208">
        <v>18.2</v>
      </c>
      <c r="C208">
        <v>17</v>
      </c>
      <c r="D208" t="s">
        <v>7</v>
      </c>
      <c r="E208">
        <v>5</v>
      </c>
      <c r="F208" s="1">
        <f t="shared" si="10"/>
        <v>0</v>
      </c>
      <c r="G208" s="1">
        <f t="shared" si="11"/>
        <v>0</v>
      </c>
      <c r="H208" s="1">
        <f>IF(E207=pogoda__2[[#This Row],[Wielkosc_chmur]], H207+1, 1)</f>
        <v>3</v>
      </c>
      <c r="I208" s="1">
        <f t="shared" si="9"/>
        <v>0</v>
      </c>
      <c r="J208" s="1">
        <f>IF(pogoda__2[[#This Row],[Czy pojawiła się chmura]]=1, IF(pogoda__2[[#This Row],[Temperatura]]&gt;10, "C", "S"),0)</f>
        <v>0</v>
      </c>
      <c r="K208" s="1">
        <f>IF(pogoda__2[[#This Row],[C czy S]]="C", "C",  IF(pogoda__2[[#This Row],[C czy S]]="S",  "S", 0))</f>
        <v>0</v>
      </c>
      <c r="L208" s="1"/>
      <c r="M208" s="1"/>
      <c r="N208" s="1"/>
    </row>
    <row r="209" spans="1:14" x14ac:dyDescent="0.25">
      <c r="A209">
        <v>208</v>
      </c>
      <c r="B209">
        <v>20.7</v>
      </c>
      <c r="C209">
        <v>18</v>
      </c>
      <c r="D209" t="s">
        <v>7</v>
      </c>
      <c r="E209">
        <v>5</v>
      </c>
      <c r="F209" s="1">
        <f t="shared" si="10"/>
        <v>0</v>
      </c>
      <c r="G209" s="1">
        <f t="shared" si="11"/>
        <v>0</v>
      </c>
      <c r="H209" s="1">
        <f>IF(E208=pogoda__2[[#This Row],[Wielkosc_chmur]], H208+1, 1)</f>
        <v>4</v>
      </c>
      <c r="I209" s="1">
        <f t="shared" si="9"/>
        <v>0</v>
      </c>
      <c r="J209" s="1">
        <f>IF(pogoda__2[[#This Row],[Czy pojawiła się chmura]]=1, IF(pogoda__2[[#This Row],[Temperatura]]&gt;10, "C", "S"),0)</f>
        <v>0</v>
      </c>
      <c r="K209" s="1">
        <f>IF(pogoda__2[[#This Row],[C czy S]]="C", "C",  IF(pogoda__2[[#This Row],[C czy S]]="S",  "S", 0))</f>
        <v>0</v>
      </c>
      <c r="L209" s="1"/>
      <c r="M209" s="1"/>
      <c r="N209" s="1"/>
    </row>
    <row r="210" spans="1:14" x14ac:dyDescent="0.25">
      <c r="A210">
        <v>209</v>
      </c>
      <c r="B210">
        <v>24</v>
      </c>
      <c r="C210">
        <v>13</v>
      </c>
      <c r="D210" t="s">
        <v>7</v>
      </c>
      <c r="E210">
        <v>5</v>
      </c>
      <c r="F210" s="1">
        <f t="shared" si="10"/>
        <v>0</v>
      </c>
      <c r="G210" s="1">
        <f t="shared" si="11"/>
        <v>0</v>
      </c>
      <c r="H210" s="1">
        <f>IF(E209=pogoda__2[[#This Row],[Wielkosc_chmur]], H209+1, 1)</f>
        <v>5</v>
      </c>
      <c r="I210" s="1">
        <f t="shared" si="9"/>
        <v>0</v>
      </c>
      <c r="J210" s="1">
        <f>IF(pogoda__2[[#This Row],[Czy pojawiła się chmura]]=1, IF(pogoda__2[[#This Row],[Temperatura]]&gt;10, "C", "S"),0)</f>
        <v>0</v>
      </c>
      <c r="K210" s="1">
        <f>IF(pogoda__2[[#This Row],[C czy S]]="C", "C",  IF(pogoda__2[[#This Row],[C czy S]]="S",  "S", 0))</f>
        <v>0</v>
      </c>
      <c r="L210" s="1"/>
      <c r="M210" s="1"/>
      <c r="N210" s="1"/>
    </row>
    <row r="211" spans="1:14" x14ac:dyDescent="0.25">
      <c r="A211">
        <v>210</v>
      </c>
      <c r="B211">
        <v>27.2</v>
      </c>
      <c r="C211">
        <v>27</v>
      </c>
      <c r="D211" t="s">
        <v>7</v>
      </c>
      <c r="E211">
        <v>5</v>
      </c>
      <c r="F211" s="1">
        <f t="shared" si="10"/>
        <v>0</v>
      </c>
      <c r="G211" s="1">
        <f t="shared" si="11"/>
        <v>0</v>
      </c>
      <c r="H211" s="1">
        <f>IF(E210=pogoda__2[[#This Row],[Wielkosc_chmur]], H210+1, 1)</f>
        <v>6</v>
      </c>
      <c r="I211" s="1">
        <f t="shared" si="9"/>
        <v>0</v>
      </c>
      <c r="J211" s="1">
        <f>IF(pogoda__2[[#This Row],[Czy pojawiła się chmura]]=1, IF(pogoda__2[[#This Row],[Temperatura]]&gt;10, "C", "S"),0)</f>
        <v>0</v>
      </c>
      <c r="K211" s="1">
        <f>IF(pogoda__2[[#This Row],[C czy S]]="C", "C",  IF(pogoda__2[[#This Row],[C czy S]]="S",  "S", 0))</f>
        <v>0</v>
      </c>
      <c r="L211" s="1"/>
      <c r="M211" s="1"/>
      <c r="N211" s="1"/>
    </row>
    <row r="212" spans="1:14" x14ac:dyDescent="0.25">
      <c r="A212">
        <v>211</v>
      </c>
      <c r="B212">
        <v>29.4</v>
      </c>
      <c r="C212">
        <v>0</v>
      </c>
      <c r="D212" t="s">
        <v>5</v>
      </c>
      <c r="E212">
        <v>0</v>
      </c>
      <c r="F212" s="1">
        <f t="shared" si="10"/>
        <v>0</v>
      </c>
      <c r="G212" s="1">
        <f t="shared" si="11"/>
        <v>0</v>
      </c>
      <c r="H212" s="1">
        <f>IF(E211=pogoda__2[[#This Row],[Wielkosc_chmur]], H211+1, 1)</f>
        <v>1</v>
      </c>
      <c r="I212" s="1">
        <f t="shared" si="9"/>
        <v>1</v>
      </c>
      <c r="J212" s="1">
        <f>IF(pogoda__2[[#This Row],[Czy pojawiła się chmura]]=1, IF(pogoda__2[[#This Row],[Temperatura]]&gt;10, "C", "S"),0)</f>
        <v>0</v>
      </c>
      <c r="K212" s="1">
        <f>IF(pogoda__2[[#This Row],[C czy S]]="C", "C",  IF(pogoda__2[[#This Row],[C czy S]]="S",  "S", 0))</f>
        <v>0</v>
      </c>
      <c r="L212" s="1"/>
      <c r="M212" s="1"/>
      <c r="N212" s="1"/>
    </row>
    <row r="213" spans="1:14" x14ac:dyDescent="0.25">
      <c r="A213">
        <v>212</v>
      </c>
      <c r="B213">
        <v>29.9</v>
      </c>
      <c r="C213">
        <v>2</v>
      </c>
      <c r="D213" t="s">
        <v>6</v>
      </c>
      <c r="E213">
        <v>1</v>
      </c>
      <c r="F213" s="1">
        <f t="shared" si="10"/>
        <v>1</v>
      </c>
      <c r="G213" s="1">
        <f t="shared" si="11"/>
        <v>0</v>
      </c>
      <c r="H213" s="1">
        <f>IF(E212=pogoda__2[[#This Row],[Wielkosc_chmur]], H212+1, 1)</f>
        <v>1</v>
      </c>
      <c r="I213" s="1">
        <f t="shared" si="9"/>
        <v>0</v>
      </c>
      <c r="J213" s="1" t="str">
        <f>IF(pogoda__2[[#This Row],[Czy pojawiła się chmura]]=1, IF(pogoda__2[[#This Row],[Temperatura]]&gt;10, "C", "S"),0)</f>
        <v>C</v>
      </c>
      <c r="K213" s="1" t="str">
        <f>IF(pogoda__2[[#This Row],[C czy S]]="C", "C",  IF(pogoda__2[[#This Row],[C czy S]]="S",  "S", 0))</f>
        <v>C</v>
      </c>
      <c r="L213" s="1"/>
      <c r="M213" s="1"/>
      <c r="N213" s="1"/>
    </row>
    <row r="214" spans="1:14" x14ac:dyDescent="0.25">
      <c r="A214">
        <v>213</v>
      </c>
      <c r="B214">
        <v>28.8</v>
      </c>
      <c r="C214">
        <v>4</v>
      </c>
      <c r="D214" t="s">
        <v>6</v>
      </c>
      <c r="E214">
        <v>1</v>
      </c>
      <c r="F214" s="1">
        <f t="shared" si="10"/>
        <v>0</v>
      </c>
      <c r="G214" s="1">
        <f t="shared" si="11"/>
        <v>0</v>
      </c>
      <c r="H214" s="1">
        <f>IF(E213=pogoda__2[[#This Row],[Wielkosc_chmur]], H213+1, 1)</f>
        <v>2</v>
      </c>
      <c r="I214" s="1">
        <f t="shared" si="9"/>
        <v>0</v>
      </c>
      <c r="J214" s="1">
        <f>IF(pogoda__2[[#This Row],[Czy pojawiła się chmura]]=1, IF(pogoda__2[[#This Row],[Temperatura]]&gt;10, "C", "S"),0)</f>
        <v>0</v>
      </c>
      <c r="K214" s="1">
        <f>IF(pogoda__2[[#This Row],[C czy S]]="C", "C",  IF(pogoda__2[[#This Row],[C czy S]]="S",  "S", 0))</f>
        <v>0</v>
      </c>
      <c r="L214" s="1"/>
      <c r="M214" s="1"/>
      <c r="N214" s="1"/>
    </row>
    <row r="215" spans="1:14" x14ac:dyDescent="0.25">
      <c r="A215">
        <v>214</v>
      </c>
      <c r="B215">
        <v>26.2</v>
      </c>
      <c r="C215">
        <v>2</v>
      </c>
      <c r="D215" t="s">
        <v>6</v>
      </c>
      <c r="E215">
        <v>1</v>
      </c>
      <c r="F215" s="1">
        <f t="shared" si="10"/>
        <v>0</v>
      </c>
      <c r="G215" s="1">
        <f t="shared" si="11"/>
        <v>0</v>
      </c>
      <c r="H215" s="1">
        <f>IF(E214=pogoda__2[[#This Row],[Wielkosc_chmur]], H214+1, 1)</f>
        <v>3</v>
      </c>
      <c r="I215" s="1">
        <f t="shared" si="9"/>
        <v>0</v>
      </c>
      <c r="J215" s="1">
        <f>IF(pogoda__2[[#This Row],[Czy pojawiła się chmura]]=1, IF(pogoda__2[[#This Row],[Temperatura]]&gt;10, "C", "S"),0)</f>
        <v>0</v>
      </c>
      <c r="K215" s="1">
        <f>IF(pogoda__2[[#This Row],[C czy S]]="C", "C",  IF(pogoda__2[[#This Row],[C czy S]]="S",  "S", 0))</f>
        <v>0</v>
      </c>
      <c r="L215" s="1"/>
      <c r="M215" s="1"/>
      <c r="N215" s="1"/>
    </row>
    <row r="216" spans="1:14" x14ac:dyDescent="0.25">
      <c r="A216">
        <v>215</v>
      </c>
      <c r="B216">
        <v>23.1</v>
      </c>
      <c r="C216">
        <v>11</v>
      </c>
      <c r="D216" t="s">
        <v>6</v>
      </c>
      <c r="E216">
        <v>1</v>
      </c>
      <c r="F216" s="1">
        <f t="shared" si="10"/>
        <v>0</v>
      </c>
      <c r="G216" s="1">
        <f t="shared" si="11"/>
        <v>1</v>
      </c>
      <c r="H216" s="1">
        <f>IF(E215=pogoda__2[[#This Row],[Wielkosc_chmur]], H215+1, 1)</f>
        <v>4</v>
      </c>
      <c r="I216" s="1">
        <f t="shared" si="9"/>
        <v>0</v>
      </c>
      <c r="J216" s="1">
        <f>IF(pogoda__2[[#This Row],[Czy pojawiła się chmura]]=1, IF(pogoda__2[[#This Row],[Temperatura]]&gt;10, "C", "S"),0)</f>
        <v>0</v>
      </c>
      <c r="K216" s="1">
        <f>IF(pogoda__2[[#This Row],[C czy S]]="C", "C",  IF(pogoda__2[[#This Row],[C czy S]]="S",  "S", 0))</f>
        <v>0</v>
      </c>
      <c r="L216" s="1"/>
      <c r="M216" s="1"/>
      <c r="N216" s="1"/>
    </row>
    <row r="217" spans="1:14" x14ac:dyDescent="0.25">
      <c r="A217">
        <v>216</v>
      </c>
      <c r="B217">
        <v>20.3</v>
      </c>
      <c r="C217">
        <v>1</v>
      </c>
      <c r="D217" t="s">
        <v>6</v>
      </c>
      <c r="E217">
        <v>2</v>
      </c>
      <c r="F217" s="1">
        <f t="shared" si="10"/>
        <v>0</v>
      </c>
      <c r="G217" s="1">
        <f t="shared" si="11"/>
        <v>0</v>
      </c>
      <c r="H217" s="1">
        <f>IF(E216=pogoda__2[[#This Row],[Wielkosc_chmur]], H216+1, 1)</f>
        <v>1</v>
      </c>
      <c r="I217" s="1">
        <f t="shared" si="9"/>
        <v>0</v>
      </c>
      <c r="J217" s="1">
        <f>IF(pogoda__2[[#This Row],[Czy pojawiła się chmura]]=1, IF(pogoda__2[[#This Row],[Temperatura]]&gt;10, "C", "S"),0)</f>
        <v>0</v>
      </c>
      <c r="K217" s="1">
        <f>IF(pogoda__2[[#This Row],[C czy S]]="C", "C",  IF(pogoda__2[[#This Row],[C czy S]]="S",  "S", 0))</f>
        <v>0</v>
      </c>
      <c r="L217" s="1"/>
      <c r="M217" s="1"/>
      <c r="N217" s="1"/>
    </row>
    <row r="218" spans="1:14" x14ac:dyDescent="0.25">
      <c r="A218">
        <v>217</v>
      </c>
      <c r="B218">
        <v>18.5</v>
      </c>
      <c r="C218">
        <v>7</v>
      </c>
      <c r="D218" t="s">
        <v>6</v>
      </c>
      <c r="E218">
        <v>2</v>
      </c>
      <c r="F218" s="1">
        <f t="shared" si="10"/>
        <v>0</v>
      </c>
      <c r="G218" s="1">
        <f t="shared" si="11"/>
        <v>0</v>
      </c>
      <c r="H218" s="1">
        <f>IF(E217=pogoda__2[[#This Row],[Wielkosc_chmur]], H217+1, 1)</f>
        <v>2</v>
      </c>
      <c r="I218" s="1">
        <f t="shared" si="9"/>
        <v>0</v>
      </c>
      <c r="J218" s="1">
        <f>IF(pogoda__2[[#This Row],[Czy pojawiła się chmura]]=1, IF(pogoda__2[[#This Row],[Temperatura]]&gt;10, "C", "S"),0)</f>
        <v>0</v>
      </c>
      <c r="K218" s="1">
        <f>IF(pogoda__2[[#This Row],[C czy S]]="C", "C",  IF(pogoda__2[[#This Row],[C czy S]]="S",  "S", 0))</f>
        <v>0</v>
      </c>
      <c r="L218" s="1"/>
      <c r="M218" s="1"/>
      <c r="N218" s="1"/>
    </row>
    <row r="219" spans="1:14" x14ac:dyDescent="0.25">
      <c r="A219">
        <v>218</v>
      </c>
      <c r="B219">
        <v>18.2</v>
      </c>
      <c r="C219">
        <v>10</v>
      </c>
      <c r="D219" t="s">
        <v>6</v>
      </c>
      <c r="E219">
        <v>3</v>
      </c>
      <c r="F219" s="1">
        <f t="shared" si="10"/>
        <v>0</v>
      </c>
      <c r="G219" s="1">
        <f t="shared" si="11"/>
        <v>0</v>
      </c>
      <c r="H219" s="1">
        <f>IF(E218=pogoda__2[[#This Row],[Wielkosc_chmur]], H218+1, 1)</f>
        <v>1</v>
      </c>
      <c r="I219" s="1">
        <f t="shared" si="9"/>
        <v>0</v>
      </c>
      <c r="J219" s="1">
        <f>IF(pogoda__2[[#This Row],[Czy pojawiła się chmura]]=1, IF(pogoda__2[[#This Row],[Temperatura]]&gt;10, "C", "S"),0)</f>
        <v>0</v>
      </c>
      <c r="K219" s="1">
        <f>IF(pogoda__2[[#This Row],[C czy S]]="C", "C",  IF(pogoda__2[[#This Row],[C czy S]]="S",  "S", 0))</f>
        <v>0</v>
      </c>
      <c r="L219" s="1"/>
      <c r="M219" s="1"/>
      <c r="N219" s="1"/>
    </row>
    <row r="220" spans="1:14" x14ac:dyDescent="0.25">
      <c r="A220">
        <v>219</v>
      </c>
      <c r="B220">
        <v>19.100000000000001</v>
      </c>
      <c r="C220">
        <v>10</v>
      </c>
      <c r="D220" t="s">
        <v>6</v>
      </c>
      <c r="E220">
        <v>3</v>
      </c>
      <c r="F220" s="1">
        <f t="shared" si="10"/>
        <v>0</v>
      </c>
      <c r="G220" s="1">
        <f t="shared" si="11"/>
        <v>0</v>
      </c>
      <c r="H220" s="1">
        <f>IF(E219=pogoda__2[[#This Row],[Wielkosc_chmur]], H219+1, 1)</f>
        <v>2</v>
      </c>
      <c r="I220" s="1">
        <f t="shared" si="9"/>
        <v>0</v>
      </c>
      <c r="J220" s="1">
        <f>IF(pogoda__2[[#This Row],[Czy pojawiła się chmura]]=1, IF(pogoda__2[[#This Row],[Temperatura]]&gt;10, "C", "S"),0)</f>
        <v>0</v>
      </c>
      <c r="K220" s="1">
        <f>IF(pogoda__2[[#This Row],[C czy S]]="C", "C",  IF(pogoda__2[[#This Row],[C czy S]]="S",  "S", 0))</f>
        <v>0</v>
      </c>
      <c r="L220" s="1"/>
      <c r="M220" s="1"/>
      <c r="N220" s="1"/>
    </row>
    <row r="221" spans="1:14" x14ac:dyDescent="0.25">
      <c r="A221">
        <v>220</v>
      </c>
      <c r="B221">
        <v>20.9</v>
      </c>
      <c r="C221">
        <v>1</v>
      </c>
      <c r="D221" t="s">
        <v>6</v>
      </c>
      <c r="E221">
        <v>3</v>
      </c>
      <c r="F221" s="1">
        <f t="shared" si="10"/>
        <v>0</v>
      </c>
      <c r="G221" s="1">
        <f t="shared" si="11"/>
        <v>0</v>
      </c>
      <c r="H221" s="1">
        <f>IF(E220=pogoda__2[[#This Row],[Wielkosc_chmur]], H220+1, 1)</f>
        <v>3</v>
      </c>
      <c r="I221" s="1">
        <f t="shared" si="9"/>
        <v>0</v>
      </c>
      <c r="J221" s="1">
        <f>IF(pogoda__2[[#This Row],[Czy pojawiła się chmura]]=1, IF(pogoda__2[[#This Row],[Temperatura]]&gt;10, "C", "S"),0)</f>
        <v>0</v>
      </c>
      <c r="K221" s="1">
        <f>IF(pogoda__2[[#This Row],[C czy S]]="C", "C",  IF(pogoda__2[[#This Row],[C czy S]]="S",  "S", 0))</f>
        <v>0</v>
      </c>
      <c r="L221" s="1"/>
      <c r="M221" s="1"/>
      <c r="N221" s="1"/>
    </row>
    <row r="222" spans="1:14" x14ac:dyDescent="0.25">
      <c r="A222">
        <v>221</v>
      </c>
      <c r="B222">
        <v>22.5</v>
      </c>
      <c r="C222">
        <v>4</v>
      </c>
      <c r="D222" t="s">
        <v>6</v>
      </c>
      <c r="E222">
        <v>4</v>
      </c>
      <c r="F222" s="1">
        <f t="shared" si="10"/>
        <v>0</v>
      </c>
      <c r="G222" s="1">
        <f t="shared" si="11"/>
        <v>1</v>
      </c>
      <c r="H222" s="1">
        <f>IF(E221=pogoda__2[[#This Row],[Wielkosc_chmur]], H221+1, 1)</f>
        <v>1</v>
      </c>
      <c r="I222" s="1">
        <f t="shared" si="9"/>
        <v>0</v>
      </c>
      <c r="J222" s="1">
        <f>IF(pogoda__2[[#This Row],[Czy pojawiła się chmura]]=1, IF(pogoda__2[[#This Row],[Temperatura]]&gt;10, "C", "S"),0)</f>
        <v>0</v>
      </c>
      <c r="K222" s="1">
        <f>IF(pogoda__2[[#This Row],[C czy S]]="C", "C",  IF(pogoda__2[[#This Row],[C czy S]]="S",  "S", 0))</f>
        <v>0</v>
      </c>
      <c r="L222" s="1"/>
      <c r="M222" s="1"/>
      <c r="N222" s="1"/>
    </row>
    <row r="223" spans="1:14" x14ac:dyDescent="0.25">
      <c r="A223">
        <v>222</v>
      </c>
      <c r="B223">
        <v>23.2</v>
      </c>
      <c r="C223">
        <v>12</v>
      </c>
      <c r="D223" t="s">
        <v>6</v>
      </c>
      <c r="E223">
        <v>4</v>
      </c>
      <c r="F223" s="1">
        <f t="shared" si="10"/>
        <v>0</v>
      </c>
      <c r="G223" s="1">
        <f t="shared" si="11"/>
        <v>0</v>
      </c>
      <c r="H223" s="1">
        <f>IF(E222=pogoda__2[[#This Row],[Wielkosc_chmur]], H222+1, 1)</f>
        <v>2</v>
      </c>
      <c r="I223" s="1">
        <f t="shared" si="9"/>
        <v>0</v>
      </c>
      <c r="J223" s="1">
        <f>IF(pogoda__2[[#This Row],[Czy pojawiła się chmura]]=1, IF(pogoda__2[[#This Row],[Temperatura]]&gt;10, "C", "S"),0)</f>
        <v>0</v>
      </c>
      <c r="K223" s="1">
        <f>IF(pogoda__2[[#This Row],[C czy S]]="C", "C",  IF(pogoda__2[[#This Row],[C czy S]]="S",  "S", 0))</f>
        <v>0</v>
      </c>
      <c r="L223" s="1"/>
      <c r="M223" s="1"/>
      <c r="N223" s="1"/>
    </row>
    <row r="224" spans="1:14" x14ac:dyDescent="0.25">
      <c r="A224">
        <v>223</v>
      </c>
      <c r="B224">
        <v>22.4</v>
      </c>
      <c r="C224">
        <v>7</v>
      </c>
      <c r="D224" t="s">
        <v>6</v>
      </c>
      <c r="E224">
        <v>4</v>
      </c>
      <c r="F224" s="1">
        <f t="shared" si="10"/>
        <v>0</v>
      </c>
      <c r="G224" s="1">
        <f t="shared" si="11"/>
        <v>0</v>
      </c>
      <c r="H224" s="1">
        <f>IF(E223=pogoda__2[[#This Row],[Wielkosc_chmur]], H223+1, 1)</f>
        <v>3</v>
      </c>
      <c r="I224" s="1">
        <f t="shared" si="9"/>
        <v>0</v>
      </c>
      <c r="J224" s="1">
        <f>IF(pogoda__2[[#This Row],[Czy pojawiła się chmura]]=1, IF(pogoda__2[[#This Row],[Temperatura]]&gt;10, "C", "S"),0)</f>
        <v>0</v>
      </c>
      <c r="K224" s="1">
        <f>IF(pogoda__2[[#This Row],[C czy S]]="C", "C",  IF(pogoda__2[[#This Row],[C czy S]]="S",  "S", 0))</f>
        <v>0</v>
      </c>
      <c r="L224" s="1"/>
      <c r="M224" s="1"/>
      <c r="N224" s="1"/>
    </row>
    <row r="225" spans="1:14" x14ac:dyDescent="0.25">
      <c r="A225">
        <v>224</v>
      </c>
      <c r="B225">
        <v>20</v>
      </c>
      <c r="C225">
        <v>16</v>
      </c>
      <c r="D225" t="s">
        <v>6</v>
      </c>
      <c r="E225">
        <v>5</v>
      </c>
      <c r="F225" s="1">
        <f t="shared" si="10"/>
        <v>0</v>
      </c>
      <c r="G225" s="1">
        <f t="shared" si="11"/>
        <v>1</v>
      </c>
      <c r="H225" s="1">
        <f>IF(E224=pogoda__2[[#This Row],[Wielkosc_chmur]], H224+1, 1)</f>
        <v>1</v>
      </c>
      <c r="I225" s="1">
        <f t="shared" si="9"/>
        <v>0</v>
      </c>
      <c r="J225" s="1">
        <f>IF(pogoda__2[[#This Row],[Czy pojawiła się chmura]]=1, IF(pogoda__2[[#This Row],[Temperatura]]&gt;10, "C", "S"),0)</f>
        <v>0</v>
      </c>
      <c r="K225" s="1">
        <f>IF(pogoda__2[[#This Row],[C czy S]]="C", "C",  IF(pogoda__2[[#This Row],[C czy S]]="S",  "S", 0))</f>
        <v>0</v>
      </c>
      <c r="L225" s="1"/>
      <c r="M225" s="1"/>
      <c r="N225" s="1"/>
    </row>
    <row r="226" spans="1:14" x14ac:dyDescent="0.25">
      <c r="A226">
        <v>225</v>
      </c>
      <c r="B226">
        <v>16.399999999999999</v>
      </c>
      <c r="C226">
        <v>24</v>
      </c>
      <c r="D226" t="s">
        <v>6</v>
      </c>
      <c r="E226">
        <v>5</v>
      </c>
      <c r="F226" s="1">
        <f t="shared" si="10"/>
        <v>0</v>
      </c>
      <c r="G226" s="1">
        <f t="shared" si="11"/>
        <v>0</v>
      </c>
      <c r="H226" s="1">
        <f>IF(E225=pogoda__2[[#This Row],[Wielkosc_chmur]], H225+1, 1)</f>
        <v>2</v>
      </c>
      <c r="I226" s="1">
        <f t="shared" si="9"/>
        <v>0</v>
      </c>
      <c r="J226" s="1">
        <f>IF(pogoda__2[[#This Row],[Czy pojawiła się chmura]]=1, IF(pogoda__2[[#This Row],[Temperatura]]&gt;10, "C", "S"),0)</f>
        <v>0</v>
      </c>
      <c r="K226" s="1">
        <f>IF(pogoda__2[[#This Row],[C czy S]]="C", "C",  IF(pogoda__2[[#This Row],[C czy S]]="S",  "S", 0))</f>
        <v>0</v>
      </c>
      <c r="L226" s="1"/>
      <c r="M226" s="1"/>
      <c r="N226" s="1"/>
    </row>
    <row r="227" spans="1:14" x14ac:dyDescent="0.25">
      <c r="A227">
        <v>226</v>
      </c>
      <c r="B227">
        <v>12.3</v>
      </c>
      <c r="C227">
        <v>0</v>
      </c>
      <c r="D227" t="s">
        <v>5</v>
      </c>
      <c r="E227">
        <v>0</v>
      </c>
      <c r="F227" s="1">
        <f t="shared" si="10"/>
        <v>0</v>
      </c>
      <c r="G227" s="1">
        <f t="shared" si="11"/>
        <v>0</v>
      </c>
      <c r="H227" s="1">
        <f>IF(E226=pogoda__2[[#This Row],[Wielkosc_chmur]], H226+1, 1)</f>
        <v>1</v>
      </c>
      <c r="I227" s="1">
        <f t="shared" ref="I227:I290" si="12">IF(AND(E226=5, C226&gt;=20),1,0)</f>
        <v>1</v>
      </c>
      <c r="J227" s="1">
        <f>IF(pogoda__2[[#This Row],[Czy pojawiła się chmura]]=1, IF(pogoda__2[[#This Row],[Temperatura]]&gt;10, "C", "S"),0)</f>
        <v>0</v>
      </c>
      <c r="K227" s="1">
        <f>IF(pogoda__2[[#This Row],[C czy S]]="C", "C",  IF(pogoda__2[[#This Row],[C czy S]]="S",  "S", 0))</f>
        <v>0</v>
      </c>
      <c r="L227" s="1"/>
      <c r="M227" s="1"/>
      <c r="N227" s="1"/>
    </row>
    <row r="228" spans="1:14" x14ac:dyDescent="0.25">
      <c r="A228">
        <v>227</v>
      </c>
      <c r="B228">
        <v>8.6999999999999993</v>
      </c>
      <c r="C228">
        <v>5</v>
      </c>
      <c r="D228" t="s">
        <v>7</v>
      </c>
      <c r="E228">
        <v>1</v>
      </c>
      <c r="F228" s="1">
        <f t="shared" si="10"/>
        <v>1</v>
      </c>
      <c r="G228" s="1">
        <f t="shared" si="11"/>
        <v>0</v>
      </c>
      <c r="H228" s="1">
        <f>IF(E227=pogoda__2[[#This Row],[Wielkosc_chmur]], H227+1, 1)</f>
        <v>1</v>
      </c>
      <c r="I228" s="1">
        <f t="shared" si="12"/>
        <v>0</v>
      </c>
      <c r="J228" s="1" t="str">
        <f>IF(pogoda__2[[#This Row],[Czy pojawiła się chmura]]=1, IF(pogoda__2[[#This Row],[Temperatura]]&gt;10, "C", "S"),0)</f>
        <v>S</v>
      </c>
      <c r="K228" s="1" t="str">
        <f>IF(pogoda__2[[#This Row],[C czy S]]="C", "C",  IF(pogoda__2[[#This Row],[C czy S]]="S",  "S", 0))</f>
        <v>S</v>
      </c>
      <c r="L228" s="1"/>
      <c r="M228" s="1"/>
      <c r="N228" s="1"/>
    </row>
    <row r="229" spans="1:14" x14ac:dyDescent="0.25">
      <c r="A229">
        <v>228</v>
      </c>
      <c r="B229">
        <v>6.4</v>
      </c>
      <c r="C229">
        <v>1</v>
      </c>
      <c r="D229" t="s">
        <v>7</v>
      </c>
      <c r="E229">
        <v>1</v>
      </c>
      <c r="F229" s="1">
        <f t="shared" si="10"/>
        <v>0</v>
      </c>
      <c r="G229" s="1">
        <f t="shared" si="11"/>
        <v>0</v>
      </c>
      <c r="H229" s="1">
        <f>IF(E228=pogoda__2[[#This Row],[Wielkosc_chmur]], H228+1, 1)</f>
        <v>2</v>
      </c>
      <c r="I229" s="1">
        <f t="shared" si="12"/>
        <v>0</v>
      </c>
      <c r="J229" s="1">
        <f>IF(pogoda__2[[#This Row],[Czy pojawiła się chmura]]=1, IF(pogoda__2[[#This Row],[Temperatura]]&gt;10, "C", "S"),0)</f>
        <v>0</v>
      </c>
      <c r="K229" s="1">
        <f>IF(pogoda__2[[#This Row],[C czy S]]="C", "C",  IF(pogoda__2[[#This Row],[C czy S]]="S",  "S", 0))</f>
        <v>0</v>
      </c>
      <c r="L229" s="1"/>
      <c r="M229" s="1"/>
      <c r="N229" s="1"/>
    </row>
    <row r="230" spans="1:14" x14ac:dyDescent="0.25">
      <c r="A230">
        <v>229</v>
      </c>
      <c r="B230">
        <v>5.6</v>
      </c>
      <c r="C230">
        <v>6</v>
      </c>
      <c r="D230" t="s">
        <v>7</v>
      </c>
      <c r="E230">
        <v>1</v>
      </c>
      <c r="F230" s="1">
        <f t="shared" si="10"/>
        <v>0</v>
      </c>
      <c r="G230" s="1">
        <f t="shared" si="11"/>
        <v>0</v>
      </c>
      <c r="H230" s="1">
        <f>IF(E229=pogoda__2[[#This Row],[Wielkosc_chmur]], H229+1, 1)</f>
        <v>3</v>
      </c>
      <c r="I230" s="1">
        <f t="shared" si="12"/>
        <v>0</v>
      </c>
      <c r="J230" s="1">
        <f>IF(pogoda__2[[#This Row],[Czy pojawiła się chmura]]=1, IF(pogoda__2[[#This Row],[Temperatura]]&gt;10, "C", "S"),0)</f>
        <v>0</v>
      </c>
      <c r="K230" s="1">
        <f>IF(pogoda__2[[#This Row],[C czy S]]="C", "C",  IF(pogoda__2[[#This Row],[C czy S]]="S",  "S", 0))</f>
        <v>0</v>
      </c>
      <c r="L230" s="1"/>
      <c r="M230" s="1"/>
      <c r="N230" s="1"/>
    </row>
    <row r="231" spans="1:14" x14ac:dyDescent="0.25">
      <c r="A231">
        <v>230</v>
      </c>
      <c r="B231">
        <v>6.4</v>
      </c>
      <c r="C231">
        <v>12</v>
      </c>
      <c r="D231" t="s">
        <v>7</v>
      </c>
      <c r="E231">
        <v>2</v>
      </c>
      <c r="F231" s="1">
        <f t="shared" si="10"/>
        <v>0</v>
      </c>
      <c r="G231" s="1">
        <f t="shared" si="11"/>
        <v>1</v>
      </c>
      <c r="H231" s="1">
        <f>IF(E230=pogoda__2[[#This Row],[Wielkosc_chmur]], H230+1, 1)</f>
        <v>1</v>
      </c>
      <c r="I231" s="1">
        <f t="shared" si="12"/>
        <v>0</v>
      </c>
      <c r="J231" s="1">
        <f>IF(pogoda__2[[#This Row],[Czy pojawiła się chmura]]=1, IF(pogoda__2[[#This Row],[Temperatura]]&gt;10, "C", "S"),0)</f>
        <v>0</v>
      </c>
      <c r="K231" s="1">
        <f>IF(pogoda__2[[#This Row],[C czy S]]="C", "C",  IF(pogoda__2[[#This Row],[C czy S]]="S",  "S", 0))</f>
        <v>0</v>
      </c>
      <c r="L231" s="1"/>
      <c r="M231" s="1"/>
      <c r="N231" s="1"/>
    </row>
    <row r="232" spans="1:14" x14ac:dyDescent="0.25">
      <c r="A232">
        <v>231</v>
      </c>
      <c r="B232">
        <v>8.1999999999999993</v>
      </c>
      <c r="C232">
        <v>3</v>
      </c>
      <c r="D232" t="s">
        <v>7</v>
      </c>
      <c r="E232">
        <v>2</v>
      </c>
      <c r="F232" s="1">
        <f t="shared" si="10"/>
        <v>0</v>
      </c>
      <c r="G232" s="1">
        <f t="shared" si="11"/>
        <v>0</v>
      </c>
      <c r="H232" s="1">
        <f>IF(E231=pogoda__2[[#This Row],[Wielkosc_chmur]], H231+1, 1)</f>
        <v>2</v>
      </c>
      <c r="I232" s="1">
        <f t="shared" si="12"/>
        <v>0</v>
      </c>
      <c r="J232" s="1">
        <f>IF(pogoda__2[[#This Row],[Czy pojawiła się chmura]]=1, IF(pogoda__2[[#This Row],[Temperatura]]&gt;10, "C", "S"),0)</f>
        <v>0</v>
      </c>
      <c r="K232" s="1">
        <f>IF(pogoda__2[[#This Row],[C czy S]]="C", "C",  IF(pogoda__2[[#This Row],[C czy S]]="S",  "S", 0))</f>
        <v>0</v>
      </c>
      <c r="L232" s="1"/>
      <c r="M232" s="1"/>
      <c r="N232" s="1"/>
    </row>
    <row r="233" spans="1:14" x14ac:dyDescent="0.25">
      <c r="A233">
        <v>232</v>
      </c>
      <c r="B233">
        <v>10</v>
      </c>
      <c r="C233">
        <v>12</v>
      </c>
      <c r="D233" t="s">
        <v>7</v>
      </c>
      <c r="E233">
        <v>2</v>
      </c>
      <c r="F233" s="1">
        <f t="shared" si="10"/>
        <v>0</v>
      </c>
      <c r="G233" s="1">
        <f t="shared" si="11"/>
        <v>0</v>
      </c>
      <c r="H233" s="1">
        <f>IF(E232=pogoda__2[[#This Row],[Wielkosc_chmur]], H232+1, 1)</f>
        <v>3</v>
      </c>
      <c r="I233" s="1">
        <f t="shared" si="12"/>
        <v>0</v>
      </c>
      <c r="J233" s="1">
        <f>IF(pogoda__2[[#This Row],[Czy pojawiła się chmura]]=1, IF(pogoda__2[[#This Row],[Temperatura]]&gt;10, "C", "S"),0)</f>
        <v>0</v>
      </c>
      <c r="K233" s="1">
        <f>IF(pogoda__2[[#This Row],[C czy S]]="C", "C",  IF(pogoda__2[[#This Row],[C czy S]]="S",  "S", 0))</f>
        <v>0</v>
      </c>
      <c r="L233" s="1"/>
      <c r="M233" s="1"/>
      <c r="N233" s="1"/>
    </row>
    <row r="234" spans="1:14" x14ac:dyDescent="0.25">
      <c r="A234">
        <v>233</v>
      </c>
      <c r="B234">
        <v>11.1</v>
      </c>
      <c r="C234">
        <v>17</v>
      </c>
      <c r="D234" t="s">
        <v>7</v>
      </c>
      <c r="E234">
        <v>3</v>
      </c>
      <c r="F234" s="1">
        <f t="shared" si="10"/>
        <v>0</v>
      </c>
      <c r="G234" s="1">
        <f t="shared" si="11"/>
        <v>1</v>
      </c>
      <c r="H234" s="1">
        <f>IF(E233=pogoda__2[[#This Row],[Wielkosc_chmur]], H233+1, 1)</f>
        <v>1</v>
      </c>
      <c r="I234" s="1">
        <f t="shared" si="12"/>
        <v>0</v>
      </c>
      <c r="J234" s="1">
        <f>IF(pogoda__2[[#This Row],[Czy pojawiła się chmura]]=1, IF(pogoda__2[[#This Row],[Temperatura]]&gt;10, "C", "S"),0)</f>
        <v>0</v>
      </c>
      <c r="K234" s="1">
        <f>IF(pogoda__2[[#This Row],[C czy S]]="C", "C",  IF(pogoda__2[[#This Row],[C czy S]]="S",  "S", 0))</f>
        <v>0</v>
      </c>
      <c r="L234" s="1"/>
      <c r="M234" s="1"/>
      <c r="N234" s="1"/>
    </row>
    <row r="235" spans="1:14" x14ac:dyDescent="0.25">
      <c r="A235">
        <v>234</v>
      </c>
      <c r="B235">
        <v>10.9</v>
      </c>
      <c r="C235">
        <v>16</v>
      </c>
      <c r="D235" t="s">
        <v>7</v>
      </c>
      <c r="E235">
        <v>3</v>
      </c>
      <c r="F235" s="1">
        <f t="shared" si="10"/>
        <v>0</v>
      </c>
      <c r="G235" s="1">
        <f t="shared" si="11"/>
        <v>0</v>
      </c>
      <c r="H235" s="1">
        <f>IF(E234=pogoda__2[[#This Row],[Wielkosc_chmur]], H234+1, 1)</f>
        <v>2</v>
      </c>
      <c r="I235" s="1">
        <f t="shared" si="12"/>
        <v>0</v>
      </c>
      <c r="J235" s="1">
        <f>IF(pogoda__2[[#This Row],[Czy pojawiła się chmura]]=1, IF(pogoda__2[[#This Row],[Temperatura]]&gt;10, "C", "S"),0)</f>
        <v>0</v>
      </c>
      <c r="K235" s="1">
        <f>IF(pogoda__2[[#This Row],[C czy S]]="C", "C",  IF(pogoda__2[[#This Row],[C czy S]]="S",  "S", 0))</f>
        <v>0</v>
      </c>
      <c r="L235" s="1"/>
      <c r="M235" s="1"/>
      <c r="N235" s="1"/>
    </row>
    <row r="236" spans="1:14" x14ac:dyDescent="0.25">
      <c r="A236">
        <v>235</v>
      </c>
      <c r="B236">
        <v>9.3000000000000007</v>
      </c>
      <c r="C236">
        <v>3</v>
      </c>
      <c r="D236" t="s">
        <v>7</v>
      </c>
      <c r="E236">
        <v>3</v>
      </c>
      <c r="F236" s="1">
        <f t="shared" si="10"/>
        <v>0</v>
      </c>
      <c r="G236" s="1">
        <f t="shared" si="11"/>
        <v>0</v>
      </c>
      <c r="H236" s="1">
        <f>IF(E235=pogoda__2[[#This Row],[Wielkosc_chmur]], H235+1, 1)</f>
        <v>3</v>
      </c>
      <c r="I236" s="1">
        <f t="shared" si="12"/>
        <v>0</v>
      </c>
      <c r="J236" s="1">
        <f>IF(pogoda__2[[#This Row],[Czy pojawiła się chmura]]=1, IF(pogoda__2[[#This Row],[Temperatura]]&gt;10, "C", "S"),0)</f>
        <v>0</v>
      </c>
      <c r="K236" s="1">
        <f>IF(pogoda__2[[#This Row],[C czy S]]="C", "C",  IF(pogoda__2[[#This Row],[C czy S]]="S",  "S", 0))</f>
        <v>0</v>
      </c>
      <c r="L236" s="1"/>
      <c r="M236" s="1"/>
      <c r="N236" s="1"/>
    </row>
    <row r="237" spans="1:14" x14ac:dyDescent="0.25">
      <c r="A237">
        <v>236</v>
      </c>
      <c r="B237">
        <v>6.6</v>
      </c>
      <c r="C237">
        <v>21</v>
      </c>
      <c r="D237" t="s">
        <v>7</v>
      </c>
      <c r="E237">
        <v>4</v>
      </c>
      <c r="F237" s="1">
        <f t="shared" si="10"/>
        <v>0</v>
      </c>
      <c r="G237" s="1">
        <f t="shared" si="11"/>
        <v>1</v>
      </c>
      <c r="H237" s="1">
        <f>IF(E236=pogoda__2[[#This Row],[Wielkosc_chmur]], H236+1, 1)</f>
        <v>1</v>
      </c>
      <c r="I237" s="1">
        <f t="shared" si="12"/>
        <v>0</v>
      </c>
      <c r="J237" s="1">
        <f>IF(pogoda__2[[#This Row],[Czy pojawiła się chmura]]=1, IF(pogoda__2[[#This Row],[Temperatura]]&gt;10, "C", "S"),0)</f>
        <v>0</v>
      </c>
      <c r="K237" s="1">
        <f>IF(pogoda__2[[#This Row],[C czy S]]="C", "C",  IF(pogoda__2[[#This Row],[C czy S]]="S",  "S", 0))</f>
        <v>0</v>
      </c>
      <c r="L237" s="1"/>
      <c r="M237" s="1"/>
      <c r="N237" s="1"/>
    </row>
    <row r="238" spans="1:14" x14ac:dyDescent="0.25">
      <c r="A238">
        <v>237</v>
      </c>
      <c r="B238">
        <v>3.6</v>
      </c>
      <c r="C238">
        <v>18</v>
      </c>
      <c r="D238" t="s">
        <v>7</v>
      </c>
      <c r="E238">
        <v>4</v>
      </c>
      <c r="F238" s="1">
        <f t="shared" si="10"/>
        <v>0</v>
      </c>
      <c r="G238" s="1">
        <f t="shared" si="11"/>
        <v>0</v>
      </c>
      <c r="H238" s="1">
        <f>IF(E237=pogoda__2[[#This Row],[Wielkosc_chmur]], H237+1, 1)</f>
        <v>2</v>
      </c>
      <c r="I238" s="1">
        <f t="shared" si="12"/>
        <v>0</v>
      </c>
      <c r="J238" s="1">
        <f>IF(pogoda__2[[#This Row],[Czy pojawiła się chmura]]=1, IF(pogoda__2[[#This Row],[Temperatura]]&gt;10, "C", "S"),0)</f>
        <v>0</v>
      </c>
      <c r="K238" s="1">
        <f>IF(pogoda__2[[#This Row],[C czy S]]="C", "C",  IF(pogoda__2[[#This Row],[C czy S]]="S",  "S", 0))</f>
        <v>0</v>
      </c>
      <c r="L238" s="1"/>
      <c r="M238" s="1"/>
      <c r="N238" s="1"/>
    </row>
    <row r="239" spans="1:14" x14ac:dyDescent="0.25">
      <c r="A239">
        <v>238</v>
      </c>
      <c r="B239">
        <v>1.2</v>
      </c>
      <c r="C239">
        <v>13</v>
      </c>
      <c r="D239" t="s">
        <v>7</v>
      </c>
      <c r="E239">
        <v>4</v>
      </c>
      <c r="F239" s="1">
        <f t="shared" si="10"/>
        <v>0</v>
      </c>
      <c r="G239" s="1">
        <f t="shared" si="11"/>
        <v>0</v>
      </c>
      <c r="H239" s="1">
        <f>IF(E238=pogoda__2[[#This Row],[Wielkosc_chmur]], H238+1, 1)</f>
        <v>3</v>
      </c>
      <c r="I239" s="1">
        <f t="shared" si="12"/>
        <v>0</v>
      </c>
      <c r="J239" s="1">
        <f>IF(pogoda__2[[#This Row],[Czy pojawiła się chmura]]=1, IF(pogoda__2[[#This Row],[Temperatura]]&gt;10, "C", "S"),0)</f>
        <v>0</v>
      </c>
      <c r="K239" s="1">
        <f>IF(pogoda__2[[#This Row],[C czy S]]="C", "C",  IF(pogoda__2[[#This Row],[C czy S]]="S",  "S", 0))</f>
        <v>0</v>
      </c>
      <c r="L239" s="1"/>
      <c r="M239" s="1"/>
      <c r="N239" s="1"/>
    </row>
    <row r="240" spans="1:14" x14ac:dyDescent="0.25">
      <c r="A240">
        <v>239</v>
      </c>
      <c r="B240">
        <v>0.2</v>
      </c>
      <c r="C240">
        <v>29</v>
      </c>
      <c r="D240" t="s">
        <v>7</v>
      </c>
      <c r="E240">
        <v>5</v>
      </c>
      <c r="F240" s="1">
        <f t="shared" si="10"/>
        <v>0</v>
      </c>
      <c r="G240" s="1">
        <f t="shared" si="11"/>
        <v>1</v>
      </c>
      <c r="H240" s="1">
        <f>IF(E239=pogoda__2[[#This Row],[Wielkosc_chmur]], H239+1, 1)</f>
        <v>1</v>
      </c>
      <c r="I240" s="1">
        <f t="shared" si="12"/>
        <v>0</v>
      </c>
      <c r="J240" s="1">
        <f>IF(pogoda__2[[#This Row],[Czy pojawiła się chmura]]=1, IF(pogoda__2[[#This Row],[Temperatura]]&gt;10, "C", "S"),0)</f>
        <v>0</v>
      </c>
      <c r="K240" s="1">
        <f>IF(pogoda__2[[#This Row],[C czy S]]="C", "C",  IF(pogoda__2[[#This Row],[C czy S]]="S",  "S", 0))</f>
        <v>0</v>
      </c>
      <c r="L240" s="1"/>
      <c r="M240" s="1"/>
      <c r="N240" s="1"/>
    </row>
    <row r="241" spans="1:14" x14ac:dyDescent="0.25">
      <c r="A241">
        <v>240</v>
      </c>
      <c r="B241">
        <v>0.9</v>
      </c>
      <c r="C241">
        <v>0</v>
      </c>
      <c r="D241" t="s">
        <v>5</v>
      </c>
      <c r="E241">
        <v>0</v>
      </c>
      <c r="F241" s="1">
        <f t="shared" si="10"/>
        <v>0</v>
      </c>
      <c r="G241" s="1">
        <f t="shared" si="11"/>
        <v>0</v>
      </c>
      <c r="H241" s="1">
        <f>IF(E240=pogoda__2[[#This Row],[Wielkosc_chmur]], H240+1, 1)</f>
        <v>1</v>
      </c>
      <c r="I241" s="1">
        <f t="shared" si="12"/>
        <v>1</v>
      </c>
      <c r="J241" s="1">
        <f>IF(pogoda__2[[#This Row],[Czy pojawiła się chmura]]=1, IF(pogoda__2[[#This Row],[Temperatura]]&gt;10, "C", "S"),0)</f>
        <v>0</v>
      </c>
      <c r="K241" s="1">
        <f>IF(pogoda__2[[#This Row],[C czy S]]="C", "C",  IF(pogoda__2[[#This Row],[C czy S]]="S",  "S", 0))</f>
        <v>0</v>
      </c>
      <c r="L241" s="1"/>
      <c r="M241" s="1"/>
      <c r="N241" s="1"/>
    </row>
    <row r="242" spans="1:14" x14ac:dyDescent="0.25">
      <c r="A242">
        <v>241</v>
      </c>
      <c r="B242">
        <v>3.2</v>
      </c>
      <c r="C242">
        <v>6</v>
      </c>
      <c r="D242" t="s">
        <v>7</v>
      </c>
      <c r="E242">
        <v>1</v>
      </c>
      <c r="F242" s="1">
        <f t="shared" si="10"/>
        <v>1</v>
      </c>
      <c r="G242" s="1">
        <f t="shared" si="11"/>
        <v>0</v>
      </c>
      <c r="H242" s="1">
        <f>IF(E241=pogoda__2[[#This Row],[Wielkosc_chmur]], H241+1, 1)</f>
        <v>1</v>
      </c>
      <c r="I242" s="1">
        <f t="shared" si="12"/>
        <v>0</v>
      </c>
      <c r="J242" s="1" t="str">
        <f>IF(pogoda__2[[#This Row],[Czy pojawiła się chmura]]=1, IF(pogoda__2[[#This Row],[Temperatura]]&gt;10, "C", "S"),0)</f>
        <v>S</v>
      </c>
      <c r="K242" s="1" t="str">
        <f>IF(pogoda__2[[#This Row],[C czy S]]="C", "C",  IF(pogoda__2[[#This Row],[C czy S]]="S",  "S", 0))</f>
        <v>S</v>
      </c>
      <c r="L242" s="1"/>
      <c r="M242" s="1"/>
      <c r="N242" s="1"/>
    </row>
    <row r="243" spans="1:14" x14ac:dyDescent="0.25">
      <c r="A243">
        <v>242</v>
      </c>
      <c r="B243">
        <v>6.6</v>
      </c>
      <c r="C243">
        <v>5</v>
      </c>
      <c r="D243" t="s">
        <v>7</v>
      </c>
      <c r="E243">
        <v>1</v>
      </c>
      <c r="F243" s="1">
        <f t="shared" si="10"/>
        <v>0</v>
      </c>
      <c r="G243" s="1">
        <f t="shared" si="11"/>
        <v>0</v>
      </c>
      <c r="H243" s="1">
        <f>IF(E242=pogoda__2[[#This Row],[Wielkosc_chmur]], H242+1, 1)</f>
        <v>2</v>
      </c>
      <c r="I243" s="1">
        <f t="shared" si="12"/>
        <v>0</v>
      </c>
      <c r="J243" s="1">
        <f>IF(pogoda__2[[#This Row],[Czy pojawiła się chmura]]=1, IF(pogoda__2[[#This Row],[Temperatura]]&gt;10, "C", "S"),0)</f>
        <v>0</v>
      </c>
      <c r="K243" s="1">
        <f>IF(pogoda__2[[#This Row],[C czy S]]="C", "C",  IF(pogoda__2[[#This Row],[C czy S]]="S",  "S", 0))</f>
        <v>0</v>
      </c>
      <c r="L243" s="1"/>
      <c r="M243" s="1"/>
      <c r="N243" s="1"/>
    </row>
    <row r="244" spans="1:14" x14ac:dyDescent="0.25">
      <c r="A244">
        <v>243</v>
      </c>
      <c r="B244">
        <v>10</v>
      </c>
      <c r="C244">
        <v>2</v>
      </c>
      <c r="D244" t="s">
        <v>7</v>
      </c>
      <c r="E244">
        <v>1</v>
      </c>
      <c r="F244" s="1">
        <f t="shared" si="10"/>
        <v>0</v>
      </c>
      <c r="G244" s="1">
        <f t="shared" si="11"/>
        <v>0</v>
      </c>
      <c r="H244" s="1">
        <f>IF(E243=pogoda__2[[#This Row],[Wielkosc_chmur]], H243+1, 1)</f>
        <v>3</v>
      </c>
      <c r="I244" s="1">
        <f t="shared" si="12"/>
        <v>0</v>
      </c>
      <c r="J244" s="1">
        <f>IF(pogoda__2[[#This Row],[Czy pojawiła się chmura]]=1, IF(pogoda__2[[#This Row],[Temperatura]]&gt;10, "C", "S"),0)</f>
        <v>0</v>
      </c>
      <c r="K244" s="1">
        <f>IF(pogoda__2[[#This Row],[C czy S]]="C", "C",  IF(pogoda__2[[#This Row],[C czy S]]="S",  "S", 0))</f>
        <v>0</v>
      </c>
      <c r="L244" s="1"/>
      <c r="M244" s="1"/>
      <c r="N244" s="1"/>
    </row>
    <row r="245" spans="1:14" x14ac:dyDescent="0.25">
      <c r="A245">
        <v>244</v>
      </c>
      <c r="B245">
        <v>12.7</v>
      </c>
      <c r="C245">
        <v>8</v>
      </c>
      <c r="D245" t="s">
        <v>7</v>
      </c>
      <c r="E245">
        <v>2</v>
      </c>
      <c r="F245" s="1">
        <f t="shared" si="10"/>
        <v>0</v>
      </c>
      <c r="G245" s="1">
        <f t="shared" si="11"/>
        <v>1</v>
      </c>
      <c r="H245" s="1">
        <f>IF(E244=pogoda__2[[#This Row],[Wielkosc_chmur]], H244+1, 1)</f>
        <v>1</v>
      </c>
      <c r="I245" s="1">
        <f t="shared" si="12"/>
        <v>0</v>
      </c>
      <c r="J245" s="1">
        <f>IF(pogoda__2[[#This Row],[Czy pojawiła się chmura]]=1, IF(pogoda__2[[#This Row],[Temperatura]]&gt;10, "C", "S"),0)</f>
        <v>0</v>
      </c>
      <c r="K245" s="1">
        <f>IF(pogoda__2[[#This Row],[C czy S]]="C", "C",  IF(pogoda__2[[#This Row],[C czy S]]="S",  "S", 0))</f>
        <v>0</v>
      </c>
      <c r="L245" s="1"/>
      <c r="M245" s="1"/>
      <c r="N245" s="1"/>
    </row>
    <row r="246" spans="1:14" x14ac:dyDescent="0.25">
      <c r="A246">
        <v>245</v>
      </c>
      <c r="B246">
        <v>14.1</v>
      </c>
      <c r="C246">
        <v>1</v>
      </c>
      <c r="D246" t="s">
        <v>7</v>
      </c>
      <c r="E246">
        <v>2</v>
      </c>
      <c r="F246" s="1">
        <f t="shared" si="10"/>
        <v>0</v>
      </c>
      <c r="G246" s="1">
        <f t="shared" si="11"/>
        <v>0</v>
      </c>
      <c r="H246" s="1">
        <f>IF(E245=pogoda__2[[#This Row],[Wielkosc_chmur]], H245+1, 1)</f>
        <v>2</v>
      </c>
      <c r="I246" s="1">
        <f t="shared" si="12"/>
        <v>0</v>
      </c>
      <c r="J246" s="1">
        <f>IF(pogoda__2[[#This Row],[Czy pojawiła się chmura]]=1, IF(pogoda__2[[#This Row],[Temperatura]]&gt;10, "C", "S"),0)</f>
        <v>0</v>
      </c>
      <c r="K246" s="1">
        <f>IF(pogoda__2[[#This Row],[C czy S]]="C", "C",  IF(pogoda__2[[#This Row],[C czy S]]="S",  "S", 0))</f>
        <v>0</v>
      </c>
      <c r="L246" s="1"/>
      <c r="M246" s="1"/>
      <c r="N246" s="1"/>
    </row>
    <row r="247" spans="1:14" x14ac:dyDescent="0.25">
      <c r="A247">
        <v>246</v>
      </c>
      <c r="B247">
        <v>14</v>
      </c>
      <c r="C247">
        <v>11</v>
      </c>
      <c r="D247" t="s">
        <v>7</v>
      </c>
      <c r="E247">
        <v>2</v>
      </c>
      <c r="F247" s="1">
        <f t="shared" si="10"/>
        <v>0</v>
      </c>
      <c r="G247" s="1">
        <f t="shared" si="11"/>
        <v>0</v>
      </c>
      <c r="H247" s="1">
        <f>IF(E246=pogoda__2[[#This Row],[Wielkosc_chmur]], H246+1, 1)</f>
        <v>3</v>
      </c>
      <c r="I247" s="1">
        <f t="shared" si="12"/>
        <v>0</v>
      </c>
      <c r="J247" s="1">
        <f>IF(pogoda__2[[#This Row],[Czy pojawiła się chmura]]=1, IF(pogoda__2[[#This Row],[Temperatura]]&gt;10, "C", "S"),0)</f>
        <v>0</v>
      </c>
      <c r="K247" s="1">
        <f>IF(pogoda__2[[#This Row],[C czy S]]="C", "C",  IF(pogoda__2[[#This Row],[C czy S]]="S",  "S", 0))</f>
        <v>0</v>
      </c>
      <c r="L247" s="1"/>
      <c r="M247" s="1"/>
      <c r="N247" s="1"/>
    </row>
    <row r="248" spans="1:14" x14ac:dyDescent="0.25">
      <c r="A248">
        <v>247</v>
      </c>
      <c r="B248">
        <v>12.7</v>
      </c>
      <c r="C248">
        <v>13</v>
      </c>
      <c r="D248" t="s">
        <v>7</v>
      </c>
      <c r="E248">
        <v>3</v>
      </c>
      <c r="F248" s="1">
        <f t="shared" si="10"/>
        <v>0</v>
      </c>
      <c r="G248" s="1">
        <f t="shared" si="11"/>
        <v>1</v>
      </c>
      <c r="H248" s="1">
        <f>IF(E247=pogoda__2[[#This Row],[Wielkosc_chmur]], H247+1, 1)</f>
        <v>1</v>
      </c>
      <c r="I248" s="1">
        <f t="shared" si="12"/>
        <v>0</v>
      </c>
      <c r="J248" s="1">
        <f>IF(pogoda__2[[#This Row],[Czy pojawiła się chmura]]=1, IF(pogoda__2[[#This Row],[Temperatura]]&gt;10, "C", "S"),0)</f>
        <v>0</v>
      </c>
      <c r="K248" s="1">
        <f>IF(pogoda__2[[#This Row],[C czy S]]="C", "C",  IF(pogoda__2[[#This Row],[C czy S]]="S",  "S", 0))</f>
        <v>0</v>
      </c>
      <c r="L248" s="1"/>
      <c r="M248" s="1"/>
      <c r="N248" s="1"/>
    </row>
    <row r="249" spans="1:14" x14ac:dyDescent="0.25">
      <c r="A249">
        <v>248</v>
      </c>
      <c r="B249">
        <v>11.1</v>
      </c>
      <c r="C249">
        <v>18</v>
      </c>
      <c r="D249" t="s">
        <v>7</v>
      </c>
      <c r="E249">
        <v>3</v>
      </c>
      <c r="F249" s="1">
        <f t="shared" si="10"/>
        <v>0</v>
      </c>
      <c r="G249" s="1">
        <f t="shared" si="11"/>
        <v>0</v>
      </c>
      <c r="H249" s="1">
        <f>IF(E248=pogoda__2[[#This Row],[Wielkosc_chmur]], H248+1, 1)</f>
        <v>2</v>
      </c>
      <c r="I249" s="1">
        <f t="shared" si="12"/>
        <v>0</v>
      </c>
      <c r="J249" s="1">
        <f>IF(pogoda__2[[#This Row],[Czy pojawiła się chmura]]=1, IF(pogoda__2[[#This Row],[Temperatura]]&gt;10, "C", "S"),0)</f>
        <v>0</v>
      </c>
      <c r="K249" s="1">
        <f>IF(pogoda__2[[#This Row],[C czy S]]="C", "C",  IF(pogoda__2[[#This Row],[C czy S]]="S",  "S", 0))</f>
        <v>0</v>
      </c>
      <c r="L249" s="1"/>
      <c r="M249" s="1"/>
      <c r="N249" s="1"/>
    </row>
    <row r="250" spans="1:14" x14ac:dyDescent="0.25">
      <c r="A250">
        <v>249</v>
      </c>
      <c r="B250">
        <v>10</v>
      </c>
      <c r="C250">
        <v>15</v>
      </c>
      <c r="D250" t="s">
        <v>7</v>
      </c>
      <c r="E250">
        <v>3</v>
      </c>
      <c r="F250" s="1">
        <f t="shared" si="10"/>
        <v>0</v>
      </c>
      <c r="G250" s="1">
        <f t="shared" si="11"/>
        <v>0</v>
      </c>
      <c r="H250" s="1">
        <f>IF(E249=pogoda__2[[#This Row],[Wielkosc_chmur]], H249+1, 1)</f>
        <v>3</v>
      </c>
      <c r="I250" s="1">
        <f t="shared" si="12"/>
        <v>0</v>
      </c>
      <c r="J250" s="1">
        <f>IF(pogoda__2[[#This Row],[Czy pojawiła się chmura]]=1, IF(pogoda__2[[#This Row],[Temperatura]]&gt;10, "C", "S"),0)</f>
        <v>0</v>
      </c>
      <c r="K250" s="1">
        <f>IF(pogoda__2[[#This Row],[C czy S]]="C", "C",  IF(pogoda__2[[#This Row],[C czy S]]="S",  "S", 0))</f>
        <v>0</v>
      </c>
      <c r="L250" s="1"/>
      <c r="M250" s="1"/>
      <c r="N250" s="1"/>
    </row>
    <row r="251" spans="1:14" x14ac:dyDescent="0.25">
      <c r="A251">
        <v>250</v>
      </c>
      <c r="B251">
        <v>10.1</v>
      </c>
      <c r="C251">
        <v>12</v>
      </c>
      <c r="D251" t="s">
        <v>7</v>
      </c>
      <c r="E251">
        <v>4</v>
      </c>
      <c r="F251" s="1">
        <f t="shared" si="10"/>
        <v>0</v>
      </c>
      <c r="G251" s="1">
        <f t="shared" si="11"/>
        <v>1</v>
      </c>
      <c r="H251" s="1">
        <f>IF(E250=pogoda__2[[#This Row],[Wielkosc_chmur]], H250+1, 1)</f>
        <v>1</v>
      </c>
      <c r="I251" s="1">
        <f t="shared" si="12"/>
        <v>0</v>
      </c>
      <c r="J251" s="1">
        <f>IF(pogoda__2[[#This Row],[Czy pojawiła się chmura]]=1, IF(pogoda__2[[#This Row],[Temperatura]]&gt;10, "C", "S"),0)</f>
        <v>0</v>
      </c>
      <c r="K251" s="1">
        <f>IF(pogoda__2[[#This Row],[C czy S]]="C", "C",  IF(pogoda__2[[#This Row],[C czy S]]="S",  "S", 0))</f>
        <v>0</v>
      </c>
      <c r="L251" s="1"/>
      <c r="M251" s="1"/>
      <c r="N251" s="1"/>
    </row>
    <row r="252" spans="1:14" x14ac:dyDescent="0.25">
      <c r="A252">
        <v>251</v>
      </c>
      <c r="B252">
        <v>11.7</v>
      </c>
      <c r="C252">
        <v>2</v>
      </c>
      <c r="D252" t="s">
        <v>7</v>
      </c>
      <c r="E252">
        <v>4</v>
      </c>
      <c r="F252" s="1">
        <f t="shared" si="10"/>
        <v>0</v>
      </c>
      <c r="G252" s="1">
        <f t="shared" si="11"/>
        <v>0</v>
      </c>
      <c r="H252" s="1">
        <f>IF(E251=pogoda__2[[#This Row],[Wielkosc_chmur]], H251+1, 1)</f>
        <v>2</v>
      </c>
      <c r="I252" s="1">
        <f t="shared" si="12"/>
        <v>0</v>
      </c>
      <c r="J252" s="1">
        <f>IF(pogoda__2[[#This Row],[Czy pojawiła się chmura]]=1, IF(pogoda__2[[#This Row],[Temperatura]]&gt;10, "C", "S"),0)</f>
        <v>0</v>
      </c>
      <c r="K252" s="1">
        <f>IF(pogoda__2[[#This Row],[C czy S]]="C", "C",  IF(pogoda__2[[#This Row],[C czy S]]="S",  "S", 0))</f>
        <v>0</v>
      </c>
      <c r="L252" s="1"/>
      <c r="M252" s="1"/>
      <c r="N252" s="1"/>
    </row>
    <row r="253" spans="1:14" x14ac:dyDescent="0.25">
      <c r="A253">
        <v>252</v>
      </c>
      <c r="B253">
        <v>14.8</v>
      </c>
      <c r="C253">
        <v>21</v>
      </c>
      <c r="D253" t="s">
        <v>7</v>
      </c>
      <c r="E253">
        <v>4</v>
      </c>
      <c r="F253" s="1">
        <f t="shared" si="10"/>
        <v>0</v>
      </c>
      <c r="G253" s="1">
        <f t="shared" si="11"/>
        <v>0</v>
      </c>
      <c r="H253" s="1">
        <f>IF(E252=pogoda__2[[#This Row],[Wielkosc_chmur]], H252+1, 1)</f>
        <v>3</v>
      </c>
      <c r="I253" s="1">
        <f t="shared" si="12"/>
        <v>0</v>
      </c>
      <c r="J253" s="1">
        <f>IF(pogoda__2[[#This Row],[Czy pojawiła się chmura]]=1, IF(pogoda__2[[#This Row],[Temperatura]]&gt;10, "C", "S"),0)</f>
        <v>0</v>
      </c>
      <c r="K253" s="1">
        <f>IF(pogoda__2[[#This Row],[C czy S]]="C", "C",  IF(pogoda__2[[#This Row],[C czy S]]="S",  "S", 0))</f>
        <v>0</v>
      </c>
      <c r="L253" s="1"/>
      <c r="M253" s="1"/>
      <c r="N253" s="1"/>
    </row>
    <row r="254" spans="1:14" x14ac:dyDescent="0.25">
      <c r="A254">
        <v>253</v>
      </c>
      <c r="B254">
        <v>18.7</v>
      </c>
      <c r="C254">
        <v>28</v>
      </c>
      <c r="D254" t="s">
        <v>7</v>
      </c>
      <c r="E254">
        <v>5</v>
      </c>
      <c r="F254" s="1">
        <f t="shared" si="10"/>
        <v>0</v>
      </c>
      <c r="G254" s="1">
        <f t="shared" si="11"/>
        <v>1</v>
      </c>
      <c r="H254" s="1">
        <f>IF(E253=pogoda__2[[#This Row],[Wielkosc_chmur]], H253+1, 1)</f>
        <v>1</v>
      </c>
      <c r="I254" s="1">
        <f t="shared" si="12"/>
        <v>0</v>
      </c>
      <c r="J254" s="1">
        <f>IF(pogoda__2[[#This Row],[Czy pojawiła się chmura]]=1, IF(pogoda__2[[#This Row],[Temperatura]]&gt;10, "C", "S"),0)</f>
        <v>0</v>
      </c>
      <c r="K254" s="1">
        <f>IF(pogoda__2[[#This Row],[C czy S]]="C", "C",  IF(pogoda__2[[#This Row],[C czy S]]="S",  "S", 0))</f>
        <v>0</v>
      </c>
      <c r="L254" s="1"/>
      <c r="M254" s="1"/>
      <c r="N254" s="1"/>
    </row>
    <row r="255" spans="1:14" x14ac:dyDescent="0.25">
      <c r="A255">
        <v>254</v>
      </c>
      <c r="B255">
        <v>22.5</v>
      </c>
      <c r="C255">
        <v>0</v>
      </c>
      <c r="D255" t="s">
        <v>5</v>
      </c>
      <c r="E255">
        <v>0</v>
      </c>
      <c r="F255" s="1">
        <f t="shared" si="10"/>
        <v>0</v>
      </c>
      <c r="G255" s="1">
        <f t="shared" si="11"/>
        <v>0</v>
      </c>
      <c r="H255" s="1">
        <f>IF(E254=pogoda__2[[#This Row],[Wielkosc_chmur]], H254+1, 1)</f>
        <v>1</v>
      </c>
      <c r="I255" s="1">
        <f t="shared" si="12"/>
        <v>1</v>
      </c>
      <c r="J255" s="1">
        <f>IF(pogoda__2[[#This Row],[Czy pojawiła się chmura]]=1, IF(pogoda__2[[#This Row],[Temperatura]]&gt;10, "C", "S"),0)</f>
        <v>0</v>
      </c>
      <c r="K255" s="1">
        <f>IF(pogoda__2[[#This Row],[C czy S]]="C", "C",  IF(pogoda__2[[#This Row],[C czy S]]="S",  "S", 0))</f>
        <v>0</v>
      </c>
      <c r="L255" s="1"/>
      <c r="M255" s="1"/>
      <c r="N255" s="1"/>
    </row>
    <row r="256" spans="1:14" x14ac:dyDescent="0.25">
      <c r="A256">
        <v>255</v>
      </c>
      <c r="B256">
        <v>25.4</v>
      </c>
      <c r="C256">
        <v>3</v>
      </c>
      <c r="D256" t="s">
        <v>6</v>
      </c>
      <c r="E256">
        <v>1</v>
      </c>
      <c r="F256" s="1">
        <f t="shared" si="10"/>
        <v>1</v>
      </c>
      <c r="G256" s="1">
        <f t="shared" si="11"/>
        <v>0</v>
      </c>
      <c r="H256" s="1">
        <f>IF(E255=pogoda__2[[#This Row],[Wielkosc_chmur]], H255+1, 1)</f>
        <v>1</v>
      </c>
      <c r="I256" s="1">
        <f t="shared" si="12"/>
        <v>0</v>
      </c>
      <c r="J256" s="1" t="str">
        <f>IF(pogoda__2[[#This Row],[Czy pojawiła się chmura]]=1, IF(pogoda__2[[#This Row],[Temperatura]]&gt;10, "C", "S"),0)</f>
        <v>C</v>
      </c>
      <c r="K256" s="1" t="str">
        <f>IF(pogoda__2[[#This Row],[C czy S]]="C", "C",  IF(pogoda__2[[#This Row],[C czy S]]="S",  "S", 0))</f>
        <v>C</v>
      </c>
      <c r="L256" s="1"/>
      <c r="M256" s="1"/>
      <c r="N256" s="1"/>
    </row>
    <row r="257" spans="1:14" x14ac:dyDescent="0.25">
      <c r="A257">
        <v>256</v>
      </c>
      <c r="B257">
        <v>26.8</v>
      </c>
      <c r="C257">
        <v>5</v>
      </c>
      <c r="D257" t="s">
        <v>6</v>
      </c>
      <c r="E257">
        <v>1</v>
      </c>
      <c r="F257" s="1">
        <f t="shared" si="10"/>
        <v>0</v>
      </c>
      <c r="G257" s="1">
        <f t="shared" si="11"/>
        <v>0</v>
      </c>
      <c r="H257" s="1">
        <f>IF(E256=pogoda__2[[#This Row],[Wielkosc_chmur]], H256+1, 1)</f>
        <v>2</v>
      </c>
      <c r="I257" s="1">
        <f t="shared" si="12"/>
        <v>0</v>
      </c>
      <c r="J257" s="1">
        <f>IF(pogoda__2[[#This Row],[Czy pojawiła się chmura]]=1, IF(pogoda__2[[#This Row],[Temperatura]]&gt;10, "C", "S"),0)</f>
        <v>0</v>
      </c>
      <c r="K257" s="1">
        <f>IF(pogoda__2[[#This Row],[C czy S]]="C", "C",  IF(pogoda__2[[#This Row],[C czy S]]="S",  "S", 0))</f>
        <v>0</v>
      </c>
      <c r="L257" s="1"/>
      <c r="M257" s="1"/>
      <c r="N257" s="1"/>
    </row>
    <row r="258" spans="1:14" x14ac:dyDescent="0.25">
      <c r="A258">
        <v>257</v>
      </c>
      <c r="B258">
        <v>26.5</v>
      </c>
      <c r="C258">
        <v>5</v>
      </c>
      <c r="D258" t="s">
        <v>6</v>
      </c>
      <c r="E258">
        <v>1</v>
      </c>
      <c r="F258" s="1">
        <f t="shared" si="10"/>
        <v>0</v>
      </c>
      <c r="G258" s="1">
        <f t="shared" si="11"/>
        <v>0</v>
      </c>
      <c r="H258" s="1">
        <f>IF(E257=pogoda__2[[#This Row],[Wielkosc_chmur]], H257+1, 1)</f>
        <v>3</v>
      </c>
      <c r="I258" s="1">
        <f t="shared" si="12"/>
        <v>0</v>
      </c>
      <c r="J258" s="1">
        <f>IF(pogoda__2[[#This Row],[Czy pojawiła się chmura]]=1, IF(pogoda__2[[#This Row],[Temperatura]]&gt;10, "C", "S"),0)</f>
        <v>0</v>
      </c>
      <c r="K258" s="1">
        <f>IF(pogoda__2[[#This Row],[C czy S]]="C", "C",  IF(pogoda__2[[#This Row],[C czy S]]="S",  "S", 0))</f>
        <v>0</v>
      </c>
      <c r="L258" s="1"/>
      <c r="M258" s="1"/>
      <c r="N258" s="1"/>
    </row>
    <row r="259" spans="1:14" x14ac:dyDescent="0.25">
      <c r="A259">
        <v>258</v>
      </c>
      <c r="B259">
        <v>24.9</v>
      </c>
      <c r="C259">
        <v>7</v>
      </c>
      <c r="D259" t="s">
        <v>6</v>
      </c>
      <c r="E259">
        <v>2</v>
      </c>
      <c r="F259" s="1">
        <f t="shared" si="10"/>
        <v>0</v>
      </c>
      <c r="G259" s="1">
        <f t="shared" si="11"/>
        <v>1</v>
      </c>
      <c r="H259" s="1">
        <f>IF(E258=pogoda__2[[#This Row],[Wielkosc_chmur]], H258+1, 1)</f>
        <v>1</v>
      </c>
      <c r="I259" s="1">
        <f t="shared" si="12"/>
        <v>0</v>
      </c>
      <c r="J259" s="1">
        <f>IF(pogoda__2[[#This Row],[Czy pojawiła się chmura]]=1, IF(pogoda__2[[#This Row],[Temperatura]]&gt;10, "C", "S"),0)</f>
        <v>0</v>
      </c>
      <c r="K259" s="1">
        <f>IF(pogoda__2[[#This Row],[C czy S]]="C", "C",  IF(pogoda__2[[#This Row],[C czy S]]="S",  "S", 0))</f>
        <v>0</v>
      </c>
      <c r="L259" s="1"/>
      <c r="M259" s="1"/>
      <c r="N259" s="1"/>
    </row>
    <row r="260" spans="1:14" x14ac:dyDescent="0.25">
      <c r="A260">
        <v>259</v>
      </c>
      <c r="B260">
        <v>22.6</v>
      </c>
      <c r="C260">
        <v>1</v>
      </c>
      <c r="D260" t="s">
        <v>6</v>
      </c>
      <c r="E260">
        <v>2</v>
      </c>
      <c r="F260" s="1">
        <f t="shared" ref="F260:F323" si="13">IF(D259="0", 1,0)</f>
        <v>0</v>
      </c>
      <c r="G260" s="1">
        <f t="shared" si="11"/>
        <v>0</v>
      </c>
      <c r="H260" s="1">
        <f>IF(E259=pogoda__2[[#This Row],[Wielkosc_chmur]], H259+1, 1)</f>
        <v>2</v>
      </c>
      <c r="I260" s="1">
        <f t="shared" si="12"/>
        <v>0</v>
      </c>
      <c r="J260" s="1">
        <f>IF(pogoda__2[[#This Row],[Czy pojawiła się chmura]]=1, IF(pogoda__2[[#This Row],[Temperatura]]&gt;10, "C", "S"),0)</f>
        <v>0</v>
      </c>
      <c r="K260" s="1">
        <f>IF(pogoda__2[[#This Row],[C czy S]]="C", "C",  IF(pogoda__2[[#This Row],[C czy S]]="S",  "S", 0))</f>
        <v>0</v>
      </c>
      <c r="L260" s="1"/>
      <c r="M260" s="1"/>
      <c r="N260" s="1"/>
    </row>
    <row r="261" spans="1:14" x14ac:dyDescent="0.25">
      <c r="A261">
        <v>260</v>
      </c>
      <c r="B261">
        <v>20.7</v>
      </c>
      <c r="C261">
        <v>6</v>
      </c>
      <c r="D261" t="s">
        <v>6</v>
      </c>
      <c r="E261">
        <v>2</v>
      </c>
      <c r="F261" s="1">
        <f t="shared" si="13"/>
        <v>0</v>
      </c>
      <c r="G261" s="1">
        <f t="shared" si="11"/>
        <v>0</v>
      </c>
      <c r="H261" s="1">
        <f>IF(E260=pogoda__2[[#This Row],[Wielkosc_chmur]], H260+1, 1)</f>
        <v>3</v>
      </c>
      <c r="I261" s="1">
        <f t="shared" si="12"/>
        <v>0</v>
      </c>
      <c r="J261" s="1">
        <f>IF(pogoda__2[[#This Row],[Czy pojawiła się chmura]]=1, IF(pogoda__2[[#This Row],[Temperatura]]&gt;10, "C", "S"),0)</f>
        <v>0</v>
      </c>
      <c r="K261" s="1">
        <f>IF(pogoda__2[[#This Row],[C czy S]]="C", "C",  IF(pogoda__2[[#This Row],[C czy S]]="S",  "S", 0))</f>
        <v>0</v>
      </c>
      <c r="L261" s="1"/>
      <c r="M261" s="1"/>
      <c r="N261" s="1"/>
    </row>
    <row r="262" spans="1:14" x14ac:dyDescent="0.25">
      <c r="A262">
        <v>261</v>
      </c>
      <c r="B262">
        <v>19.899999999999999</v>
      </c>
      <c r="C262">
        <v>6</v>
      </c>
      <c r="D262" t="s">
        <v>6</v>
      </c>
      <c r="E262">
        <v>3</v>
      </c>
      <c r="F262" s="1">
        <f t="shared" si="13"/>
        <v>0</v>
      </c>
      <c r="G262" s="1">
        <f t="shared" si="11"/>
        <v>1</v>
      </c>
      <c r="H262" s="1">
        <f>IF(E261=pogoda__2[[#This Row],[Wielkosc_chmur]], H261+1, 1)</f>
        <v>1</v>
      </c>
      <c r="I262" s="1">
        <f t="shared" si="12"/>
        <v>0</v>
      </c>
      <c r="J262" s="1">
        <f>IF(pogoda__2[[#This Row],[Czy pojawiła się chmura]]=1, IF(pogoda__2[[#This Row],[Temperatura]]&gt;10, "C", "S"),0)</f>
        <v>0</v>
      </c>
      <c r="K262" s="1">
        <f>IF(pogoda__2[[#This Row],[C czy S]]="C", "C",  IF(pogoda__2[[#This Row],[C czy S]]="S",  "S", 0))</f>
        <v>0</v>
      </c>
      <c r="L262" s="1"/>
      <c r="M262" s="1"/>
      <c r="N262" s="1"/>
    </row>
    <row r="263" spans="1:14" x14ac:dyDescent="0.25">
      <c r="A263">
        <v>262</v>
      </c>
      <c r="B263">
        <v>20.399999999999999</v>
      </c>
      <c r="C263">
        <v>10</v>
      </c>
      <c r="D263" t="s">
        <v>6</v>
      </c>
      <c r="E263">
        <v>3</v>
      </c>
      <c r="F263" s="1">
        <f t="shared" si="13"/>
        <v>0</v>
      </c>
      <c r="G263" s="1">
        <f t="shared" si="11"/>
        <v>0</v>
      </c>
      <c r="H263" s="1">
        <f>IF(E262=pogoda__2[[#This Row],[Wielkosc_chmur]], H262+1, 1)</f>
        <v>2</v>
      </c>
      <c r="I263" s="1">
        <f t="shared" si="12"/>
        <v>0</v>
      </c>
      <c r="J263" s="1">
        <f>IF(pogoda__2[[#This Row],[Czy pojawiła się chmura]]=1, IF(pogoda__2[[#This Row],[Temperatura]]&gt;10, "C", "S"),0)</f>
        <v>0</v>
      </c>
      <c r="K263" s="1">
        <f>IF(pogoda__2[[#This Row],[C czy S]]="C", "C",  IF(pogoda__2[[#This Row],[C czy S]]="S",  "S", 0))</f>
        <v>0</v>
      </c>
      <c r="L263" s="1"/>
      <c r="M263" s="1"/>
      <c r="N263" s="1"/>
    </row>
    <row r="264" spans="1:14" x14ac:dyDescent="0.25">
      <c r="A264">
        <v>263</v>
      </c>
      <c r="B264">
        <v>22.3</v>
      </c>
      <c r="C264">
        <v>16</v>
      </c>
      <c r="D264" t="s">
        <v>6</v>
      </c>
      <c r="E264">
        <v>3</v>
      </c>
      <c r="F264" s="1">
        <f t="shared" si="13"/>
        <v>0</v>
      </c>
      <c r="G264" s="1">
        <f t="shared" si="11"/>
        <v>0</v>
      </c>
      <c r="H264" s="1">
        <f>IF(E263=pogoda__2[[#This Row],[Wielkosc_chmur]], H263+1, 1)</f>
        <v>3</v>
      </c>
      <c r="I264" s="1">
        <f t="shared" si="12"/>
        <v>0</v>
      </c>
      <c r="J264" s="1">
        <f>IF(pogoda__2[[#This Row],[Czy pojawiła się chmura]]=1, IF(pogoda__2[[#This Row],[Temperatura]]&gt;10, "C", "S"),0)</f>
        <v>0</v>
      </c>
      <c r="K264" s="1">
        <f>IF(pogoda__2[[#This Row],[C czy S]]="C", "C",  IF(pogoda__2[[#This Row],[C czy S]]="S",  "S", 0))</f>
        <v>0</v>
      </c>
      <c r="L264" s="1"/>
      <c r="M264" s="1"/>
      <c r="N264" s="1"/>
    </row>
    <row r="265" spans="1:14" x14ac:dyDescent="0.25">
      <c r="A265">
        <v>264</v>
      </c>
      <c r="B265">
        <v>24.8</v>
      </c>
      <c r="C265">
        <v>9</v>
      </c>
      <c r="D265" t="s">
        <v>6</v>
      </c>
      <c r="E265">
        <v>4</v>
      </c>
      <c r="F265" s="1">
        <f t="shared" si="13"/>
        <v>0</v>
      </c>
      <c r="G265" s="1">
        <f t="shared" si="11"/>
        <v>1</v>
      </c>
      <c r="H265" s="1">
        <f>IF(E264=pogoda__2[[#This Row],[Wielkosc_chmur]], H264+1, 1)</f>
        <v>1</v>
      </c>
      <c r="I265" s="1">
        <f t="shared" si="12"/>
        <v>0</v>
      </c>
      <c r="J265" s="1">
        <f>IF(pogoda__2[[#This Row],[Czy pojawiła się chmura]]=1, IF(pogoda__2[[#This Row],[Temperatura]]&gt;10, "C", "S"),0)</f>
        <v>0</v>
      </c>
      <c r="K265" s="1">
        <f>IF(pogoda__2[[#This Row],[C czy S]]="C", "C",  IF(pogoda__2[[#This Row],[C czy S]]="S",  "S", 0))</f>
        <v>0</v>
      </c>
      <c r="L265" s="1"/>
      <c r="M265" s="1"/>
      <c r="N265" s="1"/>
    </row>
    <row r="266" spans="1:14" x14ac:dyDescent="0.25">
      <c r="A266">
        <v>265</v>
      </c>
      <c r="B266">
        <v>27.2</v>
      </c>
      <c r="C266">
        <v>18</v>
      </c>
      <c r="D266" t="s">
        <v>6</v>
      </c>
      <c r="E266">
        <v>4</v>
      </c>
      <c r="F266" s="1">
        <f t="shared" si="13"/>
        <v>0</v>
      </c>
      <c r="G266" s="1">
        <f t="shared" si="11"/>
        <v>0</v>
      </c>
      <c r="H266" s="1">
        <f>IF(E265=pogoda__2[[#This Row],[Wielkosc_chmur]], H265+1, 1)</f>
        <v>2</v>
      </c>
      <c r="I266" s="1">
        <f t="shared" si="12"/>
        <v>0</v>
      </c>
      <c r="J266" s="1">
        <f>IF(pogoda__2[[#This Row],[Czy pojawiła się chmura]]=1, IF(pogoda__2[[#This Row],[Temperatura]]&gt;10, "C", "S"),0)</f>
        <v>0</v>
      </c>
      <c r="K266" s="1">
        <f>IF(pogoda__2[[#This Row],[C czy S]]="C", "C",  IF(pogoda__2[[#This Row],[C czy S]]="S",  "S", 0))</f>
        <v>0</v>
      </c>
      <c r="L266" s="1"/>
      <c r="M266" s="1"/>
      <c r="N266" s="1"/>
    </row>
    <row r="267" spans="1:14" x14ac:dyDescent="0.25">
      <c r="A267">
        <v>266</v>
      </c>
      <c r="B267">
        <v>28.6</v>
      </c>
      <c r="C267">
        <v>4</v>
      </c>
      <c r="D267" t="s">
        <v>6</v>
      </c>
      <c r="E267">
        <v>4</v>
      </c>
      <c r="F267" s="1">
        <f t="shared" si="13"/>
        <v>0</v>
      </c>
      <c r="G267" s="1">
        <f t="shared" si="11"/>
        <v>0</v>
      </c>
      <c r="H267" s="1">
        <f>IF(E266=pogoda__2[[#This Row],[Wielkosc_chmur]], H266+1, 1)</f>
        <v>3</v>
      </c>
      <c r="I267" s="1">
        <f t="shared" si="12"/>
        <v>0</v>
      </c>
      <c r="J267" s="1">
        <f>IF(pogoda__2[[#This Row],[Czy pojawiła się chmura]]=1, IF(pogoda__2[[#This Row],[Temperatura]]&gt;10, "C", "S"),0)</f>
        <v>0</v>
      </c>
      <c r="K267" s="1">
        <f>IF(pogoda__2[[#This Row],[C czy S]]="C", "C",  IF(pogoda__2[[#This Row],[C czy S]]="S",  "S", 0))</f>
        <v>0</v>
      </c>
      <c r="L267" s="1"/>
      <c r="M267" s="1"/>
      <c r="N267" s="1"/>
    </row>
    <row r="268" spans="1:14" x14ac:dyDescent="0.25">
      <c r="A268">
        <v>267</v>
      </c>
      <c r="B268">
        <v>28.4</v>
      </c>
      <c r="C268">
        <v>22</v>
      </c>
      <c r="D268" t="s">
        <v>6</v>
      </c>
      <c r="E268">
        <v>5</v>
      </c>
      <c r="F268" s="1">
        <f t="shared" si="13"/>
        <v>0</v>
      </c>
      <c r="G268" s="1">
        <f t="shared" ref="G268:G331" si="14">IF(AND(H267=3,E267&lt;5),1,0)</f>
        <v>1</v>
      </c>
      <c r="H268" s="1">
        <f>IF(E267=pogoda__2[[#This Row],[Wielkosc_chmur]], H267+1, 1)</f>
        <v>1</v>
      </c>
      <c r="I268" s="1">
        <f t="shared" si="12"/>
        <v>0</v>
      </c>
      <c r="J268" s="1">
        <f>IF(pogoda__2[[#This Row],[Czy pojawiła się chmura]]=1, IF(pogoda__2[[#This Row],[Temperatura]]&gt;10, "C", "S"),0)</f>
        <v>0</v>
      </c>
      <c r="K268" s="1">
        <f>IF(pogoda__2[[#This Row],[C czy S]]="C", "C",  IF(pogoda__2[[#This Row],[C czy S]]="S",  "S", 0))</f>
        <v>0</v>
      </c>
      <c r="L268" s="1"/>
      <c r="M268" s="1"/>
      <c r="N268" s="1"/>
    </row>
    <row r="269" spans="1:14" x14ac:dyDescent="0.25">
      <c r="A269">
        <v>268</v>
      </c>
      <c r="B269">
        <v>26.5</v>
      </c>
      <c r="C269">
        <v>0</v>
      </c>
      <c r="D269" t="s">
        <v>5</v>
      </c>
      <c r="E269">
        <v>0</v>
      </c>
      <c r="F269" s="1">
        <f t="shared" si="13"/>
        <v>0</v>
      </c>
      <c r="G269" s="1">
        <f t="shared" si="14"/>
        <v>0</v>
      </c>
      <c r="H269" s="1">
        <f>IF(E268=pogoda__2[[#This Row],[Wielkosc_chmur]], H268+1, 1)</f>
        <v>1</v>
      </c>
      <c r="I269" s="1">
        <f t="shared" si="12"/>
        <v>1</v>
      </c>
      <c r="J269" s="1">
        <f>IF(pogoda__2[[#This Row],[Czy pojawiła się chmura]]=1, IF(pogoda__2[[#This Row],[Temperatura]]&gt;10, "C", "S"),0)</f>
        <v>0</v>
      </c>
      <c r="K269" s="1">
        <f>IF(pogoda__2[[#This Row],[C czy S]]="C", "C",  IF(pogoda__2[[#This Row],[C czy S]]="S",  "S", 0))</f>
        <v>0</v>
      </c>
      <c r="L269" s="1"/>
      <c r="M269" s="1"/>
      <c r="N269" s="1"/>
    </row>
    <row r="270" spans="1:14" x14ac:dyDescent="0.25">
      <c r="A270">
        <v>269</v>
      </c>
      <c r="B270">
        <v>23.3</v>
      </c>
      <c r="C270">
        <v>4</v>
      </c>
      <c r="D270" t="s">
        <v>6</v>
      </c>
      <c r="E270">
        <v>1</v>
      </c>
      <c r="F270" s="1">
        <f t="shared" si="13"/>
        <v>1</v>
      </c>
      <c r="G270" s="1">
        <f t="shared" si="14"/>
        <v>0</v>
      </c>
      <c r="H270" s="1">
        <f>IF(E269=pogoda__2[[#This Row],[Wielkosc_chmur]], H269+1, 1)</f>
        <v>1</v>
      </c>
      <c r="I270" s="1">
        <f t="shared" si="12"/>
        <v>0</v>
      </c>
      <c r="J270" s="1" t="str">
        <f>IF(pogoda__2[[#This Row],[Czy pojawiła się chmura]]=1, IF(pogoda__2[[#This Row],[Temperatura]]&gt;10, "C", "S"),0)</f>
        <v>C</v>
      </c>
      <c r="K270" s="1" t="str">
        <f>IF(pogoda__2[[#This Row],[C czy S]]="C", "C",  IF(pogoda__2[[#This Row],[C czy S]]="S",  "S", 0))</f>
        <v>C</v>
      </c>
      <c r="L270" s="1"/>
      <c r="M270" s="1"/>
      <c r="N270" s="1"/>
    </row>
    <row r="271" spans="1:14" x14ac:dyDescent="0.25">
      <c r="A271">
        <v>270</v>
      </c>
      <c r="B271">
        <v>19.5</v>
      </c>
      <c r="C271">
        <v>6</v>
      </c>
      <c r="D271" t="s">
        <v>6</v>
      </c>
      <c r="E271">
        <v>1</v>
      </c>
      <c r="F271" s="1">
        <f t="shared" si="13"/>
        <v>0</v>
      </c>
      <c r="G271" s="1">
        <f t="shared" si="14"/>
        <v>0</v>
      </c>
      <c r="H271" s="1">
        <f>IF(E270=pogoda__2[[#This Row],[Wielkosc_chmur]], H270+1, 1)</f>
        <v>2</v>
      </c>
      <c r="I271" s="1">
        <f t="shared" si="12"/>
        <v>0</v>
      </c>
      <c r="J271" s="1">
        <f>IF(pogoda__2[[#This Row],[Czy pojawiła się chmura]]=1, IF(pogoda__2[[#This Row],[Temperatura]]&gt;10, "C", "S"),0)</f>
        <v>0</v>
      </c>
      <c r="K271" s="1">
        <f>IF(pogoda__2[[#This Row],[C czy S]]="C", "C",  IF(pogoda__2[[#This Row],[C czy S]]="S",  "S", 0))</f>
        <v>0</v>
      </c>
      <c r="L271" s="1"/>
      <c r="M271" s="1"/>
      <c r="N271" s="1"/>
    </row>
    <row r="272" spans="1:14" x14ac:dyDescent="0.25">
      <c r="A272">
        <v>271</v>
      </c>
      <c r="B272">
        <v>16</v>
      </c>
      <c r="C272">
        <v>6</v>
      </c>
      <c r="D272" t="s">
        <v>6</v>
      </c>
      <c r="E272">
        <v>1</v>
      </c>
      <c r="F272" s="1">
        <f t="shared" si="13"/>
        <v>0</v>
      </c>
      <c r="G272" s="1">
        <f t="shared" si="14"/>
        <v>0</v>
      </c>
      <c r="H272" s="1">
        <f>IF(E271=pogoda__2[[#This Row],[Wielkosc_chmur]], H271+1, 1)</f>
        <v>3</v>
      </c>
      <c r="I272" s="1">
        <f t="shared" si="12"/>
        <v>0</v>
      </c>
      <c r="J272" s="1">
        <f>IF(pogoda__2[[#This Row],[Czy pojawiła się chmura]]=1, IF(pogoda__2[[#This Row],[Temperatura]]&gt;10, "C", "S"),0)</f>
        <v>0</v>
      </c>
      <c r="K272" s="1">
        <f>IF(pogoda__2[[#This Row],[C czy S]]="C", "C",  IF(pogoda__2[[#This Row],[C czy S]]="S",  "S", 0))</f>
        <v>0</v>
      </c>
      <c r="L272" s="1"/>
      <c r="M272" s="1"/>
      <c r="N272" s="1"/>
    </row>
    <row r="273" spans="1:14" x14ac:dyDescent="0.25">
      <c r="A273">
        <v>272</v>
      </c>
      <c r="B273">
        <v>13.7</v>
      </c>
      <c r="C273">
        <v>9</v>
      </c>
      <c r="D273" t="s">
        <v>6</v>
      </c>
      <c r="E273">
        <v>2</v>
      </c>
      <c r="F273" s="1">
        <f t="shared" si="13"/>
        <v>0</v>
      </c>
      <c r="G273" s="1">
        <f t="shared" si="14"/>
        <v>1</v>
      </c>
      <c r="H273" s="1">
        <f>IF(E272=pogoda__2[[#This Row],[Wielkosc_chmur]], H272+1, 1)</f>
        <v>1</v>
      </c>
      <c r="I273" s="1">
        <f t="shared" si="12"/>
        <v>0</v>
      </c>
      <c r="J273" s="1">
        <f>IF(pogoda__2[[#This Row],[Czy pojawiła się chmura]]=1, IF(pogoda__2[[#This Row],[Temperatura]]&gt;10, "C", "S"),0)</f>
        <v>0</v>
      </c>
      <c r="K273" s="1">
        <f>IF(pogoda__2[[#This Row],[C czy S]]="C", "C",  IF(pogoda__2[[#This Row],[C czy S]]="S",  "S", 0))</f>
        <v>0</v>
      </c>
      <c r="L273" s="1"/>
      <c r="M273" s="1"/>
      <c r="N273" s="1"/>
    </row>
    <row r="274" spans="1:14" x14ac:dyDescent="0.25">
      <c r="A274">
        <v>273</v>
      </c>
      <c r="B274">
        <v>12.9</v>
      </c>
      <c r="C274">
        <v>7</v>
      </c>
      <c r="D274" t="s">
        <v>6</v>
      </c>
      <c r="E274">
        <v>2</v>
      </c>
      <c r="F274" s="1">
        <f t="shared" si="13"/>
        <v>0</v>
      </c>
      <c r="G274" s="1">
        <f t="shared" si="14"/>
        <v>0</v>
      </c>
      <c r="H274" s="1">
        <f>IF(E273=pogoda__2[[#This Row],[Wielkosc_chmur]], H273+1, 1)</f>
        <v>2</v>
      </c>
      <c r="I274" s="1">
        <f t="shared" si="12"/>
        <v>0</v>
      </c>
      <c r="J274" s="1">
        <f>IF(pogoda__2[[#This Row],[Czy pojawiła się chmura]]=1, IF(pogoda__2[[#This Row],[Temperatura]]&gt;10, "C", "S"),0)</f>
        <v>0</v>
      </c>
      <c r="K274" s="1">
        <f>IF(pogoda__2[[#This Row],[C czy S]]="C", "C",  IF(pogoda__2[[#This Row],[C czy S]]="S",  "S", 0))</f>
        <v>0</v>
      </c>
      <c r="L274" s="1"/>
      <c r="M274" s="1"/>
      <c r="N274" s="1"/>
    </row>
    <row r="275" spans="1:14" x14ac:dyDescent="0.25">
      <c r="A275">
        <v>274</v>
      </c>
      <c r="B275">
        <v>13.5</v>
      </c>
      <c r="C275">
        <v>1</v>
      </c>
      <c r="D275" t="s">
        <v>6</v>
      </c>
      <c r="E275">
        <v>2</v>
      </c>
      <c r="F275" s="1">
        <f t="shared" si="13"/>
        <v>0</v>
      </c>
      <c r="G275" s="1">
        <f t="shared" si="14"/>
        <v>0</v>
      </c>
      <c r="H275" s="1">
        <f>IF(E274=pogoda__2[[#This Row],[Wielkosc_chmur]], H274+1, 1)</f>
        <v>3</v>
      </c>
      <c r="I275" s="1">
        <f t="shared" si="12"/>
        <v>0</v>
      </c>
      <c r="J275" s="1">
        <f>IF(pogoda__2[[#This Row],[Czy pojawiła się chmura]]=1, IF(pogoda__2[[#This Row],[Temperatura]]&gt;10, "C", "S"),0)</f>
        <v>0</v>
      </c>
      <c r="K275" s="1">
        <f>IF(pogoda__2[[#This Row],[C czy S]]="C", "C",  IF(pogoda__2[[#This Row],[C czy S]]="S",  "S", 0))</f>
        <v>0</v>
      </c>
      <c r="L275" s="1"/>
      <c r="M275" s="1"/>
      <c r="N275" s="1"/>
    </row>
    <row r="276" spans="1:14" x14ac:dyDescent="0.25">
      <c r="A276">
        <v>275</v>
      </c>
      <c r="B276">
        <v>15</v>
      </c>
      <c r="C276">
        <v>18</v>
      </c>
      <c r="D276" t="s">
        <v>6</v>
      </c>
      <c r="E276">
        <v>3</v>
      </c>
      <c r="F276" s="1">
        <f t="shared" si="13"/>
        <v>0</v>
      </c>
      <c r="G276" s="1">
        <f t="shared" si="14"/>
        <v>1</v>
      </c>
      <c r="H276" s="1">
        <f>IF(E275=pogoda__2[[#This Row],[Wielkosc_chmur]], H275+1, 1)</f>
        <v>1</v>
      </c>
      <c r="I276" s="1">
        <f t="shared" si="12"/>
        <v>0</v>
      </c>
      <c r="J276" s="1">
        <f>IF(pogoda__2[[#This Row],[Czy pojawiła się chmura]]=1, IF(pogoda__2[[#This Row],[Temperatura]]&gt;10, "C", "S"),0)</f>
        <v>0</v>
      </c>
      <c r="K276" s="1">
        <f>IF(pogoda__2[[#This Row],[C czy S]]="C", "C",  IF(pogoda__2[[#This Row],[C czy S]]="S",  "S", 0))</f>
        <v>0</v>
      </c>
      <c r="L276" s="1"/>
      <c r="M276" s="1"/>
      <c r="N276" s="1"/>
    </row>
    <row r="277" spans="1:14" x14ac:dyDescent="0.25">
      <c r="A277">
        <v>276</v>
      </c>
      <c r="B277">
        <v>16.399999999999999</v>
      </c>
      <c r="C277">
        <v>13</v>
      </c>
      <c r="D277" t="s">
        <v>6</v>
      </c>
      <c r="E277">
        <v>3</v>
      </c>
      <c r="F277" s="1">
        <f t="shared" si="13"/>
        <v>0</v>
      </c>
      <c r="G277" s="1">
        <f t="shared" si="14"/>
        <v>0</v>
      </c>
      <c r="H277" s="1">
        <f>IF(E276=pogoda__2[[#This Row],[Wielkosc_chmur]], H276+1, 1)</f>
        <v>2</v>
      </c>
      <c r="I277" s="1">
        <f t="shared" si="12"/>
        <v>0</v>
      </c>
      <c r="J277" s="1">
        <f>IF(pogoda__2[[#This Row],[Czy pojawiła się chmura]]=1, IF(pogoda__2[[#This Row],[Temperatura]]&gt;10, "C", "S"),0)</f>
        <v>0</v>
      </c>
      <c r="K277" s="1">
        <f>IF(pogoda__2[[#This Row],[C czy S]]="C", "C",  IF(pogoda__2[[#This Row],[C czy S]]="S",  "S", 0))</f>
        <v>0</v>
      </c>
      <c r="L277" s="1"/>
      <c r="M277" s="1"/>
      <c r="N277" s="1"/>
    </row>
    <row r="278" spans="1:14" x14ac:dyDescent="0.25">
      <c r="A278">
        <v>277</v>
      </c>
      <c r="B278">
        <v>17.100000000000001</v>
      </c>
      <c r="C278">
        <v>2</v>
      </c>
      <c r="D278" t="s">
        <v>6</v>
      </c>
      <c r="E278">
        <v>3</v>
      </c>
      <c r="F278" s="1">
        <f t="shared" si="13"/>
        <v>0</v>
      </c>
      <c r="G278" s="1">
        <f t="shared" si="14"/>
        <v>0</v>
      </c>
      <c r="H278" s="1">
        <f>IF(E277=pogoda__2[[#This Row],[Wielkosc_chmur]], H277+1, 1)</f>
        <v>3</v>
      </c>
      <c r="I278" s="1">
        <f t="shared" si="12"/>
        <v>0</v>
      </c>
      <c r="J278" s="1">
        <f>IF(pogoda__2[[#This Row],[Czy pojawiła się chmura]]=1, IF(pogoda__2[[#This Row],[Temperatura]]&gt;10, "C", "S"),0)</f>
        <v>0</v>
      </c>
      <c r="K278" s="1">
        <f>IF(pogoda__2[[#This Row],[C czy S]]="C", "C",  IF(pogoda__2[[#This Row],[C czy S]]="S",  "S", 0))</f>
        <v>0</v>
      </c>
      <c r="L278" s="1"/>
      <c r="M278" s="1"/>
      <c r="N278" s="1"/>
    </row>
    <row r="279" spans="1:14" x14ac:dyDescent="0.25">
      <c r="A279">
        <v>278</v>
      </c>
      <c r="B279">
        <v>16.3</v>
      </c>
      <c r="C279">
        <v>10</v>
      </c>
      <c r="D279" t="s">
        <v>6</v>
      </c>
      <c r="E279">
        <v>4</v>
      </c>
      <c r="F279" s="1">
        <f t="shared" si="13"/>
        <v>0</v>
      </c>
      <c r="G279" s="1">
        <f t="shared" si="14"/>
        <v>1</v>
      </c>
      <c r="H279" s="1">
        <f>IF(E278=pogoda__2[[#This Row],[Wielkosc_chmur]], H278+1, 1)</f>
        <v>1</v>
      </c>
      <c r="I279" s="1">
        <f t="shared" si="12"/>
        <v>0</v>
      </c>
      <c r="J279" s="1">
        <f>IF(pogoda__2[[#This Row],[Czy pojawiła się chmura]]=1, IF(pogoda__2[[#This Row],[Temperatura]]&gt;10, "C", "S"),0)</f>
        <v>0</v>
      </c>
      <c r="K279" s="1">
        <f>IF(pogoda__2[[#This Row],[C czy S]]="C", "C",  IF(pogoda__2[[#This Row],[C czy S]]="S",  "S", 0))</f>
        <v>0</v>
      </c>
      <c r="L279" s="1"/>
      <c r="M279" s="1"/>
      <c r="N279" s="1"/>
    </row>
    <row r="280" spans="1:14" x14ac:dyDescent="0.25">
      <c r="A280">
        <v>279</v>
      </c>
      <c r="B280">
        <v>14</v>
      </c>
      <c r="C280">
        <v>6</v>
      </c>
      <c r="D280" t="s">
        <v>6</v>
      </c>
      <c r="E280">
        <v>4</v>
      </c>
      <c r="F280" s="1">
        <f t="shared" si="13"/>
        <v>0</v>
      </c>
      <c r="G280" s="1">
        <f t="shared" si="14"/>
        <v>0</v>
      </c>
      <c r="H280" s="1">
        <f>IF(E279=pogoda__2[[#This Row],[Wielkosc_chmur]], H279+1, 1)</f>
        <v>2</v>
      </c>
      <c r="I280" s="1">
        <f t="shared" si="12"/>
        <v>0</v>
      </c>
      <c r="J280" s="1">
        <f>IF(pogoda__2[[#This Row],[Czy pojawiła się chmura]]=1, IF(pogoda__2[[#This Row],[Temperatura]]&gt;10, "C", "S"),0)</f>
        <v>0</v>
      </c>
      <c r="K280" s="1">
        <f>IF(pogoda__2[[#This Row],[C czy S]]="C", "C",  IF(pogoda__2[[#This Row],[C czy S]]="S",  "S", 0))</f>
        <v>0</v>
      </c>
      <c r="L280" s="1"/>
      <c r="M280" s="1"/>
      <c r="N280" s="1"/>
    </row>
    <row r="281" spans="1:14" x14ac:dyDescent="0.25">
      <c r="A281">
        <v>280</v>
      </c>
      <c r="B281">
        <v>10.5</v>
      </c>
      <c r="C281">
        <v>20</v>
      </c>
      <c r="D281" t="s">
        <v>6</v>
      </c>
      <c r="E281">
        <v>4</v>
      </c>
      <c r="F281" s="1">
        <f t="shared" si="13"/>
        <v>0</v>
      </c>
      <c r="G281" s="1">
        <f t="shared" si="14"/>
        <v>0</v>
      </c>
      <c r="H281" s="1">
        <f>IF(E280=pogoda__2[[#This Row],[Wielkosc_chmur]], H280+1, 1)</f>
        <v>3</v>
      </c>
      <c r="I281" s="1">
        <f t="shared" si="12"/>
        <v>0</v>
      </c>
      <c r="J281" s="1">
        <f>IF(pogoda__2[[#This Row],[Czy pojawiła się chmura]]=1, IF(pogoda__2[[#This Row],[Temperatura]]&gt;10, "C", "S"),0)</f>
        <v>0</v>
      </c>
      <c r="K281" s="1">
        <f>IF(pogoda__2[[#This Row],[C czy S]]="C", "C",  IF(pogoda__2[[#This Row],[C czy S]]="S",  "S", 0))</f>
        <v>0</v>
      </c>
      <c r="L281" s="1"/>
      <c r="M281" s="1"/>
      <c r="N281" s="1"/>
    </row>
    <row r="282" spans="1:14" x14ac:dyDescent="0.25">
      <c r="A282">
        <v>281</v>
      </c>
      <c r="B282">
        <v>6.7</v>
      </c>
      <c r="C282">
        <v>17</v>
      </c>
      <c r="D282" t="s">
        <v>6</v>
      </c>
      <c r="E282">
        <v>5</v>
      </c>
      <c r="F282" s="1">
        <f t="shared" si="13"/>
        <v>0</v>
      </c>
      <c r="G282" s="1">
        <f t="shared" si="14"/>
        <v>1</v>
      </c>
      <c r="H282" s="1">
        <f>IF(E281=pogoda__2[[#This Row],[Wielkosc_chmur]], H281+1, 1)</f>
        <v>1</v>
      </c>
      <c r="I282" s="1">
        <f t="shared" si="12"/>
        <v>0</v>
      </c>
      <c r="J282" s="1">
        <f>IF(pogoda__2[[#This Row],[Czy pojawiła się chmura]]=1, IF(pogoda__2[[#This Row],[Temperatura]]&gt;10, "C", "S"),0)</f>
        <v>0</v>
      </c>
      <c r="K282" s="1">
        <f>IF(pogoda__2[[#This Row],[C czy S]]="C", "C",  IF(pogoda__2[[#This Row],[C czy S]]="S",  "S", 0))</f>
        <v>0</v>
      </c>
      <c r="L282" s="1"/>
      <c r="M282" s="1"/>
      <c r="N282" s="1"/>
    </row>
    <row r="283" spans="1:14" x14ac:dyDescent="0.25">
      <c r="A283">
        <v>282</v>
      </c>
      <c r="B283">
        <v>3.5</v>
      </c>
      <c r="C283">
        <v>13</v>
      </c>
      <c r="D283" t="s">
        <v>6</v>
      </c>
      <c r="E283">
        <v>5</v>
      </c>
      <c r="F283" s="1">
        <f t="shared" si="13"/>
        <v>0</v>
      </c>
      <c r="G283" s="1">
        <f t="shared" si="14"/>
        <v>0</v>
      </c>
      <c r="H283" s="1">
        <f>IF(E282=pogoda__2[[#This Row],[Wielkosc_chmur]], H282+1, 1)</f>
        <v>2</v>
      </c>
      <c r="I283" s="1">
        <f t="shared" si="12"/>
        <v>0</v>
      </c>
      <c r="J283" s="1">
        <f>IF(pogoda__2[[#This Row],[Czy pojawiła się chmura]]=1, IF(pogoda__2[[#This Row],[Temperatura]]&gt;10, "C", "S"),0)</f>
        <v>0</v>
      </c>
      <c r="K283" s="1">
        <f>IF(pogoda__2[[#This Row],[C czy S]]="C", "C",  IF(pogoda__2[[#This Row],[C czy S]]="S",  "S", 0))</f>
        <v>0</v>
      </c>
      <c r="L283" s="1"/>
      <c r="M283" s="1"/>
      <c r="N283" s="1"/>
    </row>
    <row r="284" spans="1:14" x14ac:dyDescent="0.25">
      <c r="A284">
        <v>283</v>
      </c>
      <c r="B284">
        <v>1.6</v>
      </c>
      <c r="C284">
        <v>18</v>
      </c>
      <c r="D284" t="s">
        <v>6</v>
      </c>
      <c r="E284">
        <v>5</v>
      </c>
      <c r="F284" s="1">
        <f t="shared" si="13"/>
        <v>0</v>
      </c>
      <c r="G284" s="1">
        <f t="shared" si="14"/>
        <v>0</v>
      </c>
      <c r="H284" s="1">
        <f>IF(E283=pogoda__2[[#This Row],[Wielkosc_chmur]], H283+1, 1)</f>
        <v>3</v>
      </c>
      <c r="I284" s="1">
        <f t="shared" si="12"/>
        <v>0</v>
      </c>
      <c r="J284" s="1">
        <f>IF(pogoda__2[[#This Row],[Czy pojawiła się chmura]]=1, IF(pogoda__2[[#This Row],[Temperatura]]&gt;10, "C", "S"),0)</f>
        <v>0</v>
      </c>
      <c r="K284" s="1">
        <f>IF(pogoda__2[[#This Row],[C czy S]]="C", "C",  IF(pogoda__2[[#This Row],[C czy S]]="S",  "S", 0))</f>
        <v>0</v>
      </c>
      <c r="L284" s="1"/>
      <c r="M284" s="1"/>
      <c r="N284" s="1"/>
    </row>
    <row r="285" spans="1:14" x14ac:dyDescent="0.25">
      <c r="A285">
        <v>284</v>
      </c>
      <c r="B285">
        <v>1.4</v>
      </c>
      <c r="C285">
        <v>20</v>
      </c>
      <c r="D285" t="s">
        <v>6</v>
      </c>
      <c r="E285">
        <v>5</v>
      </c>
      <c r="F285" s="1">
        <f t="shared" si="13"/>
        <v>0</v>
      </c>
      <c r="G285" s="1">
        <f t="shared" si="14"/>
        <v>0</v>
      </c>
      <c r="H285" s="1">
        <f>IF(E284=pogoda__2[[#This Row],[Wielkosc_chmur]], H284+1, 1)</f>
        <v>4</v>
      </c>
      <c r="I285" s="1">
        <f t="shared" si="12"/>
        <v>0</v>
      </c>
      <c r="J285" s="1">
        <f>IF(pogoda__2[[#This Row],[Czy pojawiła się chmura]]=1, IF(pogoda__2[[#This Row],[Temperatura]]&gt;10, "C", "S"),0)</f>
        <v>0</v>
      </c>
      <c r="K285" s="1">
        <f>IF(pogoda__2[[#This Row],[C czy S]]="C", "C",  IF(pogoda__2[[#This Row],[C czy S]]="S",  "S", 0))</f>
        <v>0</v>
      </c>
      <c r="L285" s="1"/>
      <c r="M285" s="1"/>
      <c r="N285" s="1"/>
    </row>
    <row r="286" spans="1:14" x14ac:dyDescent="0.25">
      <c r="A286">
        <v>285</v>
      </c>
      <c r="B286">
        <v>2.8</v>
      </c>
      <c r="C286">
        <v>0</v>
      </c>
      <c r="D286" t="s">
        <v>5</v>
      </c>
      <c r="E286">
        <v>0</v>
      </c>
      <c r="F286" s="1">
        <f t="shared" si="13"/>
        <v>0</v>
      </c>
      <c r="G286" s="1">
        <f t="shared" si="14"/>
        <v>0</v>
      </c>
      <c r="H286" s="1">
        <f>IF(E285=pogoda__2[[#This Row],[Wielkosc_chmur]], H285+1, 1)</f>
        <v>1</v>
      </c>
      <c r="I286" s="1">
        <f t="shared" si="12"/>
        <v>1</v>
      </c>
      <c r="J286" s="1">
        <f>IF(pogoda__2[[#This Row],[Czy pojawiła się chmura]]=1, IF(pogoda__2[[#This Row],[Temperatura]]&gt;10, "C", "S"),0)</f>
        <v>0</v>
      </c>
      <c r="K286" s="1">
        <f>IF(pogoda__2[[#This Row],[C czy S]]="C", "C",  IF(pogoda__2[[#This Row],[C czy S]]="S",  "S", 0))</f>
        <v>0</v>
      </c>
      <c r="L286" s="1"/>
      <c r="M286" s="1"/>
      <c r="N286" s="1"/>
    </row>
    <row r="287" spans="1:14" x14ac:dyDescent="0.25">
      <c r="A287">
        <v>286</v>
      </c>
      <c r="B287">
        <v>5.2</v>
      </c>
      <c r="C287">
        <v>6</v>
      </c>
      <c r="D287" t="s">
        <v>7</v>
      </c>
      <c r="E287">
        <v>1</v>
      </c>
      <c r="F287" s="1">
        <f t="shared" si="13"/>
        <v>1</v>
      </c>
      <c r="G287" s="1">
        <f t="shared" si="14"/>
        <v>0</v>
      </c>
      <c r="H287" s="1">
        <f>IF(E286=pogoda__2[[#This Row],[Wielkosc_chmur]], H286+1, 1)</f>
        <v>1</v>
      </c>
      <c r="I287" s="1">
        <f t="shared" si="12"/>
        <v>0</v>
      </c>
      <c r="J287" s="1" t="str">
        <f>IF(pogoda__2[[#This Row],[Czy pojawiła się chmura]]=1, IF(pogoda__2[[#This Row],[Temperatura]]&gt;10, "C", "S"),0)</f>
        <v>S</v>
      </c>
      <c r="K287" s="1" t="str">
        <f>IF(pogoda__2[[#This Row],[C czy S]]="C", "C",  IF(pogoda__2[[#This Row],[C czy S]]="S",  "S", 0))</f>
        <v>S</v>
      </c>
      <c r="L287" s="1"/>
      <c r="M287" s="1"/>
      <c r="N287" s="1"/>
    </row>
    <row r="288" spans="1:14" x14ac:dyDescent="0.25">
      <c r="A288">
        <v>287</v>
      </c>
      <c r="B288">
        <v>7.7</v>
      </c>
      <c r="C288">
        <v>5</v>
      </c>
      <c r="D288" t="s">
        <v>7</v>
      </c>
      <c r="E288">
        <v>1</v>
      </c>
      <c r="F288" s="1">
        <f t="shared" si="13"/>
        <v>0</v>
      </c>
      <c r="G288" s="1">
        <f t="shared" si="14"/>
        <v>0</v>
      </c>
      <c r="H288" s="1">
        <f>IF(E287=pogoda__2[[#This Row],[Wielkosc_chmur]], H287+1, 1)</f>
        <v>2</v>
      </c>
      <c r="I288" s="1">
        <f t="shared" si="12"/>
        <v>0</v>
      </c>
      <c r="J288" s="1">
        <f>IF(pogoda__2[[#This Row],[Czy pojawiła się chmura]]=1, IF(pogoda__2[[#This Row],[Temperatura]]&gt;10, "C", "S"),0)</f>
        <v>0</v>
      </c>
      <c r="K288" s="1">
        <f>IF(pogoda__2[[#This Row],[C czy S]]="C", "C",  IF(pogoda__2[[#This Row],[C czy S]]="S",  "S", 0))</f>
        <v>0</v>
      </c>
      <c r="L288" s="1"/>
      <c r="M288" s="1"/>
      <c r="N288" s="1"/>
    </row>
    <row r="289" spans="1:14" x14ac:dyDescent="0.25">
      <c r="A289">
        <v>288</v>
      </c>
      <c r="B289">
        <v>9.6</v>
      </c>
      <c r="C289">
        <v>1</v>
      </c>
      <c r="D289" t="s">
        <v>7</v>
      </c>
      <c r="E289">
        <v>1</v>
      </c>
      <c r="F289" s="1">
        <f t="shared" si="13"/>
        <v>0</v>
      </c>
      <c r="G289" s="1">
        <f t="shared" si="14"/>
        <v>0</v>
      </c>
      <c r="H289" s="1">
        <f>IF(E288=pogoda__2[[#This Row],[Wielkosc_chmur]], H288+1, 1)</f>
        <v>3</v>
      </c>
      <c r="I289" s="1">
        <f t="shared" si="12"/>
        <v>0</v>
      </c>
      <c r="J289" s="1">
        <f>IF(pogoda__2[[#This Row],[Czy pojawiła się chmura]]=1, IF(pogoda__2[[#This Row],[Temperatura]]&gt;10, "C", "S"),0)</f>
        <v>0</v>
      </c>
      <c r="K289" s="1">
        <f>IF(pogoda__2[[#This Row],[C czy S]]="C", "C",  IF(pogoda__2[[#This Row],[C czy S]]="S",  "S", 0))</f>
        <v>0</v>
      </c>
      <c r="L289" s="1"/>
      <c r="M289" s="1"/>
      <c r="N289" s="1"/>
    </row>
    <row r="290" spans="1:14" x14ac:dyDescent="0.25">
      <c r="A290">
        <v>289</v>
      </c>
      <c r="B290">
        <v>10.1</v>
      </c>
      <c r="C290">
        <v>8</v>
      </c>
      <c r="D290" t="s">
        <v>7</v>
      </c>
      <c r="E290">
        <v>2</v>
      </c>
      <c r="F290" s="1">
        <f t="shared" si="13"/>
        <v>0</v>
      </c>
      <c r="G290" s="1">
        <f t="shared" si="14"/>
        <v>1</v>
      </c>
      <c r="H290" s="1">
        <f>IF(E289=pogoda__2[[#This Row],[Wielkosc_chmur]], H289+1, 1)</f>
        <v>1</v>
      </c>
      <c r="I290" s="1">
        <f t="shared" si="12"/>
        <v>0</v>
      </c>
      <c r="J290" s="1">
        <f>IF(pogoda__2[[#This Row],[Czy pojawiła się chmura]]=1, IF(pogoda__2[[#This Row],[Temperatura]]&gt;10, "C", "S"),0)</f>
        <v>0</v>
      </c>
      <c r="K290" s="1">
        <f>IF(pogoda__2[[#This Row],[C czy S]]="C", "C",  IF(pogoda__2[[#This Row],[C czy S]]="S",  "S", 0))</f>
        <v>0</v>
      </c>
      <c r="L290" s="1"/>
      <c r="M290" s="1"/>
      <c r="N290" s="1"/>
    </row>
    <row r="291" spans="1:14" x14ac:dyDescent="0.25">
      <c r="A291">
        <v>290</v>
      </c>
      <c r="B291">
        <v>9.3000000000000007</v>
      </c>
      <c r="C291">
        <v>3</v>
      </c>
      <c r="D291" t="s">
        <v>7</v>
      </c>
      <c r="E291">
        <v>2</v>
      </c>
      <c r="F291" s="1">
        <f t="shared" si="13"/>
        <v>0</v>
      </c>
      <c r="G291" s="1">
        <f t="shared" si="14"/>
        <v>0</v>
      </c>
      <c r="H291" s="1">
        <f>IF(E290=pogoda__2[[#This Row],[Wielkosc_chmur]], H290+1, 1)</f>
        <v>2</v>
      </c>
      <c r="I291" s="1">
        <f t="shared" ref="I291:I354" si="15">IF(AND(E290=5, C290&gt;=20),1,0)</f>
        <v>0</v>
      </c>
      <c r="J291" s="1">
        <f>IF(pogoda__2[[#This Row],[Czy pojawiła się chmura]]=1, IF(pogoda__2[[#This Row],[Temperatura]]&gt;10, "C", "S"),0)</f>
        <v>0</v>
      </c>
      <c r="K291" s="1">
        <f>IF(pogoda__2[[#This Row],[C czy S]]="C", "C",  IF(pogoda__2[[#This Row],[C czy S]]="S",  "S", 0))</f>
        <v>0</v>
      </c>
      <c r="L291" s="1"/>
      <c r="M291" s="1"/>
      <c r="N291" s="1"/>
    </row>
    <row r="292" spans="1:14" x14ac:dyDescent="0.25">
      <c r="A292">
        <v>291</v>
      </c>
      <c r="B292">
        <v>7.4</v>
      </c>
      <c r="C292">
        <v>5</v>
      </c>
      <c r="D292" t="s">
        <v>7</v>
      </c>
      <c r="E292">
        <v>2</v>
      </c>
      <c r="F292" s="1">
        <f t="shared" si="13"/>
        <v>0</v>
      </c>
      <c r="G292" s="1">
        <f t="shared" si="14"/>
        <v>0</v>
      </c>
      <c r="H292" s="1">
        <f>IF(E291=pogoda__2[[#This Row],[Wielkosc_chmur]], H291+1, 1)</f>
        <v>3</v>
      </c>
      <c r="I292" s="1">
        <f t="shared" si="15"/>
        <v>0</v>
      </c>
      <c r="J292" s="1">
        <f>IF(pogoda__2[[#This Row],[Czy pojawiła się chmura]]=1, IF(pogoda__2[[#This Row],[Temperatura]]&gt;10, "C", "S"),0)</f>
        <v>0</v>
      </c>
      <c r="K292" s="1">
        <f>IF(pogoda__2[[#This Row],[C czy S]]="C", "C",  IF(pogoda__2[[#This Row],[C czy S]]="S",  "S", 0))</f>
        <v>0</v>
      </c>
      <c r="L292" s="1"/>
      <c r="M292" s="1"/>
      <c r="N292" s="1"/>
    </row>
    <row r="293" spans="1:14" x14ac:dyDescent="0.25">
      <c r="A293">
        <v>292</v>
      </c>
      <c r="B293">
        <v>5.0999999999999996</v>
      </c>
      <c r="C293">
        <v>17</v>
      </c>
      <c r="D293" t="s">
        <v>7</v>
      </c>
      <c r="E293">
        <v>3</v>
      </c>
      <c r="F293" s="1">
        <f t="shared" si="13"/>
        <v>0</v>
      </c>
      <c r="G293" s="1">
        <f t="shared" si="14"/>
        <v>1</v>
      </c>
      <c r="H293" s="1">
        <f>IF(E292=pogoda__2[[#This Row],[Wielkosc_chmur]], H292+1, 1)</f>
        <v>1</v>
      </c>
      <c r="I293" s="1">
        <f t="shared" si="15"/>
        <v>0</v>
      </c>
      <c r="J293" s="1">
        <f>IF(pogoda__2[[#This Row],[Czy pojawiła się chmura]]=1, IF(pogoda__2[[#This Row],[Temperatura]]&gt;10, "C", "S"),0)</f>
        <v>0</v>
      </c>
      <c r="K293" s="1">
        <f>IF(pogoda__2[[#This Row],[C czy S]]="C", "C",  IF(pogoda__2[[#This Row],[C czy S]]="S",  "S", 0))</f>
        <v>0</v>
      </c>
      <c r="L293" s="1"/>
      <c r="M293" s="1"/>
      <c r="N293" s="1"/>
    </row>
    <row r="294" spans="1:14" x14ac:dyDescent="0.25">
      <c r="A294">
        <v>293</v>
      </c>
      <c r="B294">
        <v>3.5</v>
      </c>
      <c r="C294">
        <v>9</v>
      </c>
      <c r="D294" t="s">
        <v>7</v>
      </c>
      <c r="E294">
        <v>3</v>
      </c>
      <c r="F294" s="1">
        <f t="shared" si="13"/>
        <v>0</v>
      </c>
      <c r="G294" s="1">
        <f t="shared" si="14"/>
        <v>0</v>
      </c>
      <c r="H294" s="1">
        <f>IF(E293=pogoda__2[[#This Row],[Wielkosc_chmur]], H293+1, 1)</f>
        <v>2</v>
      </c>
      <c r="I294" s="1">
        <f t="shared" si="15"/>
        <v>0</v>
      </c>
      <c r="J294" s="1">
        <f>IF(pogoda__2[[#This Row],[Czy pojawiła się chmura]]=1, IF(pogoda__2[[#This Row],[Temperatura]]&gt;10, "C", "S"),0)</f>
        <v>0</v>
      </c>
      <c r="K294" s="1">
        <f>IF(pogoda__2[[#This Row],[C czy S]]="C", "C",  IF(pogoda__2[[#This Row],[C czy S]]="S",  "S", 0))</f>
        <v>0</v>
      </c>
      <c r="L294" s="1"/>
      <c r="M294" s="1"/>
      <c r="N294" s="1"/>
    </row>
    <row r="295" spans="1:14" x14ac:dyDescent="0.25">
      <c r="A295">
        <v>294</v>
      </c>
      <c r="B295">
        <v>3.2</v>
      </c>
      <c r="C295">
        <v>4</v>
      </c>
      <c r="D295" t="s">
        <v>7</v>
      </c>
      <c r="E295">
        <v>3</v>
      </c>
      <c r="F295" s="1">
        <f t="shared" si="13"/>
        <v>0</v>
      </c>
      <c r="G295" s="1">
        <f t="shared" si="14"/>
        <v>0</v>
      </c>
      <c r="H295" s="1">
        <f>IF(E294=pogoda__2[[#This Row],[Wielkosc_chmur]], H294+1, 1)</f>
        <v>3</v>
      </c>
      <c r="I295" s="1">
        <f t="shared" si="15"/>
        <v>0</v>
      </c>
      <c r="J295" s="1">
        <f>IF(pogoda__2[[#This Row],[Czy pojawiła się chmura]]=1, IF(pogoda__2[[#This Row],[Temperatura]]&gt;10, "C", "S"),0)</f>
        <v>0</v>
      </c>
      <c r="K295" s="1">
        <f>IF(pogoda__2[[#This Row],[C czy S]]="C", "C",  IF(pogoda__2[[#This Row],[C czy S]]="S",  "S", 0))</f>
        <v>0</v>
      </c>
      <c r="L295" s="1"/>
      <c r="M295" s="1"/>
      <c r="N295" s="1"/>
    </row>
    <row r="296" spans="1:14" x14ac:dyDescent="0.25">
      <c r="A296">
        <v>295</v>
      </c>
      <c r="B296">
        <v>4.5999999999999996</v>
      </c>
      <c r="C296">
        <v>24</v>
      </c>
      <c r="D296" t="s">
        <v>7</v>
      </c>
      <c r="E296">
        <v>4</v>
      </c>
      <c r="F296" s="1">
        <f t="shared" si="13"/>
        <v>0</v>
      </c>
      <c r="G296" s="1">
        <f t="shared" si="14"/>
        <v>1</v>
      </c>
      <c r="H296" s="1">
        <f>IF(E295=pogoda__2[[#This Row],[Wielkosc_chmur]], H295+1, 1)</f>
        <v>1</v>
      </c>
      <c r="I296" s="1">
        <f t="shared" si="15"/>
        <v>0</v>
      </c>
      <c r="J296" s="1">
        <f>IF(pogoda__2[[#This Row],[Czy pojawiła się chmura]]=1, IF(pogoda__2[[#This Row],[Temperatura]]&gt;10, "C", "S"),0)</f>
        <v>0</v>
      </c>
      <c r="K296" s="1">
        <f>IF(pogoda__2[[#This Row],[C czy S]]="C", "C",  IF(pogoda__2[[#This Row],[C czy S]]="S",  "S", 0))</f>
        <v>0</v>
      </c>
      <c r="L296" s="1"/>
      <c r="M296" s="1"/>
      <c r="N296" s="1"/>
    </row>
    <row r="297" spans="1:14" x14ac:dyDescent="0.25">
      <c r="A297">
        <v>296</v>
      </c>
      <c r="B297">
        <v>7.5</v>
      </c>
      <c r="C297">
        <v>21</v>
      </c>
      <c r="D297" t="s">
        <v>7</v>
      </c>
      <c r="E297">
        <v>4</v>
      </c>
      <c r="F297" s="1">
        <f t="shared" si="13"/>
        <v>0</v>
      </c>
      <c r="G297" s="1">
        <f t="shared" si="14"/>
        <v>0</v>
      </c>
      <c r="H297" s="1">
        <f>IF(E296=pogoda__2[[#This Row],[Wielkosc_chmur]], H296+1, 1)</f>
        <v>2</v>
      </c>
      <c r="I297" s="1">
        <f t="shared" si="15"/>
        <v>0</v>
      </c>
      <c r="J297" s="1">
        <f>IF(pogoda__2[[#This Row],[Czy pojawiła się chmura]]=1, IF(pogoda__2[[#This Row],[Temperatura]]&gt;10, "C", "S"),0)</f>
        <v>0</v>
      </c>
      <c r="K297" s="1">
        <f>IF(pogoda__2[[#This Row],[C czy S]]="C", "C",  IF(pogoda__2[[#This Row],[C czy S]]="S",  "S", 0))</f>
        <v>0</v>
      </c>
      <c r="L297" s="1"/>
      <c r="M297" s="1"/>
      <c r="N297" s="1"/>
    </row>
    <row r="298" spans="1:14" x14ac:dyDescent="0.25">
      <c r="A298">
        <v>297</v>
      </c>
      <c r="B298">
        <v>11.3</v>
      </c>
      <c r="C298">
        <v>8</v>
      </c>
      <c r="D298" t="s">
        <v>7</v>
      </c>
      <c r="E298">
        <v>5</v>
      </c>
      <c r="F298" s="1">
        <f t="shared" si="13"/>
        <v>0</v>
      </c>
      <c r="G298" s="1">
        <f t="shared" si="14"/>
        <v>0</v>
      </c>
      <c r="H298" s="1">
        <f>IF(E297=pogoda__2[[#This Row],[Wielkosc_chmur]], H297+1, 1)</f>
        <v>1</v>
      </c>
      <c r="I298" s="1">
        <f t="shared" si="15"/>
        <v>0</v>
      </c>
      <c r="J298" s="1">
        <f>IF(pogoda__2[[#This Row],[Czy pojawiła się chmura]]=1, IF(pogoda__2[[#This Row],[Temperatura]]&gt;10, "C", "S"),0)</f>
        <v>0</v>
      </c>
      <c r="K298" s="1">
        <f>IF(pogoda__2[[#This Row],[C czy S]]="C", "C",  IF(pogoda__2[[#This Row],[C czy S]]="S",  "S", 0))</f>
        <v>0</v>
      </c>
      <c r="L298" s="1"/>
      <c r="M298" s="1"/>
      <c r="N298" s="1"/>
    </row>
    <row r="299" spans="1:14" x14ac:dyDescent="0.25">
      <c r="A299">
        <v>298</v>
      </c>
      <c r="B299">
        <v>15.2</v>
      </c>
      <c r="C299">
        <v>23</v>
      </c>
      <c r="D299" t="s">
        <v>7</v>
      </c>
      <c r="E299">
        <v>5</v>
      </c>
      <c r="F299" s="1">
        <f t="shared" si="13"/>
        <v>0</v>
      </c>
      <c r="G299" s="1">
        <f t="shared" si="14"/>
        <v>0</v>
      </c>
      <c r="H299" s="1">
        <f>IF(E298=pogoda__2[[#This Row],[Wielkosc_chmur]], H298+1, 1)</f>
        <v>2</v>
      </c>
      <c r="I299" s="1">
        <f t="shared" si="15"/>
        <v>0</v>
      </c>
      <c r="J299" s="1">
        <f>IF(pogoda__2[[#This Row],[Czy pojawiła się chmura]]=1, IF(pogoda__2[[#This Row],[Temperatura]]&gt;10, "C", "S"),0)</f>
        <v>0</v>
      </c>
      <c r="K299" s="1">
        <f>IF(pogoda__2[[#This Row],[C czy S]]="C", "C",  IF(pogoda__2[[#This Row],[C czy S]]="S",  "S", 0))</f>
        <v>0</v>
      </c>
      <c r="L299" s="1"/>
      <c r="M299" s="1"/>
      <c r="N299" s="1"/>
    </row>
    <row r="300" spans="1:14" x14ac:dyDescent="0.25">
      <c r="A300">
        <v>299</v>
      </c>
      <c r="B300">
        <v>18.3</v>
      </c>
      <c r="C300">
        <v>0</v>
      </c>
      <c r="D300" t="s">
        <v>5</v>
      </c>
      <c r="E300">
        <v>0</v>
      </c>
      <c r="F300" s="1">
        <f t="shared" si="13"/>
        <v>0</v>
      </c>
      <c r="G300" s="1">
        <f t="shared" si="14"/>
        <v>0</v>
      </c>
      <c r="H300" s="1">
        <f>IF(E299=pogoda__2[[#This Row],[Wielkosc_chmur]], H299+1, 1)</f>
        <v>1</v>
      </c>
      <c r="I300" s="1">
        <f t="shared" si="15"/>
        <v>1</v>
      </c>
      <c r="J300" s="1">
        <f>IF(pogoda__2[[#This Row],[Czy pojawiła się chmura]]=1, IF(pogoda__2[[#This Row],[Temperatura]]&gt;10, "C", "S"),0)</f>
        <v>0</v>
      </c>
      <c r="K300" s="1">
        <f>IF(pogoda__2[[#This Row],[C czy S]]="C", "C",  IF(pogoda__2[[#This Row],[C czy S]]="S",  "S", 0))</f>
        <v>0</v>
      </c>
      <c r="L300" s="1"/>
      <c r="M300" s="1"/>
      <c r="N300" s="1"/>
    </row>
    <row r="301" spans="1:14" x14ac:dyDescent="0.25">
      <c r="A301">
        <v>300</v>
      </c>
      <c r="B301">
        <v>19.899999999999999</v>
      </c>
      <c r="C301">
        <v>5</v>
      </c>
      <c r="D301" t="s">
        <v>6</v>
      </c>
      <c r="E301">
        <v>1</v>
      </c>
      <c r="F301" s="1">
        <f t="shared" si="13"/>
        <v>1</v>
      </c>
      <c r="G301" s="1">
        <f t="shared" si="14"/>
        <v>0</v>
      </c>
      <c r="H301" s="1">
        <f>IF(E300=pogoda__2[[#This Row],[Wielkosc_chmur]], H300+1, 1)</f>
        <v>1</v>
      </c>
      <c r="I301" s="1">
        <f t="shared" si="15"/>
        <v>0</v>
      </c>
      <c r="J301" s="1" t="str">
        <f>IF(pogoda__2[[#This Row],[Czy pojawiła się chmura]]=1, IF(pogoda__2[[#This Row],[Temperatura]]&gt;10, "C", "S"),0)</f>
        <v>C</v>
      </c>
      <c r="K301" s="1" t="str">
        <f>IF(pogoda__2[[#This Row],[C czy S]]="C", "C",  IF(pogoda__2[[#This Row],[C czy S]]="S",  "S", 0))</f>
        <v>C</v>
      </c>
      <c r="L301" s="1"/>
      <c r="M301" s="1"/>
      <c r="N301" s="1"/>
    </row>
    <row r="302" spans="1:14" x14ac:dyDescent="0.25">
      <c r="A302">
        <v>301</v>
      </c>
      <c r="B302">
        <v>20</v>
      </c>
      <c r="C302">
        <v>4</v>
      </c>
      <c r="D302" t="s">
        <v>5</v>
      </c>
      <c r="E302">
        <v>0</v>
      </c>
      <c r="F302" s="1">
        <f t="shared" si="13"/>
        <v>0</v>
      </c>
      <c r="G302" s="1">
        <f t="shared" si="14"/>
        <v>0</v>
      </c>
      <c r="H302" s="1">
        <f>IF(E301=pogoda__2[[#This Row],[Wielkosc_chmur]], H301+1, 1)</f>
        <v>1</v>
      </c>
      <c r="I302" s="1">
        <f t="shared" si="15"/>
        <v>0</v>
      </c>
      <c r="J302" s="1">
        <f>IF(pogoda__2[[#This Row],[Czy pojawiła się chmura]]=1, IF(pogoda__2[[#This Row],[Temperatura]]&gt;10, "C", "S"),0)</f>
        <v>0</v>
      </c>
      <c r="K302" s="1">
        <f>IF(pogoda__2[[#This Row],[C czy S]]="C", "C",  IF(pogoda__2[[#This Row],[C czy S]]="S",  "S", 0))</f>
        <v>0</v>
      </c>
      <c r="L302" s="1"/>
      <c r="M302" s="1"/>
      <c r="N302" s="1"/>
    </row>
    <row r="303" spans="1:14" x14ac:dyDescent="0.25">
      <c r="A303">
        <v>302</v>
      </c>
      <c r="B303">
        <v>18.899999999999999</v>
      </c>
      <c r="C303">
        <v>5</v>
      </c>
      <c r="D303" t="s">
        <v>5</v>
      </c>
      <c r="E303">
        <v>0</v>
      </c>
      <c r="F303" s="1">
        <f t="shared" si="13"/>
        <v>1</v>
      </c>
      <c r="G303" s="1">
        <f t="shared" si="14"/>
        <v>0</v>
      </c>
      <c r="H303" s="1">
        <f>IF(E302=pogoda__2[[#This Row],[Wielkosc_chmur]], H302+1, 1)</f>
        <v>2</v>
      </c>
      <c r="I303" s="1">
        <f t="shared" si="15"/>
        <v>0</v>
      </c>
      <c r="J303" s="1" t="str">
        <f>IF(pogoda__2[[#This Row],[Czy pojawiła się chmura]]=1, IF(pogoda__2[[#This Row],[Temperatura]]&gt;10, "C", "S"),0)</f>
        <v>C</v>
      </c>
      <c r="K303" s="1" t="str">
        <f>IF(pogoda__2[[#This Row],[C czy S]]="C", "C",  IF(pogoda__2[[#This Row],[C czy S]]="S",  "S", 0))</f>
        <v>C</v>
      </c>
      <c r="L303" s="1"/>
      <c r="M303" s="1"/>
      <c r="N303" s="1"/>
    </row>
    <row r="304" spans="1:14" x14ac:dyDescent="0.25">
      <c r="A304">
        <v>303</v>
      </c>
      <c r="B304">
        <v>17.3</v>
      </c>
      <c r="C304">
        <v>2</v>
      </c>
      <c r="D304" t="s">
        <v>5</v>
      </c>
      <c r="E304">
        <v>0</v>
      </c>
      <c r="F304" s="1">
        <f t="shared" si="13"/>
        <v>1</v>
      </c>
      <c r="G304" s="1">
        <f t="shared" si="14"/>
        <v>0</v>
      </c>
      <c r="H304" s="1">
        <f>IF(E303=pogoda__2[[#This Row],[Wielkosc_chmur]], H303+1, 1)</f>
        <v>3</v>
      </c>
      <c r="I304" s="1">
        <f t="shared" si="15"/>
        <v>0</v>
      </c>
      <c r="J304" s="1" t="str">
        <f>IF(pogoda__2[[#This Row],[Czy pojawiła się chmura]]=1, IF(pogoda__2[[#This Row],[Temperatura]]&gt;10, "C", "S"),0)</f>
        <v>C</v>
      </c>
      <c r="K304" s="1" t="str">
        <f>IF(pogoda__2[[#This Row],[C czy S]]="C", "C",  IF(pogoda__2[[#This Row],[C czy S]]="S",  "S", 0))</f>
        <v>C</v>
      </c>
      <c r="L304" s="1"/>
      <c r="M304" s="1"/>
      <c r="N304" s="1"/>
    </row>
    <row r="305" spans="1:14" x14ac:dyDescent="0.25">
      <c r="A305">
        <v>304</v>
      </c>
      <c r="B305">
        <v>16</v>
      </c>
      <c r="C305">
        <v>7</v>
      </c>
      <c r="D305" t="s">
        <v>5</v>
      </c>
      <c r="E305">
        <v>0</v>
      </c>
      <c r="F305" s="1">
        <f t="shared" si="13"/>
        <v>1</v>
      </c>
      <c r="G305" s="1">
        <f t="shared" si="14"/>
        <v>1</v>
      </c>
      <c r="H305" s="1">
        <f>IF(E304=pogoda__2[[#This Row],[Wielkosc_chmur]], H304+1, 1)</f>
        <v>4</v>
      </c>
      <c r="I305" s="1">
        <f t="shared" si="15"/>
        <v>0</v>
      </c>
      <c r="J305" s="1" t="str">
        <f>IF(pogoda__2[[#This Row],[Czy pojawiła się chmura]]=1, IF(pogoda__2[[#This Row],[Temperatura]]&gt;10, "C", "S"),0)</f>
        <v>C</v>
      </c>
      <c r="K305" s="1" t="str">
        <f>IF(pogoda__2[[#This Row],[C czy S]]="C", "C",  IF(pogoda__2[[#This Row],[C czy S]]="S",  "S", 0))</f>
        <v>C</v>
      </c>
      <c r="L305" s="1"/>
      <c r="M305" s="1"/>
      <c r="N305" s="1"/>
    </row>
    <row r="306" spans="1:14" x14ac:dyDescent="0.25">
      <c r="A306">
        <v>305</v>
      </c>
      <c r="B306">
        <v>15.9</v>
      </c>
      <c r="C306">
        <v>4</v>
      </c>
      <c r="D306" t="s">
        <v>5</v>
      </c>
      <c r="E306">
        <v>0</v>
      </c>
      <c r="F306" s="1">
        <f t="shared" si="13"/>
        <v>1</v>
      </c>
      <c r="G306" s="1">
        <f t="shared" si="14"/>
        <v>0</v>
      </c>
      <c r="H306" s="1">
        <f>IF(E305=pogoda__2[[#This Row],[Wielkosc_chmur]], H305+1, 1)</f>
        <v>5</v>
      </c>
      <c r="I306" s="1">
        <f t="shared" si="15"/>
        <v>0</v>
      </c>
      <c r="J306" s="1" t="str">
        <f>IF(pogoda__2[[#This Row],[Czy pojawiła się chmura]]=1, IF(pogoda__2[[#This Row],[Temperatura]]&gt;10, "C", "S"),0)</f>
        <v>C</v>
      </c>
      <c r="K306" s="1" t="str">
        <f>IF(pogoda__2[[#This Row],[C czy S]]="C", "C",  IF(pogoda__2[[#This Row],[C czy S]]="S",  "S", 0))</f>
        <v>C</v>
      </c>
      <c r="L306" s="1"/>
      <c r="M306" s="1"/>
      <c r="N306" s="1"/>
    </row>
    <row r="307" spans="1:14" x14ac:dyDescent="0.25">
      <c r="A307">
        <v>306</v>
      </c>
      <c r="B307">
        <v>17.3</v>
      </c>
      <c r="C307">
        <v>17</v>
      </c>
      <c r="D307" t="s">
        <v>5</v>
      </c>
      <c r="E307">
        <v>0</v>
      </c>
      <c r="F307" s="1">
        <f t="shared" si="13"/>
        <v>1</v>
      </c>
      <c r="G307" s="1">
        <f t="shared" si="14"/>
        <v>0</v>
      </c>
      <c r="H307" s="1">
        <f>IF(E306=pogoda__2[[#This Row],[Wielkosc_chmur]], H306+1, 1)</f>
        <v>6</v>
      </c>
      <c r="I307" s="1">
        <f t="shared" si="15"/>
        <v>0</v>
      </c>
      <c r="J307" s="1" t="str">
        <f>IF(pogoda__2[[#This Row],[Czy pojawiła się chmura]]=1, IF(pogoda__2[[#This Row],[Temperatura]]&gt;10, "C", "S"),0)</f>
        <v>C</v>
      </c>
      <c r="K307" s="1" t="str">
        <f>IF(pogoda__2[[#This Row],[C czy S]]="C", "C",  IF(pogoda__2[[#This Row],[C czy S]]="S",  "S", 0))</f>
        <v>C</v>
      </c>
      <c r="L307" s="1"/>
      <c r="M307" s="1"/>
      <c r="N307" s="1"/>
    </row>
    <row r="308" spans="1:14" x14ac:dyDescent="0.25">
      <c r="A308">
        <v>307</v>
      </c>
      <c r="B308">
        <v>20</v>
      </c>
      <c r="C308">
        <v>14</v>
      </c>
      <c r="D308" t="s">
        <v>5</v>
      </c>
      <c r="E308">
        <v>0</v>
      </c>
      <c r="F308" s="1">
        <f t="shared" si="13"/>
        <v>1</v>
      </c>
      <c r="G308" s="1">
        <f t="shared" si="14"/>
        <v>0</v>
      </c>
      <c r="H308" s="1">
        <f>IF(E307=pogoda__2[[#This Row],[Wielkosc_chmur]], H307+1, 1)</f>
        <v>7</v>
      </c>
      <c r="I308" s="1">
        <f t="shared" si="15"/>
        <v>0</v>
      </c>
      <c r="J308" s="1" t="str">
        <f>IF(pogoda__2[[#This Row],[Czy pojawiła się chmura]]=1, IF(pogoda__2[[#This Row],[Temperatura]]&gt;10, "C", "S"),0)</f>
        <v>C</v>
      </c>
      <c r="K308" s="1" t="str">
        <f>IF(pogoda__2[[#This Row],[C czy S]]="C", "C",  IF(pogoda__2[[#This Row],[C czy S]]="S",  "S", 0))</f>
        <v>C</v>
      </c>
      <c r="L308" s="1"/>
      <c r="M308" s="1"/>
      <c r="N308" s="1"/>
    </row>
    <row r="309" spans="1:14" x14ac:dyDescent="0.25">
      <c r="A309">
        <v>308</v>
      </c>
      <c r="B309">
        <v>23.4</v>
      </c>
      <c r="C309">
        <v>9</v>
      </c>
      <c r="D309" t="s">
        <v>5</v>
      </c>
      <c r="E309">
        <v>0</v>
      </c>
      <c r="F309" s="1">
        <f t="shared" si="13"/>
        <v>1</v>
      </c>
      <c r="G309" s="1">
        <f t="shared" si="14"/>
        <v>0</v>
      </c>
      <c r="H309" s="1">
        <f>IF(E308=pogoda__2[[#This Row],[Wielkosc_chmur]], H308+1, 1)</f>
        <v>8</v>
      </c>
      <c r="I309" s="1">
        <f t="shared" si="15"/>
        <v>0</v>
      </c>
      <c r="J309" s="1" t="str">
        <f>IF(pogoda__2[[#This Row],[Czy pojawiła się chmura]]=1, IF(pogoda__2[[#This Row],[Temperatura]]&gt;10, "C", "S"),0)</f>
        <v>C</v>
      </c>
      <c r="K309" s="1" t="str">
        <f>IF(pogoda__2[[#This Row],[C czy S]]="C", "C",  IF(pogoda__2[[#This Row],[C czy S]]="S",  "S", 0))</f>
        <v>C</v>
      </c>
      <c r="L309" s="1"/>
      <c r="M309" s="1"/>
      <c r="N309" s="1"/>
    </row>
    <row r="310" spans="1:14" x14ac:dyDescent="0.25">
      <c r="A310">
        <v>309</v>
      </c>
      <c r="B310">
        <v>26.8</v>
      </c>
      <c r="C310">
        <v>6</v>
      </c>
      <c r="D310" t="s">
        <v>5</v>
      </c>
      <c r="E310">
        <v>0</v>
      </c>
      <c r="F310" s="1">
        <f t="shared" si="13"/>
        <v>1</v>
      </c>
      <c r="G310" s="1">
        <f t="shared" si="14"/>
        <v>0</v>
      </c>
      <c r="H310" s="1">
        <f>IF(E309=pogoda__2[[#This Row],[Wielkosc_chmur]], H309+1, 1)</f>
        <v>9</v>
      </c>
      <c r="I310" s="1">
        <f t="shared" si="15"/>
        <v>0</v>
      </c>
      <c r="J310" s="1" t="str">
        <f>IF(pogoda__2[[#This Row],[Czy pojawiła się chmura]]=1, IF(pogoda__2[[#This Row],[Temperatura]]&gt;10, "C", "S"),0)</f>
        <v>C</v>
      </c>
      <c r="K310" s="1" t="str">
        <f>IF(pogoda__2[[#This Row],[C czy S]]="C", "C",  IF(pogoda__2[[#This Row],[C czy S]]="S",  "S", 0))</f>
        <v>C</v>
      </c>
      <c r="L310" s="1"/>
      <c r="M310" s="1"/>
      <c r="N310" s="1"/>
    </row>
    <row r="311" spans="1:14" x14ac:dyDescent="0.25">
      <c r="A311">
        <v>310</v>
      </c>
      <c r="B311">
        <v>29.1</v>
      </c>
      <c r="C311">
        <v>16</v>
      </c>
      <c r="D311" t="s">
        <v>5</v>
      </c>
      <c r="E311">
        <v>0</v>
      </c>
      <c r="F311" s="1">
        <f t="shared" si="13"/>
        <v>1</v>
      </c>
      <c r="G311" s="1">
        <f t="shared" si="14"/>
        <v>0</v>
      </c>
      <c r="H311" s="1">
        <f>IF(E310=pogoda__2[[#This Row],[Wielkosc_chmur]], H310+1, 1)</f>
        <v>10</v>
      </c>
      <c r="I311" s="1">
        <f t="shared" si="15"/>
        <v>0</v>
      </c>
      <c r="J311" s="1" t="str">
        <f>IF(pogoda__2[[#This Row],[Czy pojawiła się chmura]]=1, IF(pogoda__2[[#This Row],[Temperatura]]&gt;10, "C", "S"),0)</f>
        <v>C</v>
      </c>
      <c r="K311" s="1" t="str">
        <f>IF(pogoda__2[[#This Row],[C czy S]]="C", "C",  IF(pogoda__2[[#This Row],[C czy S]]="S",  "S", 0))</f>
        <v>C</v>
      </c>
      <c r="L311" s="1"/>
      <c r="M311" s="1"/>
      <c r="N311" s="1"/>
    </row>
    <row r="312" spans="1:14" x14ac:dyDescent="0.25">
      <c r="A312">
        <v>311</v>
      </c>
      <c r="B312">
        <v>29.8</v>
      </c>
      <c r="C312">
        <v>2</v>
      </c>
      <c r="D312" t="s">
        <v>5</v>
      </c>
      <c r="E312">
        <v>0</v>
      </c>
      <c r="F312" s="1">
        <f t="shared" si="13"/>
        <v>1</v>
      </c>
      <c r="G312" s="1">
        <f t="shared" si="14"/>
        <v>0</v>
      </c>
      <c r="H312" s="1">
        <f>IF(E311=pogoda__2[[#This Row],[Wielkosc_chmur]], H311+1, 1)</f>
        <v>11</v>
      </c>
      <c r="I312" s="1">
        <f t="shared" si="15"/>
        <v>0</v>
      </c>
      <c r="J312" s="1" t="str">
        <f>IF(pogoda__2[[#This Row],[Czy pojawiła się chmura]]=1, IF(pogoda__2[[#This Row],[Temperatura]]&gt;10, "C", "S"),0)</f>
        <v>C</v>
      </c>
      <c r="K312" s="1" t="str">
        <f>IF(pogoda__2[[#This Row],[C czy S]]="C", "C",  IF(pogoda__2[[#This Row],[C czy S]]="S",  "S", 0))</f>
        <v>C</v>
      </c>
      <c r="L312" s="1"/>
      <c r="M312" s="1"/>
      <c r="N312" s="1"/>
    </row>
    <row r="313" spans="1:14" x14ac:dyDescent="0.25">
      <c r="A313">
        <v>312</v>
      </c>
      <c r="B313">
        <v>28.8</v>
      </c>
      <c r="C313">
        <v>25</v>
      </c>
      <c r="D313" t="s">
        <v>5</v>
      </c>
      <c r="E313">
        <v>0</v>
      </c>
      <c r="F313" s="1">
        <f t="shared" si="13"/>
        <v>1</v>
      </c>
      <c r="G313" s="1">
        <f t="shared" si="14"/>
        <v>0</v>
      </c>
      <c r="H313" s="1">
        <f>IF(E312=pogoda__2[[#This Row],[Wielkosc_chmur]], H312+1, 1)</f>
        <v>12</v>
      </c>
      <c r="I313" s="1">
        <f t="shared" si="15"/>
        <v>0</v>
      </c>
      <c r="J313" s="1" t="str">
        <f>IF(pogoda__2[[#This Row],[Czy pojawiła się chmura]]=1, IF(pogoda__2[[#This Row],[Temperatura]]&gt;10, "C", "S"),0)</f>
        <v>C</v>
      </c>
      <c r="K313" s="1" t="str">
        <f>IF(pogoda__2[[#This Row],[C czy S]]="C", "C",  IF(pogoda__2[[#This Row],[C czy S]]="S",  "S", 0))</f>
        <v>C</v>
      </c>
      <c r="L313" s="1"/>
      <c r="M313" s="1"/>
      <c r="N313" s="1"/>
    </row>
    <row r="314" spans="1:14" x14ac:dyDescent="0.25">
      <c r="A314">
        <v>313</v>
      </c>
      <c r="B314">
        <v>26.4</v>
      </c>
      <c r="C314">
        <v>0</v>
      </c>
      <c r="D314" t="s">
        <v>5</v>
      </c>
      <c r="E314">
        <v>0</v>
      </c>
      <c r="F314" s="1">
        <f t="shared" si="13"/>
        <v>1</v>
      </c>
      <c r="G314" s="1">
        <f t="shared" si="14"/>
        <v>0</v>
      </c>
      <c r="H314" s="1">
        <f>IF(E313=pogoda__2[[#This Row],[Wielkosc_chmur]], H313+1, 1)</f>
        <v>13</v>
      </c>
      <c r="I314" s="1">
        <f t="shared" si="15"/>
        <v>0</v>
      </c>
      <c r="J314" s="1" t="str">
        <f>IF(pogoda__2[[#This Row],[Czy pojawiła się chmura]]=1, IF(pogoda__2[[#This Row],[Temperatura]]&gt;10, "C", "S"),0)</f>
        <v>C</v>
      </c>
      <c r="K314" s="1" t="str">
        <f>IF(pogoda__2[[#This Row],[C czy S]]="C", "C",  IF(pogoda__2[[#This Row],[C czy S]]="S",  "S", 0))</f>
        <v>C</v>
      </c>
      <c r="L314" s="1"/>
      <c r="M314" s="1"/>
      <c r="N314" s="1"/>
    </row>
    <row r="315" spans="1:14" x14ac:dyDescent="0.25">
      <c r="A315">
        <v>314</v>
      </c>
      <c r="B315">
        <v>23.4</v>
      </c>
      <c r="C315">
        <v>3</v>
      </c>
      <c r="D315" t="s">
        <v>5</v>
      </c>
      <c r="E315">
        <v>0</v>
      </c>
      <c r="F315" s="1">
        <f t="shared" si="13"/>
        <v>1</v>
      </c>
      <c r="G315" s="1">
        <f t="shared" si="14"/>
        <v>0</v>
      </c>
      <c r="H315" s="1">
        <f>IF(E314=pogoda__2[[#This Row],[Wielkosc_chmur]], H314+1, 1)</f>
        <v>14</v>
      </c>
      <c r="I315" s="1">
        <f t="shared" si="15"/>
        <v>0</v>
      </c>
      <c r="J315" s="1" t="str">
        <f>IF(pogoda__2[[#This Row],[Czy pojawiła się chmura]]=1, IF(pogoda__2[[#This Row],[Temperatura]]&gt;10, "C", "S"),0)</f>
        <v>C</v>
      </c>
      <c r="K315" s="1" t="str">
        <f>IF(pogoda__2[[#This Row],[C czy S]]="C", "C",  IF(pogoda__2[[#This Row],[C czy S]]="S",  "S", 0))</f>
        <v>C</v>
      </c>
      <c r="L315" s="1"/>
      <c r="M315" s="1"/>
      <c r="N315" s="1"/>
    </row>
    <row r="316" spans="1:14" x14ac:dyDescent="0.25">
      <c r="A316">
        <v>315</v>
      </c>
      <c r="B316">
        <v>20.7</v>
      </c>
      <c r="C316">
        <v>4</v>
      </c>
      <c r="D316" t="s">
        <v>5</v>
      </c>
      <c r="E316">
        <v>0</v>
      </c>
      <c r="F316" s="1">
        <f t="shared" si="13"/>
        <v>1</v>
      </c>
      <c r="G316" s="1">
        <f t="shared" si="14"/>
        <v>0</v>
      </c>
      <c r="H316" s="1">
        <f>IF(E315=pogoda__2[[#This Row],[Wielkosc_chmur]], H315+1, 1)</f>
        <v>15</v>
      </c>
      <c r="I316" s="1">
        <f t="shared" si="15"/>
        <v>0</v>
      </c>
      <c r="J316" s="1" t="str">
        <f>IF(pogoda__2[[#This Row],[Czy pojawiła się chmura]]=1, IF(pogoda__2[[#This Row],[Temperatura]]&gt;10, "C", "S"),0)</f>
        <v>C</v>
      </c>
      <c r="K316" s="1" t="str">
        <f>IF(pogoda__2[[#This Row],[C czy S]]="C", "C",  IF(pogoda__2[[#This Row],[C czy S]]="S",  "S", 0))</f>
        <v>C</v>
      </c>
      <c r="L316" s="1"/>
      <c r="M316" s="1"/>
      <c r="N316" s="1"/>
    </row>
    <row r="317" spans="1:14" x14ac:dyDescent="0.25">
      <c r="A317">
        <v>316</v>
      </c>
      <c r="B317">
        <v>19.100000000000001</v>
      </c>
      <c r="C317">
        <v>6</v>
      </c>
      <c r="D317" t="s">
        <v>5</v>
      </c>
      <c r="E317">
        <v>0</v>
      </c>
      <c r="F317" s="1">
        <f t="shared" si="13"/>
        <v>1</v>
      </c>
      <c r="G317" s="1">
        <f t="shared" si="14"/>
        <v>0</v>
      </c>
      <c r="H317" s="1">
        <f>IF(E316=pogoda__2[[#This Row],[Wielkosc_chmur]], H316+1, 1)</f>
        <v>16</v>
      </c>
      <c r="I317" s="1">
        <f t="shared" si="15"/>
        <v>0</v>
      </c>
      <c r="J317" s="1" t="str">
        <f>IF(pogoda__2[[#This Row],[Czy pojawiła się chmura]]=1, IF(pogoda__2[[#This Row],[Temperatura]]&gt;10, "C", "S"),0)</f>
        <v>C</v>
      </c>
      <c r="K317" s="1" t="str">
        <f>IF(pogoda__2[[#This Row],[C czy S]]="C", "C",  IF(pogoda__2[[#This Row],[C czy S]]="S",  "S", 0))</f>
        <v>C</v>
      </c>
      <c r="L317" s="1"/>
      <c r="M317" s="1"/>
      <c r="N317" s="1"/>
    </row>
    <row r="318" spans="1:14" x14ac:dyDescent="0.25">
      <c r="A318">
        <v>317</v>
      </c>
      <c r="B318">
        <v>18.899999999999999</v>
      </c>
      <c r="C318">
        <v>6</v>
      </c>
      <c r="D318" t="s">
        <v>5</v>
      </c>
      <c r="E318">
        <v>0</v>
      </c>
      <c r="F318" s="1">
        <f t="shared" si="13"/>
        <v>1</v>
      </c>
      <c r="G318" s="1">
        <f t="shared" si="14"/>
        <v>0</v>
      </c>
      <c r="H318" s="1">
        <f>IF(E317=pogoda__2[[#This Row],[Wielkosc_chmur]], H317+1, 1)</f>
        <v>17</v>
      </c>
      <c r="I318" s="1">
        <f t="shared" si="15"/>
        <v>0</v>
      </c>
      <c r="J318" s="1" t="str">
        <f>IF(pogoda__2[[#This Row],[Czy pojawiła się chmura]]=1, IF(pogoda__2[[#This Row],[Temperatura]]&gt;10, "C", "S"),0)</f>
        <v>C</v>
      </c>
      <c r="K318" s="1" t="str">
        <f>IF(pogoda__2[[#This Row],[C czy S]]="C", "C",  IF(pogoda__2[[#This Row],[C czy S]]="S",  "S", 0))</f>
        <v>C</v>
      </c>
      <c r="L318" s="1"/>
      <c r="M318" s="1"/>
      <c r="N318" s="1"/>
    </row>
    <row r="319" spans="1:14" x14ac:dyDescent="0.25">
      <c r="A319">
        <v>318</v>
      </c>
      <c r="B319">
        <v>20</v>
      </c>
      <c r="C319">
        <v>5</v>
      </c>
      <c r="D319" t="s">
        <v>5</v>
      </c>
      <c r="E319">
        <v>0</v>
      </c>
      <c r="F319" s="1">
        <f t="shared" si="13"/>
        <v>1</v>
      </c>
      <c r="G319" s="1">
        <f t="shared" si="14"/>
        <v>0</v>
      </c>
      <c r="H319" s="1">
        <f>IF(E318=pogoda__2[[#This Row],[Wielkosc_chmur]], H318+1, 1)</f>
        <v>18</v>
      </c>
      <c r="I319" s="1">
        <f t="shared" si="15"/>
        <v>0</v>
      </c>
      <c r="J319" s="1" t="str">
        <f>IF(pogoda__2[[#This Row],[Czy pojawiła się chmura]]=1, IF(pogoda__2[[#This Row],[Temperatura]]&gt;10, "C", "S"),0)</f>
        <v>C</v>
      </c>
      <c r="K319" s="1" t="str">
        <f>IF(pogoda__2[[#This Row],[C czy S]]="C", "C",  IF(pogoda__2[[#This Row],[C czy S]]="S",  "S", 0))</f>
        <v>C</v>
      </c>
      <c r="L319" s="1"/>
      <c r="M319" s="1"/>
      <c r="N319" s="1"/>
    </row>
    <row r="320" spans="1:14" x14ac:dyDescent="0.25">
      <c r="A320">
        <v>319</v>
      </c>
      <c r="B320">
        <v>21.8</v>
      </c>
      <c r="C320">
        <v>4</v>
      </c>
      <c r="D320" t="s">
        <v>5</v>
      </c>
      <c r="E320">
        <v>0</v>
      </c>
      <c r="F320" s="1">
        <f t="shared" si="13"/>
        <v>1</v>
      </c>
      <c r="G320" s="1">
        <f t="shared" si="14"/>
        <v>0</v>
      </c>
      <c r="H320" s="1">
        <f>IF(E319=pogoda__2[[#This Row],[Wielkosc_chmur]], H319+1, 1)</f>
        <v>19</v>
      </c>
      <c r="I320" s="1">
        <f t="shared" si="15"/>
        <v>0</v>
      </c>
      <c r="J320" s="1" t="str">
        <f>IF(pogoda__2[[#This Row],[Czy pojawiła się chmura]]=1, IF(pogoda__2[[#This Row],[Temperatura]]&gt;10, "C", "S"),0)</f>
        <v>C</v>
      </c>
      <c r="K320" s="1" t="str">
        <f>IF(pogoda__2[[#This Row],[C czy S]]="C", "C",  IF(pogoda__2[[#This Row],[C czy S]]="S",  "S", 0))</f>
        <v>C</v>
      </c>
      <c r="L320" s="1"/>
      <c r="M320" s="1"/>
      <c r="N320" s="1"/>
    </row>
    <row r="321" spans="1:14" x14ac:dyDescent="0.25">
      <c r="A321">
        <v>320</v>
      </c>
      <c r="B321">
        <v>23.6</v>
      </c>
      <c r="C321">
        <v>7</v>
      </c>
      <c r="D321" t="s">
        <v>5</v>
      </c>
      <c r="E321">
        <v>0</v>
      </c>
      <c r="F321" s="1">
        <f t="shared" si="13"/>
        <v>1</v>
      </c>
      <c r="G321" s="1">
        <f t="shared" si="14"/>
        <v>0</v>
      </c>
      <c r="H321" s="1">
        <f>IF(E320=pogoda__2[[#This Row],[Wielkosc_chmur]], H320+1, 1)</f>
        <v>20</v>
      </c>
      <c r="I321" s="1">
        <f t="shared" si="15"/>
        <v>0</v>
      </c>
      <c r="J321" s="1" t="str">
        <f>IF(pogoda__2[[#This Row],[Czy pojawiła się chmura]]=1, IF(pogoda__2[[#This Row],[Temperatura]]&gt;10, "C", "S"),0)</f>
        <v>C</v>
      </c>
      <c r="K321" s="1" t="str">
        <f>IF(pogoda__2[[#This Row],[C czy S]]="C", "C",  IF(pogoda__2[[#This Row],[C czy S]]="S",  "S", 0))</f>
        <v>C</v>
      </c>
      <c r="L321" s="1"/>
      <c r="M321" s="1"/>
      <c r="N321" s="1"/>
    </row>
    <row r="322" spans="1:14" x14ac:dyDescent="0.25">
      <c r="A322">
        <v>321</v>
      </c>
      <c r="B322">
        <v>24.4</v>
      </c>
      <c r="C322">
        <v>12</v>
      </c>
      <c r="D322" t="s">
        <v>5</v>
      </c>
      <c r="E322">
        <v>0</v>
      </c>
      <c r="F322" s="1">
        <f t="shared" si="13"/>
        <v>1</v>
      </c>
      <c r="G322" s="1">
        <f t="shared" si="14"/>
        <v>0</v>
      </c>
      <c r="H322" s="1">
        <f>IF(E321=pogoda__2[[#This Row],[Wielkosc_chmur]], H321+1, 1)</f>
        <v>21</v>
      </c>
      <c r="I322" s="1">
        <f t="shared" si="15"/>
        <v>0</v>
      </c>
      <c r="J322" s="1" t="str">
        <f>IF(pogoda__2[[#This Row],[Czy pojawiła się chmura]]=1, IF(pogoda__2[[#This Row],[Temperatura]]&gt;10, "C", "S"),0)</f>
        <v>C</v>
      </c>
      <c r="K322" s="1" t="str">
        <f>IF(pogoda__2[[#This Row],[C czy S]]="C", "C",  IF(pogoda__2[[#This Row],[C czy S]]="S",  "S", 0))</f>
        <v>C</v>
      </c>
      <c r="L322" s="1"/>
      <c r="M322" s="1"/>
      <c r="N322" s="1"/>
    </row>
    <row r="323" spans="1:14" x14ac:dyDescent="0.25">
      <c r="A323">
        <v>322</v>
      </c>
      <c r="B323">
        <v>23.6</v>
      </c>
      <c r="C323">
        <v>5</v>
      </c>
      <c r="D323" t="s">
        <v>5</v>
      </c>
      <c r="E323">
        <v>0</v>
      </c>
      <c r="F323" s="1">
        <f t="shared" si="13"/>
        <v>1</v>
      </c>
      <c r="G323" s="1">
        <f t="shared" si="14"/>
        <v>0</v>
      </c>
      <c r="H323" s="1">
        <f>IF(E322=pogoda__2[[#This Row],[Wielkosc_chmur]], H322+1, 1)</f>
        <v>22</v>
      </c>
      <c r="I323" s="1">
        <f t="shared" si="15"/>
        <v>0</v>
      </c>
      <c r="J323" s="1" t="str">
        <f>IF(pogoda__2[[#This Row],[Czy pojawiła się chmura]]=1, IF(pogoda__2[[#This Row],[Temperatura]]&gt;10, "C", "S"),0)</f>
        <v>C</v>
      </c>
      <c r="K323" s="1" t="str">
        <f>IF(pogoda__2[[#This Row],[C czy S]]="C", "C",  IF(pogoda__2[[#This Row],[C czy S]]="S",  "S", 0))</f>
        <v>C</v>
      </c>
      <c r="L323" s="1"/>
      <c r="M323" s="1"/>
      <c r="N323" s="1"/>
    </row>
    <row r="324" spans="1:14" x14ac:dyDescent="0.25">
      <c r="A324">
        <v>323</v>
      </c>
      <c r="B324">
        <v>21.3</v>
      </c>
      <c r="C324">
        <v>3</v>
      </c>
      <c r="D324" t="s">
        <v>5</v>
      </c>
      <c r="E324">
        <v>0</v>
      </c>
      <c r="F324" s="1">
        <f t="shared" ref="F324:F387" si="16">IF(D323="0", 1,0)</f>
        <v>1</v>
      </c>
      <c r="G324" s="1">
        <f t="shared" si="14"/>
        <v>0</v>
      </c>
      <c r="H324" s="1">
        <f>IF(E323=pogoda__2[[#This Row],[Wielkosc_chmur]], H323+1, 1)</f>
        <v>23</v>
      </c>
      <c r="I324" s="1">
        <f t="shared" si="15"/>
        <v>0</v>
      </c>
      <c r="J324" s="1" t="str">
        <f>IF(pogoda__2[[#This Row],[Czy pojawiła się chmura]]=1, IF(pogoda__2[[#This Row],[Temperatura]]&gt;10, "C", "S"),0)</f>
        <v>C</v>
      </c>
      <c r="K324" s="1" t="str">
        <f>IF(pogoda__2[[#This Row],[C czy S]]="C", "C",  IF(pogoda__2[[#This Row],[C czy S]]="S",  "S", 0))</f>
        <v>C</v>
      </c>
      <c r="L324" s="1"/>
      <c r="M324" s="1"/>
      <c r="N324" s="1"/>
    </row>
    <row r="325" spans="1:14" x14ac:dyDescent="0.25">
      <c r="A325">
        <v>324</v>
      </c>
      <c r="B325">
        <v>17.7</v>
      </c>
      <c r="C325">
        <v>21</v>
      </c>
      <c r="D325" t="s">
        <v>5</v>
      </c>
      <c r="E325">
        <v>0</v>
      </c>
      <c r="F325" s="1">
        <f t="shared" si="16"/>
        <v>1</v>
      </c>
      <c r="G325" s="1">
        <f t="shared" si="14"/>
        <v>0</v>
      </c>
      <c r="H325" s="1">
        <f>IF(E324=pogoda__2[[#This Row],[Wielkosc_chmur]], H324+1, 1)</f>
        <v>24</v>
      </c>
      <c r="I325" s="1">
        <f t="shared" si="15"/>
        <v>0</v>
      </c>
      <c r="J325" s="1" t="str">
        <f>IF(pogoda__2[[#This Row],[Czy pojawiła się chmura]]=1, IF(pogoda__2[[#This Row],[Temperatura]]&gt;10, "C", "S"),0)</f>
        <v>C</v>
      </c>
      <c r="K325" s="1" t="str">
        <f>IF(pogoda__2[[#This Row],[C czy S]]="C", "C",  IF(pogoda__2[[#This Row],[C czy S]]="S",  "S", 0))</f>
        <v>C</v>
      </c>
      <c r="L325" s="1"/>
      <c r="M325" s="1"/>
      <c r="N325" s="1"/>
    </row>
    <row r="326" spans="1:14" x14ac:dyDescent="0.25">
      <c r="A326">
        <v>325</v>
      </c>
      <c r="B326">
        <v>13.6</v>
      </c>
      <c r="C326">
        <v>18</v>
      </c>
      <c r="D326" t="s">
        <v>5</v>
      </c>
      <c r="E326">
        <v>0</v>
      </c>
      <c r="F326" s="1">
        <f t="shared" si="16"/>
        <v>1</v>
      </c>
      <c r="G326" s="1">
        <f t="shared" si="14"/>
        <v>0</v>
      </c>
      <c r="H326" s="1">
        <f>IF(E325=pogoda__2[[#This Row],[Wielkosc_chmur]], H325+1, 1)</f>
        <v>25</v>
      </c>
      <c r="I326" s="1">
        <f t="shared" si="15"/>
        <v>0</v>
      </c>
      <c r="J326" s="1" t="str">
        <f>IF(pogoda__2[[#This Row],[Czy pojawiła się chmura]]=1, IF(pogoda__2[[#This Row],[Temperatura]]&gt;10, "C", "S"),0)</f>
        <v>C</v>
      </c>
      <c r="K326" s="1" t="str">
        <f>IF(pogoda__2[[#This Row],[C czy S]]="C", "C",  IF(pogoda__2[[#This Row],[C czy S]]="S",  "S", 0))</f>
        <v>C</v>
      </c>
      <c r="L326" s="1"/>
      <c r="M326" s="1"/>
      <c r="N326" s="1"/>
    </row>
    <row r="327" spans="1:14" x14ac:dyDescent="0.25">
      <c r="A327">
        <v>326</v>
      </c>
      <c r="B327">
        <v>10</v>
      </c>
      <c r="C327">
        <v>13</v>
      </c>
      <c r="D327" t="s">
        <v>5</v>
      </c>
      <c r="E327">
        <v>0</v>
      </c>
      <c r="F327" s="1">
        <f t="shared" si="16"/>
        <v>1</v>
      </c>
      <c r="G327" s="1">
        <f t="shared" si="14"/>
        <v>0</v>
      </c>
      <c r="H327" s="1">
        <f>IF(E326=pogoda__2[[#This Row],[Wielkosc_chmur]], H326+1, 1)</f>
        <v>26</v>
      </c>
      <c r="I327" s="1">
        <f t="shared" si="15"/>
        <v>0</v>
      </c>
      <c r="J327" s="1" t="str">
        <f>IF(pogoda__2[[#This Row],[Czy pojawiła się chmura]]=1, IF(pogoda__2[[#This Row],[Temperatura]]&gt;10, "C", "S"),0)</f>
        <v>S</v>
      </c>
      <c r="K327" s="1" t="str">
        <f>IF(pogoda__2[[#This Row],[C czy S]]="C", "C",  IF(pogoda__2[[#This Row],[C czy S]]="S",  "S", 0))</f>
        <v>S</v>
      </c>
      <c r="L327" s="1"/>
      <c r="M327" s="1"/>
      <c r="N327" s="1"/>
    </row>
    <row r="328" spans="1:14" x14ac:dyDescent="0.25">
      <c r="A328">
        <v>327</v>
      </c>
      <c r="B328">
        <v>7.6</v>
      </c>
      <c r="C328">
        <v>28</v>
      </c>
      <c r="D328" t="s">
        <v>5</v>
      </c>
      <c r="E328">
        <v>0</v>
      </c>
      <c r="F328" s="1">
        <f t="shared" si="16"/>
        <v>1</v>
      </c>
      <c r="G328" s="1">
        <f t="shared" si="14"/>
        <v>0</v>
      </c>
      <c r="H328" s="1">
        <f>IF(E327=pogoda__2[[#This Row],[Wielkosc_chmur]], H327+1, 1)</f>
        <v>27</v>
      </c>
      <c r="I328" s="1">
        <f t="shared" si="15"/>
        <v>0</v>
      </c>
      <c r="J328" s="1" t="str">
        <f>IF(pogoda__2[[#This Row],[Czy pojawiła się chmura]]=1, IF(pogoda__2[[#This Row],[Temperatura]]&gt;10, "C", "S"),0)</f>
        <v>S</v>
      </c>
      <c r="K328" s="1" t="str">
        <f>IF(pogoda__2[[#This Row],[C czy S]]="C", "C",  IF(pogoda__2[[#This Row],[C czy S]]="S",  "S", 0))</f>
        <v>S</v>
      </c>
      <c r="L328" s="1"/>
      <c r="M328" s="1"/>
      <c r="N328" s="1"/>
    </row>
    <row r="329" spans="1:14" x14ac:dyDescent="0.25">
      <c r="A329">
        <v>328</v>
      </c>
      <c r="B329">
        <v>6.8</v>
      </c>
      <c r="C329">
        <v>0</v>
      </c>
      <c r="D329" t="s">
        <v>5</v>
      </c>
      <c r="E329">
        <v>0</v>
      </c>
      <c r="F329" s="1">
        <f t="shared" si="16"/>
        <v>1</v>
      </c>
      <c r="G329" s="1">
        <f t="shared" si="14"/>
        <v>0</v>
      </c>
      <c r="H329" s="1">
        <f>IF(E328=pogoda__2[[#This Row],[Wielkosc_chmur]], H328+1, 1)</f>
        <v>28</v>
      </c>
      <c r="I329" s="1">
        <f t="shared" si="15"/>
        <v>0</v>
      </c>
      <c r="J329" s="1" t="str">
        <f>IF(pogoda__2[[#This Row],[Czy pojawiła się chmura]]=1, IF(pogoda__2[[#This Row],[Temperatura]]&gt;10, "C", "S"),0)</f>
        <v>S</v>
      </c>
      <c r="K329" s="1" t="str">
        <f>IF(pogoda__2[[#This Row],[C czy S]]="C", "C",  IF(pogoda__2[[#This Row],[C czy S]]="S",  "S", 0))</f>
        <v>S</v>
      </c>
      <c r="L329" s="1"/>
      <c r="M329" s="1"/>
      <c r="N329" s="1"/>
    </row>
    <row r="330" spans="1:14" x14ac:dyDescent="0.25">
      <c r="A330">
        <v>329</v>
      </c>
      <c r="B330">
        <v>7.5</v>
      </c>
      <c r="C330">
        <v>2</v>
      </c>
      <c r="D330" t="s">
        <v>5</v>
      </c>
      <c r="E330">
        <v>0</v>
      </c>
      <c r="F330" s="1">
        <f t="shared" si="16"/>
        <v>1</v>
      </c>
      <c r="G330" s="1">
        <f t="shared" si="14"/>
        <v>0</v>
      </c>
      <c r="H330" s="1">
        <f>IF(E329=pogoda__2[[#This Row],[Wielkosc_chmur]], H329+1, 1)</f>
        <v>29</v>
      </c>
      <c r="I330" s="1">
        <f t="shared" si="15"/>
        <v>0</v>
      </c>
      <c r="J330" s="1" t="str">
        <f>IF(pogoda__2[[#This Row],[Czy pojawiła się chmura]]=1, IF(pogoda__2[[#This Row],[Temperatura]]&gt;10, "C", "S"),0)</f>
        <v>S</v>
      </c>
      <c r="K330" s="1" t="str">
        <f>IF(pogoda__2[[#This Row],[C czy S]]="C", "C",  IF(pogoda__2[[#This Row],[C czy S]]="S",  "S", 0))</f>
        <v>S</v>
      </c>
      <c r="L330" s="1"/>
      <c r="M330" s="1"/>
      <c r="N330" s="1"/>
    </row>
    <row r="331" spans="1:14" x14ac:dyDescent="0.25">
      <c r="A331">
        <v>330</v>
      </c>
      <c r="B331">
        <v>9.1</v>
      </c>
      <c r="C331">
        <v>2</v>
      </c>
      <c r="D331" t="s">
        <v>5</v>
      </c>
      <c r="E331">
        <v>0</v>
      </c>
      <c r="F331" s="1">
        <f t="shared" si="16"/>
        <v>1</v>
      </c>
      <c r="G331" s="1">
        <f t="shared" si="14"/>
        <v>0</v>
      </c>
      <c r="H331" s="1">
        <f>IF(E330=pogoda__2[[#This Row],[Wielkosc_chmur]], H330+1, 1)</f>
        <v>30</v>
      </c>
      <c r="I331" s="1">
        <f t="shared" si="15"/>
        <v>0</v>
      </c>
      <c r="J331" s="1" t="str">
        <f>IF(pogoda__2[[#This Row],[Czy pojawiła się chmura]]=1, IF(pogoda__2[[#This Row],[Temperatura]]&gt;10, "C", "S"),0)</f>
        <v>S</v>
      </c>
      <c r="K331" s="1" t="str">
        <f>IF(pogoda__2[[#This Row],[C czy S]]="C", "C",  IF(pogoda__2[[#This Row],[C czy S]]="S",  "S", 0))</f>
        <v>S</v>
      </c>
      <c r="L331" s="1"/>
      <c r="M331" s="1"/>
      <c r="N331" s="1"/>
    </row>
    <row r="332" spans="1:14" x14ac:dyDescent="0.25">
      <c r="A332">
        <v>331</v>
      </c>
      <c r="B332">
        <v>10.9</v>
      </c>
      <c r="C332">
        <v>6</v>
      </c>
      <c r="D332" t="s">
        <v>5</v>
      </c>
      <c r="E332">
        <v>0</v>
      </c>
      <c r="F332" s="1">
        <f t="shared" si="16"/>
        <v>1</v>
      </c>
      <c r="G332" s="1">
        <f t="shared" ref="G332:G395" si="17">IF(AND(H331=3,E331&lt;5),1,0)</f>
        <v>0</v>
      </c>
      <c r="H332" s="1">
        <f>IF(E331=pogoda__2[[#This Row],[Wielkosc_chmur]], H331+1, 1)</f>
        <v>31</v>
      </c>
      <c r="I332" s="1">
        <f t="shared" si="15"/>
        <v>0</v>
      </c>
      <c r="J332" s="1" t="str">
        <f>IF(pogoda__2[[#This Row],[Czy pojawiła się chmura]]=1, IF(pogoda__2[[#This Row],[Temperatura]]&gt;10, "C", "S"),0)</f>
        <v>C</v>
      </c>
      <c r="K332" s="1" t="str">
        <f>IF(pogoda__2[[#This Row],[C czy S]]="C", "C",  IF(pogoda__2[[#This Row],[C czy S]]="S",  "S", 0))</f>
        <v>C</v>
      </c>
      <c r="L332" s="1"/>
      <c r="M332" s="1"/>
      <c r="N332" s="1"/>
    </row>
    <row r="333" spans="1:14" x14ac:dyDescent="0.25">
      <c r="A333">
        <v>332</v>
      </c>
      <c r="B333">
        <v>11.8</v>
      </c>
      <c r="C333">
        <v>11</v>
      </c>
      <c r="D333" t="s">
        <v>5</v>
      </c>
      <c r="E333">
        <v>0</v>
      </c>
      <c r="F333" s="1">
        <f t="shared" si="16"/>
        <v>1</v>
      </c>
      <c r="G333" s="1">
        <f t="shared" si="17"/>
        <v>0</v>
      </c>
      <c r="H333" s="1">
        <f>IF(E332=pogoda__2[[#This Row],[Wielkosc_chmur]], H332+1, 1)</f>
        <v>32</v>
      </c>
      <c r="I333" s="1">
        <f t="shared" si="15"/>
        <v>0</v>
      </c>
      <c r="J333" s="1" t="str">
        <f>IF(pogoda__2[[#This Row],[Czy pojawiła się chmura]]=1, IF(pogoda__2[[#This Row],[Temperatura]]&gt;10, "C", "S"),0)</f>
        <v>C</v>
      </c>
      <c r="K333" s="1" t="str">
        <f>IF(pogoda__2[[#This Row],[C czy S]]="C", "C",  IF(pogoda__2[[#This Row],[C czy S]]="S",  "S", 0))</f>
        <v>C</v>
      </c>
      <c r="L333" s="1"/>
      <c r="M333" s="1"/>
      <c r="N333" s="1"/>
    </row>
    <row r="334" spans="1:14" x14ac:dyDescent="0.25">
      <c r="A334">
        <v>333</v>
      </c>
      <c r="B334">
        <v>11.5</v>
      </c>
      <c r="C334">
        <v>9</v>
      </c>
      <c r="D334" t="s">
        <v>5</v>
      </c>
      <c r="E334">
        <v>0</v>
      </c>
      <c r="F334" s="1">
        <f t="shared" si="16"/>
        <v>1</v>
      </c>
      <c r="G334" s="1">
        <f t="shared" si="17"/>
        <v>0</v>
      </c>
      <c r="H334" s="1">
        <f>IF(E333=pogoda__2[[#This Row],[Wielkosc_chmur]], H333+1, 1)</f>
        <v>33</v>
      </c>
      <c r="I334" s="1">
        <f t="shared" si="15"/>
        <v>0</v>
      </c>
      <c r="J334" s="1" t="str">
        <f>IF(pogoda__2[[#This Row],[Czy pojawiła się chmura]]=1, IF(pogoda__2[[#This Row],[Temperatura]]&gt;10, "C", "S"),0)</f>
        <v>C</v>
      </c>
      <c r="K334" s="1" t="str">
        <f>IF(pogoda__2[[#This Row],[C czy S]]="C", "C",  IF(pogoda__2[[#This Row],[C czy S]]="S",  "S", 0))</f>
        <v>C</v>
      </c>
      <c r="L334" s="1"/>
      <c r="M334" s="1"/>
      <c r="N334" s="1"/>
    </row>
    <row r="335" spans="1:14" x14ac:dyDescent="0.25">
      <c r="A335">
        <v>334</v>
      </c>
      <c r="B335">
        <v>9.6999999999999993</v>
      </c>
      <c r="C335">
        <v>7</v>
      </c>
      <c r="D335" t="s">
        <v>5</v>
      </c>
      <c r="E335">
        <v>0</v>
      </c>
      <c r="F335" s="1">
        <f t="shared" si="16"/>
        <v>1</v>
      </c>
      <c r="G335" s="1">
        <f t="shared" si="17"/>
        <v>0</v>
      </c>
      <c r="H335" s="1">
        <f>IF(E334=pogoda__2[[#This Row],[Wielkosc_chmur]], H334+1, 1)</f>
        <v>34</v>
      </c>
      <c r="I335" s="1">
        <f t="shared" si="15"/>
        <v>0</v>
      </c>
      <c r="J335" s="1" t="str">
        <f>IF(pogoda__2[[#This Row],[Czy pojawiła się chmura]]=1, IF(pogoda__2[[#This Row],[Temperatura]]&gt;10, "C", "S"),0)</f>
        <v>S</v>
      </c>
      <c r="K335" s="1" t="str">
        <f>IF(pogoda__2[[#This Row],[C czy S]]="C", "C",  IF(pogoda__2[[#This Row],[C czy S]]="S",  "S", 0))</f>
        <v>S</v>
      </c>
      <c r="L335" s="1"/>
      <c r="M335" s="1"/>
      <c r="N335" s="1"/>
    </row>
    <row r="336" spans="1:14" x14ac:dyDescent="0.25">
      <c r="A336">
        <v>335</v>
      </c>
      <c r="B336">
        <v>6.9</v>
      </c>
      <c r="C336">
        <v>17</v>
      </c>
      <c r="D336" t="s">
        <v>5</v>
      </c>
      <c r="E336">
        <v>0</v>
      </c>
      <c r="F336" s="1">
        <f t="shared" si="16"/>
        <v>1</v>
      </c>
      <c r="G336" s="1">
        <f t="shared" si="17"/>
        <v>0</v>
      </c>
      <c r="H336" s="1">
        <f>IF(E335=pogoda__2[[#This Row],[Wielkosc_chmur]], H335+1, 1)</f>
        <v>35</v>
      </c>
      <c r="I336" s="1">
        <f t="shared" si="15"/>
        <v>0</v>
      </c>
      <c r="J336" s="1" t="str">
        <f>IF(pogoda__2[[#This Row],[Czy pojawiła się chmura]]=1, IF(pogoda__2[[#This Row],[Temperatura]]&gt;10, "C", "S"),0)</f>
        <v>S</v>
      </c>
      <c r="K336" s="1" t="str">
        <f>IF(pogoda__2[[#This Row],[C czy S]]="C", "C",  IF(pogoda__2[[#This Row],[C czy S]]="S",  "S", 0))</f>
        <v>S</v>
      </c>
      <c r="L336" s="1"/>
      <c r="M336" s="1"/>
      <c r="N336" s="1"/>
    </row>
    <row r="337" spans="1:14" x14ac:dyDescent="0.25">
      <c r="A337">
        <v>336</v>
      </c>
      <c r="B337">
        <v>3.8</v>
      </c>
      <c r="C337">
        <v>1</v>
      </c>
      <c r="D337" t="s">
        <v>5</v>
      </c>
      <c r="E337">
        <v>0</v>
      </c>
      <c r="F337" s="1">
        <f t="shared" si="16"/>
        <v>1</v>
      </c>
      <c r="G337" s="1">
        <f t="shared" si="17"/>
        <v>0</v>
      </c>
      <c r="H337" s="1">
        <f>IF(E336=pogoda__2[[#This Row],[Wielkosc_chmur]], H336+1, 1)</f>
        <v>36</v>
      </c>
      <c r="I337" s="1">
        <f t="shared" si="15"/>
        <v>0</v>
      </c>
      <c r="J337" s="1" t="str">
        <f>IF(pogoda__2[[#This Row],[Czy pojawiła się chmura]]=1, IF(pogoda__2[[#This Row],[Temperatura]]&gt;10, "C", "S"),0)</f>
        <v>S</v>
      </c>
      <c r="K337" s="1" t="str">
        <f>IF(pogoda__2[[#This Row],[C czy S]]="C", "C",  IF(pogoda__2[[#This Row],[C czy S]]="S",  "S", 0))</f>
        <v>S</v>
      </c>
      <c r="L337" s="1"/>
      <c r="M337" s="1"/>
      <c r="N337" s="1"/>
    </row>
    <row r="338" spans="1:14" x14ac:dyDescent="0.25">
      <c r="A338">
        <v>337</v>
      </c>
      <c r="B338">
        <v>1.2</v>
      </c>
      <c r="C338">
        <v>2</v>
      </c>
      <c r="D338" t="s">
        <v>5</v>
      </c>
      <c r="E338">
        <v>0</v>
      </c>
      <c r="F338" s="1">
        <f t="shared" si="16"/>
        <v>1</v>
      </c>
      <c r="G338" s="1">
        <f t="shared" si="17"/>
        <v>0</v>
      </c>
      <c r="H338" s="1">
        <f>IF(E337=pogoda__2[[#This Row],[Wielkosc_chmur]], H337+1, 1)</f>
        <v>37</v>
      </c>
      <c r="I338" s="1">
        <f t="shared" si="15"/>
        <v>0</v>
      </c>
      <c r="J338" s="1" t="str">
        <f>IF(pogoda__2[[#This Row],[Czy pojawiła się chmura]]=1, IF(pogoda__2[[#This Row],[Temperatura]]&gt;10, "C", "S"),0)</f>
        <v>S</v>
      </c>
      <c r="K338" s="1" t="str">
        <f>IF(pogoda__2[[#This Row],[C czy S]]="C", "C",  IF(pogoda__2[[#This Row],[C czy S]]="S",  "S", 0))</f>
        <v>S</v>
      </c>
      <c r="L338" s="1"/>
      <c r="M338" s="1"/>
      <c r="N338" s="1"/>
    </row>
    <row r="339" spans="1:14" x14ac:dyDescent="0.25">
      <c r="A339">
        <v>338</v>
      </c>
      <c r="B339">
        <v>0.1</v>
      </c>
      <c r="C339">
        <v>15</v>
      </c>
      <c r="D339" t="s">
        <v>5</v>
      </c>
      <c r="E339">
        <v>0</v>
      </c>
      <c r="F339" s="1">
        <f t="shared" si="16"/>
        <v>1</v>
      </c>
      <c r="G339" s="1">
        <f t="shared" si="17"/>
        <v>0</v>
      </c>
      <c r="H339" s="1">
        <f>IF(E338=pogoda__2[[#This Row],[Wielkosc_chmur]], H338+1, 1)</f>
        <v>38</v>
      </c>
      <c r="I339" s="1">
        <f t="shared" si="15"/>
        <v>0</v>
      </c>
      <c r="J339" s="1" t="str">
        <f>IF(pogoda__2[[#This Row],[Czy pojawiła się chmura]]=1, IF(pogoda__2[[#This Row],[Temperatura]]&gt;10, "C", "S"),0)</f>
        <v>S</v>
      </c>
      <c r="K339" s="1" t="str">
        <f>IF(pogoda__2[[#This Row],[C czy S]]="C", "C",  IF(pogoda__2[[#This Row],[C czy S]]="S",  "S", 0))</f>
        <v>S</v>
      </c>
      <c r="L339" s="1"/>
      <c r="M339" s="1"/>
      <c r="N339" s="1"/>
    </row>
    <row r="340" spans="1:14" x14ac:dyDescent="0.25">
      <c r="A340">
        <v>339</v>
      </c>
      <c r="B340">
        <v>0.6</v>
      </c>
      <c r="C340">
        <v>21</v>
      </c>
      <c r="D340" t="s">
        <v>5</v>
      </c>
      <c r="E340">
        <v>0</v>
      </c>
      <c r="F340" s="1">
        <f t="shared" si="16"/>
        <v>1</v>
      </c>
      <c r="G340" s="1">
        <f t="shared" si="17"/>
        <v>0</v>
      </c>
      <c r="H340" s="1">
        <f>IF(E339=pogoda__2[[#This Row],[Wielkosc_chmur]], H339+1, 1)</f>
        <v>39</v>
      </c>
      <c r="I340" s="1">
        <f t="shared" si="15"/>
        <v>0</v>
      </c>
      <c r="J340" s="1" t="str">
        <f>IF(pogoda__2[[#This Row],[Czy pojawiła się chmura]]=1, IF(pogoda__2[[#This Row],[Temperatura]]&gt;10, "C", "S"),0)</f>
        <v>S</v>
      </c>
      <c r="K340" s="1" t="str">
        <f>IF(pogoda__2[[#This Row],[C czy S]]="C", "C",  IF(pogoda__2[[#This Row],[C czy S]]="S",  "S", 0))</f>
        <v>S</v>
      </c>
      <c r="L340" s="1"/>
      <c r="M340" s="1"/>
      <c r="N340" s="1"/>
    </row>
    <row r="341" spans="1:14" x14ac:dyDescent="0.25">
      <c r="A341">
        <v>340</v>
      </c>
      <c r="B341">
        <v>2.8</v>
      </c>
      <c r="C341">
        <v>8</v>
      </c>
      <c r="D341" t="s">
        <v>5</v>
      </c>
      <c r="E341">
        <v>0</v>
      </c>
      <c r="F341" s="1">
        <f t="shared" si="16"/>
        <v>1</v>
      </c>
      <c r="G341" s="1">
        <f t="shared" si="17"/>
        <v>0</v>
      </c>
      <c r="H341" s="1">
        <f>IF(E340=pogoda__2[[#This Row],[Wielkosc_chmur]], H340+1, 1)</f>
        <v>40</v>
      </c>
      <c r="I341" s="1">
        <f t="shared" si="15"/>
        <v>0</v>
      </c>
      <c r="J341" s="1" t="str">
        <f>IF(pogoda__2[[#This Row],[Czy pojawiła się chmura]]=1, IF(pogoda__2[[#This Row],[Temperatura]]&gt;10, "C", "S"),0)</f>
        <v>S</v>
      </c>
      <c r="K341" s="1" t="str">
        <f>IF(pogoda__2[[#This Row],[C czy S]]="C", "C",  IF(pogoda__2[[#This Row],[C czy S]]="S",  "S", 0))</f>
        <v>S</v>
      </c>
      <c r="L341" s="1"/>
      <c r="M341" s="1"/>
      <c r="N341" s="1"/>
    </row>
    <row r="342" spans="1:14" x14ac:dyDescent="0.25">
      <c r="A342">
        <v>341</v>
      </c>
      <c r="B342">
        <v>6</v>
      </c>
      <c r="C342">
        <v>27</v>
      </c>
      <c r="D342" t="s">
        <v>5</v>
      </c>
      <c r="E342">
        <v>0</v>
      </c>
      <c r="F342" s="1">
        <f t="shared" si="16"/>
        <v>1</v>
      </c>
      <c r="G342" s="1">
        <f t="shared" si="17"/>
        <v>0</v>
      </c>
      <c r="H342" s="1">
        <f>IF(E341=pogoda__2[[#This Row],[Wielkosc_chmur]], H341+1, 1)</f>
        <v>41</v>
      </c>
      <c r="I342" s="1">
        <f t="shared" si="15"/>
        <v>0</v>
      </c>
      <c r="J342" s="1" t="str">
        <f>IF(pogoda__2[[#This Row],[Czy pojawiła się chmura]]=1, IF(pogoda__2[[#This Row],[Temperatura]]&gt;10, "C", "S"),0)</f>
        <v>S</v>
      </c>
      <c r="K342" s="1" t="str">
        <f>IF(pogoda__2[[#This Row],[C czy S]]="C", "C",  IF(pogoda__2[[#This Row],[C czy S]]="S",  "S", 0))</f>
        <v>S</v>
      </c>
      <c r="L342" s="1"/>
      <c r="M342" s="1"/>
      <c r="N342" s="1"/>
    </row>
    <row r="343" spans="1:14" x14ac:dyDescent="0.25">
      <c r="A343">
        <v>342</v>
      </c>
      <c r="B343">
        <v>9.3000000000000007</v>
      </c>
      <c r="C343">
        <v>0</v>
      </c>
      <c r="D343" t="s">
        <v>5</v>
      </c>
      <c r="E343">
        <v>0</v>
      </c>
      <c r="F343" s="1">
        <f t="shared" si="16"/>
        <v>1</v>
      </c>
      <c r="G343" s="1">
        <f t="shared" si="17"/>
        <v>0</v>
      </c>
      <c r="H343" s="1">
        <f>IF(E342=pogoda__2[[#This Row],[Wielkosc_chmur]], H342+1, 1)</f>
        <v>42</v>
      </c>
      <c r="I343" s="1">
        <f t="shared" si="15"/>
        <v>0</v>
      </c>
      <c r="J343" s="1" t="str">
        <f>IF(pogoda__2[[#This Row],[Czy pojawiła się chmura]]=1, IF(pogoda__2[[#This Row],[Temperatura]]&gt;10, "C", "S"),0)</f>
        <v>S</v>
      </c>
      <c r="K343" s="1" t="str">
        <f>IF(pogoda__2[[#This Row],[C czy S]]="C", "C",  IF(pogoda__2[[#This Row],[C czy S]]="S",  "S", 0))</f>
        <v>S</v>
      </c>
      <c r="L343" s="1"/>
      <c r="M343" s="1"/>
      <c r="N343" s="1"/>
    </row>
    <row r="344" spans="1:14" x14ac:dyDescent="0.25">
      <c r="A344">
        <v>343</v>
      </c>
      <c r="B344">
        <v>11.8</v>
      </c>
      <c r="C344">
        <v>1</v>
      </c>
      <c r="D344" t="s">
        <v>5</v>
      </c>
      <c r="E344">
        <v>0</v>
      </c>
      <c r="F344" s="1">
        <f t="shared" si="16"/>
        <v>1</v>
      </c>
      <c r="G344" s="1">
        <f t="shared" si="17"/>
        <v>0</v>
      </c>
      <c r="H344" s="1">
        <f>IF(E343=pogoda__2[[#This Row],[Wielkosc_chmur]], H343+1, 1)</f>
        <v>43</v>
      </c>
      <c r="I344" s="1">
        <f t="shared" si="15"/>
        <v>0</v>
      </c>
      <c r="J344" s="1" t="str">
        <f>IF(pogoda__2[[#This Row],[Czy pojawiła się chmura]]=1, IF(pogoda__2[[#This Row],[Temperatura]]&gt;10, "C", "S"),0)</f>
        <v>C</v>
      </c>
      <c r="K344" s="1" t="str">
        <f>IF(pogoda__2[[#This Row],[C czy S]]="C", "C",  IF(pogoda__2[[#This Row],[C czy S]]="S",  "S", 0))</f>
        <v>C</v>
      </c>
      <c r="L344" s="1"/>
      <c r="M344" s="1"/>
      <c r="N344" s="1"/>
    </row>
    <row r="345" spans="1:14" x14ac:dyDescent="0.25">
      <c r="A345">
        <v>344</v>
      </c>
      <c r="B345">
        <v>13.1</v>
      </c>
      <c r="C345">
        <v>4</v>
      </c>
      <c r="D345" t="s">
        <v>5</v>
      </c>
      <c r="E345">
        <v>0</v>
      </c>
      <c r="F345" s="1">
        <f t="shared" si="16"/>
        <v>1</v>
      </c>
      <c r="G345" s="1">
        <f t="shared" si="17"/>
        <v>0</v>
      </c>
      <c r="H345" s="1">
        <f>IF(E344=pogoda__2[[#This Row],[Wielkosc_chmur]], H344+1, 1)</f>
        <v>44</v>
      </c>
      <c r="I345" s="1">
        <f t="shared" si="15"/>
        <v>0</v>
      </c>
      <c r="J345" s="1" t="str">
        <f>IF(pogoda__2[[#This Row],[Czy pojawiła się chmura]]=1, IF(pogoda__2[[#This Row],[Temperatura]]&gt;10, "C", "S"),0)</f>
        <v>C</v>
      </c>
      <c r="K345" s="1" t="str">
        <f>IF(pogoda__2[[#This Row],[C czy S]]="C", "C",  IF(pogoda__2[[#This Row],[C czy S]]="S",  "S", 0))</f>
        <v>C</v>
      </c>
      <c r="L345" s="1"/>
      <c r="M345" s="1"/>
      <c r="N345" s="1"/>
    </row>
    <row r="346" spans="1:14" x14ac:dyDescent="0.25">
      <c r="A346">
        <v>345</v>
      </c>
      <c r="B346">
        <v>12.9</v>
      </c>
      <c r="C346">
        <v>1</v>
      </c>
      <c r="D346" t="s">
        <v>5</v>
      </c>
      <c r="E346">
        <v>0</v>
      </c>
      <c r="F346" s="1">
        <f t="shared" si="16"/>
        <v>1</v>
      </c>
      <c r="G346" s="1">
        <f t="shared" si="17"/>
        <v>0</v>
      </c>
      <c r="H346" s="1">
        <f>IF(E345=pogoda__2[[#This Row],[Wielkosc_chmur]], H345+1, 1)</f>
        <v>45</v>
      </c>
      <c r="I346" s="1">
        <f t="shared" si="15"/>
        <v>0</v>
      </c>
      <c r="J346" s="1" t="str">
        <f>IF(pogoda__2[[#This Row],[Czy pojawiła się chmura]]=1, IF(pogoda__2[[#This Row],[Temperatura]]&gt;10, "C", "S"),0)</f>
        <v>C</v>
      </c>
      <c r="K346" s="1" t="str">
        <f>IF(pogoda__2[[#This Row],[C czy S]]="C", "C",  IF(pogoda__2[[#This Row],[C czy S]]="S",  "S", 0))</f>
        <v>C</v>
      </c>
      <c r="L346" s="1"/>
      <c r="M346" s="1"/>
      <c r="N346" s="1"/>
    </row>
    <row r="347" spans="1:14" x14ac:dyDescent="0.25">
      <c r="A347">
        <v>346</v>
      </c>
      <c r="B347">
        <v>11.6</v>
      </c>
      <c r="C347">
        <v>2</v>
      </c>
      <c r="D347" t="s">
        <v>5</v>
      </c>
      <c r="E347">
        <v>0</v>
      </c>
      <c r="F347" s="1">
        <f t="shared" si="16"/>
        <v>1</v>
      </c>
      <c r="G347" s="1">
        <f t="shared" si="17"/>
        <v>0</v>
      </c>
      <c r="H347" s="1">
        <f>IF(E346=pogoda__2[[#This Row],[Wielkosc_chmur]], H346+1, 1)</f>
        <v>46</v>
      </c>
      <c r="I347" s="1">
        <f t="shared" si="15"/>
        <v>0</v>
      </c>
      <c r="J347" s="1" t="str">
        <f>IF(pogoda__2[[#This Row],[Czy pojawiła się chmura]]=1, IF(pogoda__2[[#This Row],[Temperatura]]&gt;10, "C", "S"),0)</f>
        <v>C</v>
      </c>
      <c r="K347" s="1" t="str">
        <f>IF(pogoda__2[[#This Row],[C czy S]]="C", "C",  IF(pogoda__2[[#This Row],[C czy S]]="S",  "S", 0))</f>
        <v>C</v>
      </c>
      <c r="L347" s="1"/>
      <c r="M347" s="1"/>
      <c r="N347" s="1"/>
    </row>
    <row r="348" spans="1:14" x14ac:dyDescent="0.25">
      <c r="A348">
        <v>347</v>
      </c>
      <c r="B348">
        <v>9.9</v>
      </c>
      <c r="C348">
        <v>3</v>
      </c>
      <c r="D348" t="s">
        <v>5</v>
      </c>
      <c r="E348">
        <v>0</v>
      </c>
      <c r="F348" s="1">
        <f t="shared" si="16"/>
        <v>1</v>
      </c>
      <c r="G348" s="1">
        <f t="shared" si="17"/>
        <v>0</v>
      </c>
      <c r="H348" s="1">
        <f>IF(E347=pogoda__2[[#This Row],[Wielkosc_chmur]], H347+1, 1)</f>
        <v>47</v>
      </c>
      <c r="I348" s="1">
        <f t="shared" si="15"/>
        <v>0</v>
      </c>
      <c r="J348" s="1" t="str">
        <f>IF(pogoda__2[[#This Row],[Czy pojawiła się chmura]]=1, IF(pogoda__2[[#This Row],[Temperatura]]&gt;10, "C", "S"),0)</f>
        <v>S</v>
      </c>
      <c r="K348" s="1" t="str">
        <f>IF(pogoda__2[[#This Row],[C czy S]]="C", "C",  IF(pogoda__2[[#This Row],[C czy S]]="S",  "S", 0))</f>
        <v>S</v>
      </c>
      <c r="L348" s="1"/>
      <c r="M348" s="1"/>
      <c r="N348" s="1"/>
    </row>
    <row r="349" spans="1:14" x14ac:dyDescent="0.25">
      <c r="A349">
        <v>348</v>
      </c>
      <c r="B349">
        <v>8.6999999999999993</v>
      </c>
      <c r="C349">
        <v>8</v>
      </c>
      <c r="D349" t="s">
        <v>5</v>
      </c>
      <c r="E349">
        <v>0</v>
      </c>
      <c r="F349" s="1">
        <f t="shared" si="16"/>
        <v>1</v>
      </c>
      <c r="G349" s="1">
        <f t="shared" si="17"/>
        <v>0</v>
      </c>
      <c r="H349" s="1">
        <f>IF(E348=pogoda__2[[#This Row],[Wielkosc_chmur]], H348+1, 1)</f>
        <v>48</v>
      </c>
      <c r="I349" s="1">
        <f t="shared" si="15"/>
        <v>0</v>
      </c>
      <c r="J349" s="1" t="str">
        <f>IF(pogoda__2[[#This Row],[Czy pojawiła się chmura]]=1, IF(pogoda__2[[#This Row],[Temperatura]]&gt;10, "C", "S"),0)</f>
        <v>S</v>
      </c>
      <c r="K349" s="1" t="str">
        <f>IF(pogoda__2[[#This Row],[C czy S]]="C", "C",  IF(pogoda__2[[#This Row],[C czy S]]="S",  "S", 0))</f>
        <v>S</v>
      </c>
      <c r="L349" s="1"/>
      <c r="M349" s="1"/>
      <c r="N349" s="1"/>
    </row>
    <row r="350" spans="1:14" x14ac:dyDescent="0.25">
      <c r="A350">
        <v>349</v>
      </c>
      <c r="B350">
        <v>8.8000000000000007</v>
      </c>
      <c r="C350">
        <v>18</v>
      </c>
      <c r="D350" t="s">
        <v>5</v>
      </c>
      <c r="E350">
        <v>0</v>
      </c>
      <c r="F350" s="1">
        <f t="shared" si="16"/>
        <v>1</v>
      </c>
      <c r="G350" s="1">
        <f t="shared" si="17"/>
        <v>0</v>
      </c>
      <c r="H350" s="1">
        <f>IF(E349=pogoda__2[[#This Row],[Wielkosc_chmur]], H349+1, 1)</f>
        <v>49</v>
      </c>
      <c r="I350" s="1">
        <f t="shared" si="15"/>
        <v>0</v>
      </c>
      <c r="J350" s="1" t="str">
        <f>IF(pogoda__2[[#This Row],[Czy pojawiła się chmura]]=1, IF(pogoda__2[[#This Row],[Temperatura]]&gt;10, "C", "S"),0)</f>
        <v>S</v>
      </c>
      <c r="K350" s="1" t="str">
        <f>IF(pogoda__2[[#This Row],[C czy S]]="C", "C",  IF(pogoda__2[[#This Row],[C czy S]]="S",  "S", 0))</f>
        <v>S</v>
      </c>
      <c r="L350" s="1"/>
      <c r="M350" s="1"/>
      <c r="N350" s="1"/>
    </row>
    <row r="351" spans="1:14" x14ac:dyDescent="0.25">
      <c r="A351">
        <v>350</v>
      </c>
      <c r="B351">
        <v>10.5</v>
      </c>
      <c r="C351">
        <v>15</v>
      </c>
      <c r="D351" t="s">
        <v>5</v>
      </c>
      <c r="E351">
        <v>0</v>
      </c>
      <c r="F351" s="1">
        <f t="shared" si="16"/>
        <v>1</v>
      </c>
      <c r="G351" s="1">
        <f t="shared" si="17"/>
        <v>0</v>
      </c>
      <c r="H351" s="1">
        <f>IF(E350=pogoda__2[[#This Row],[Wielkosc_chmur]], H350+1, 1)</f>
        <v>50</v>
      </c>
      <c r="I351" s="1">
        <f t="shared" si="15"/>
        <v>0</v>
      </c>
      <c r="J351" s="1" t="str">
        <f>IF(pogoda__2[[#This Row],[Czy pojawiła się chmura]]=1, IF(pogoda__2[[#This Row],[Temperatura]]&gt;10, "C", "S"),0)</f>
        <v>C</v>
      </c>
      <c r="K351" s="1" t="str">
        <f>IF(pogoda__2[[#This Row],[C czy S]]="C", "C",  IF(pogoda__2[[#This Row],[C czy S]]="S",  "S", 0))</f>
        <v>C</v>
      </c>
      <c r="L351" s="1"/>
      <c r="M351" s="1"/>
      <c r="N351" s="1"/>
    </row>
    <row r="352" spans="1:14" x14ac:dyDescent="0.25">
      <c r="A352">
        <v>351</v>
      </c>
      <c r="B352">
        <v>13.5</v>
      </c>
      <c r="C352">
        <v>1</v>
      </c>
      <c r="D352" t="s">
        <v>5</v>
      </c>
      <c r="E352">
        <v>0</v>
      </c>
      <c r="F352" s="1">
        <f t="shared" si="16"/>
        <v>1</v>
      </c>
      <c r="G352" s="1">
        <f t="shared" si="17"/>
        <v>0</v>
      </c>
      <c r="H352" s="1">
        <f>IF(E351=pogoda__2[[#This Row],[Wielkosc_chmur]], H351+1, 1)</f>
        <v>51</v>
      </c>
      <c r="I352" s="1">
        <f t="shared" si="15"/>
        <v>0</v>
      </c>
      <c r="J352" s="1" t="str">
        <f>IF(pogoda__2[[#This Row],[Czy pojawiła się chmura]]=1, IF(pogoda__2[[#This Row],[Temperatura]]&gt;10, "C", "S"),0)</f>
        <v>C</v>
      </c>
      <c r="K352" s="1" t="str">
        <f>IF(pogoda__2[[#This Row],[C czy S]]="C", "C",  IF(pogoda__2[[#This Row],[C czy S]]="S",  "S", 0))</f>
        <v>C</v>
      </c>
      <c r="L352" s="1"/>
      <c r="M352" s="1"/>
      <c r="N352" s="1"/>
    </row>
    <row r="353" spans="1:14" x14ac:dyDescent="0.25">
      <c r="A353">
        <v>352</v>
      </c>
      <c r="B353">
        <v>17.5</v>
      </c>
      <c r="C353">
        <v>22</v>
      </c>
      <c r="D353" t="s">
        <v>5</v>
      </c>
      <c r="E353">
        <v>0</v>
      </c>
      <c r="F353" s="1">
        <f t="shared" si="16"/>
        <v>1</v>
      </c>
      <c r="G353" s="1">
        <f t="shared" si="17"/>
        <v>0</v>
      </c>
      <c r="H353" s="1">
        <f>IF(E352=pogoda__2[[#This Row],[Wielkosc_chmur]], H352+1, 1)</f>
        <v>52</v>
      </c>
      <c r="I353" s="1">
        <f t="shared" si="15"/>
        <v>0</v>
      </c>
      <c r="J353" s="1" t="str">
        <f>IF(pogoda__2[[#This Row],[Czy pojawiła się chmura]]=1, IF(pogoda__2[[#This Row],[Temperatura]]&gt;10, "C", "S"),0)</f>
        <v>C</v>
      </c>
      <c r="K353" s="1" t="str">
        <f>IF(pogoda__2[[#This Row],[C czy S]]="C", "C",  IF(pogoda__2[[#This Row],[C czy S]]="S",  "S", 0))</f>
        <v>C</v>
      </c>
      <c r="L353" s="1"/>
      <c r="M353" s="1"/>
      <c r="N353" s="1"/>
    </row>
    <row r="354" spans="1:14" x14ac:dyDescent="0.25">
      <c r="A354">
        <v>353</v>
      </c>
      <c r="B354">
        <v>21.4</v>
      </c>
      <c r="C354">
        <v>4</v>
      </c>
      <c r="D354" t="s">
        <v>5</v>
      </c>
      <c r="E354">
        <v>0</v>
      </c>
      <c r="F354" s="1">
        <f t="shared" si="16"/>
        <v>1</v>
      </c>
      <c r="G354" s="1">
        <f t="shared" si="17"/>
        <v>0</v>
      </c>
      <c r="H354" s="1">
        <f>IF(E353=pogoda__2[[#This Row],[Wielkosc_chmur]], H353+1, 1)</f>
        <v>53</v>
      </c>
      <c r="I354" s="1">
        <f t="shared" si="15"/>
        <v>0</v>
      </c>
      <c r="J354" s="1" t="str">
        <f>IF(pogoda__2[[#This Row],[Czy pojawiła się chmura]]=1, IF(pogoda__2[[#This Row],[Temperatura]]&gt;10, "C", "S"),0)</f>
        <v>C</v>
      </c>
      <c r="K354" s="1" t="str">
        <f>IF(pogoda__2[[#This Row],[C czy S]]="C", "C",  IF(pogoda__2[[#This Row],[C czy S]]="S",  "S", 0))</f>
        <v>C</v>
      </c>
      <c r="L354" s="1"/>
      <c r="M354" s="1"/>
      <c r="N354" s="1"/>
    </row>
    <row r="355" spans="1:14" x14ac:dyDescent="0.25">
      <c r="A355">
        <v>354</v>
      </c>
      <c r="B355">
        <v>24.4</v>
      </c>
      <c r="C355">
        <v>4</v>
      </c>
      <c r="D355" t="s">
        <v>5</v>
      </c>
      <c r="E355">
        <v>0</v>
      </c>
      <c r="F355" s="1">
        <f t="shared" si="16"/>
        <v>1</v>
      </c>
      <c r="G355" s="1">
        <f t="shared" si="17"/>
        <v>0</v>
      </c>
      <c r="H355" s="1">
        <f>IF(E354=pogoda__2[[#This Row],[Wielkosc_chmur]], H354+1, 1)</f>
        <v>54</v>
      </c>
      <c r="I355" s="1">
        <f t="shared" ref="I355:I418" si="18">IF(AND(E354=5, C354&gt;=20),1,0)</f>
        <v>0</v>
      </c>
      <c r="J355" s="1" t="str">
        <f>IF(pogoda__2[[#This Row],[Czy pojawiła się chmura]]=1, IF(pogoda__2[[#This Row],[Temperatura]]&gt;10, "C", "S"),0)</f>
        <v>C</v>
      </c>
      <c r="K355" s="1" t="str">
        <f>IF(pogoda__2[[#This Row],[C czy S]]="C", "C",  IF(pogoda__2[[#This Row],[C czy S]]="S",  "S", 0))</f>
        <v>C</v>
      </c>
      <c r="L355" s="1"/>
      <c r="M355" s="1"/>
      <c r="N355" s="1"/>
    </row>
    <row r="356" spans="1:14" x14ac:dyDescent="0.25">
      <c r="A356">
        <v>355</v>
      </c>
      <c r="B356">
        <v>25.8</v>
      </c>
      <c r="C356">
        <v>11</v>
      </c>
      <c r="D356" t="s">
        <v>5</v>
      </c>
      <c r="E356">
        <v>0</v>
      </c>
      <c r="F356" s="1">
        <f t="shared" si="16"/>
        <v>1</v>
      </c>
      <c r="G356" s="1">
        <f t="shared" si="17"/>
        <v>0</v>
      </c>
      <c r="H356" s="1">
        <f>IF(E355=pogoda__2[[#This Row],[Wielkosc_chmur]], H355+1, 1)</f>
        <v>55</v>
      </c>
      <c r="I356" s="1">
        <f t="shared" si="18"/>
        <v>0</v>
      </c>
      <c r="J356" s="1" t="str">
        <f>IF(pogoda__2[[#This Row],[Czy pojawiła się chmura]]=1, IF(pogoda__2[[#This Row],[Temperatura]]&gt;10, "C", "S"),0)</f>
        <v>C</v>
      </c>
      <c r="K356" s="1" t="str">
        <f>IF(pogoda__2[[#This Row],[C czy S]]="C", "C",  IF(pogoda__2[[#This Row],[C czy S]]="S",  "S", 0))</f>
        <v>C</v>
      </c>
      <c r="L356" s="1"/>
      <c r="M356" s="1"/>
      <c r="N356" s="1"/>
    </row>
    <row r="357" spans="1:14" x14ac:dyDescent="0.25">
      <c r="A357">
        <v>356</v>
      </c>
      <c r="B357">
        <v>25.6</v>
      </c>
      <c r="C357">
        <v>25</v>
      </c>
      <c r="D357" t="s">
        <v>5</v>
      </c>
      <c r="E357">
        <v>0</v>
      </c>
      <c r="F357" s="1">
        <f t="shared" si="16"/>
        <v>1</v>
      </c>
      <c r="G357" s="1">
        <f t="shared" si="17"/>
        <v>0</v>
      </c>
      <c r="H357" s="1">
        <f>IF(E356=pogoda__2[[#This Row],[Wielkosc_chmur]], H356+1, 1)</f>
        <v>56</v>
      </c>
      <c r="I357" s="1">
        <f t="shared" si="18"/>
        <v>0</v>
      </c>
      <c r="J357" s="1" t="str">
        <f>IF(pogoda__2[[#This Row],[Czy pojawiła się chmura]]=1, IF(pogoda__2[[#This Row],[Temperatura]]&gt;10, "C", "S"),0)</f>
        <v>C</v>
      </c>
      <c r="K357" s="1" t="str">
        <f>IF(pogoda__2[[#This Row],[C czy S]]="C", "C",  IF(pogoda__2[[#This Row],[C czy S]]="S",  "S", 0))</f>
        <v>C</v>
      </c>
      <c r="L357" s="1"/>
      <c r="M357" s="1"/>
      <c r="N357" s="1"/>
    </row>
    <row r="358" spans="1:14" x14ac:dyDescent="0.25">
      <c r="A358">
        <v>357</v>
      </c>
      <c r="B358">
        <v>24.1</v>
      </c>
      <c r="C358">
        <v>0</v>
      </c>
      <c r="D358" t="s">
        <v>5</v>
      </c>
      <c r="E358">
        <v>0</v>
      </c>
      <c r="F358" s="1">
        <f t="shared" si="16"/>
        <v>1</v>
      </c>
      <c r="G358" s="1">
        <f t="shared" si="17"/>
        <v>0</v>
      </c>
      <c r="H358" s="1">
        <f>IF(E357=pogoda__2[[#This Row],[Wielkosc_chmur]], H357+1, 1)</f>
        <v>57</v>
      </c>
      <c r="I358" s="1">
        <f t="shared" si="18"/>
        <v>0</v>
      </c>
      <c r="J358" s="1" t="str">
        <f>IF(pogoda__2[[#This Row],[Czy pojawiła się chmura]]=1, IF(pogoda__2[[#This Row],[Temperatura]]&gt;10, "C", "S"),0)</f>
        <v>C</v>
      </c>
      <c r="K358" s="1" t="str">
        <f>IF(pogoda__2[[#This Row],[C czy S]]="C", "C",  IF(pogoda__2[[#This Row],[C czy S]]="S",  "S", 0))</f>
        <v>C</v>
      </c>
      <c r="L358" s="1"/>
      <c r="M358" s="1"/>
      <c r="N358" s="1"/>
    </row>
    <row r="359" spans="1:14" x14ac:dyDescent="0.25">
      <c r="A359">
        <v>358</v>
      </c>
      <c r="B359">
        <v>22</v>
      </c>
      <c r="C359">
        <v>4</v>
      </c>
      <c r="D359" t="s">
        <v>5</v>
      </c>
      <c r="E359">
        <v>0</v>
      </c>
      <c r="F359" s="1">
        <f t="shared" si="16"/>
        <v>1</v>
      </c>
      <c r="G359" s="1">
        <f t="shared" si="17"/>
        <v>0</v>
      </c>
      <c r="H359" s="1">
        <f>IF(E358=pogoda__2[[#This Row],[Wielkosc_chmur]], H358+1, 1)</f>
        <v>58</v>
      </c>
      <c r="I359" s="1">
        <f t="shared" si="18"/>
        <v>0</v>
      </c>
      <c r="J359" s="1" t="str">
        <f>IF(pogoda__2[[#This Row],[Czy pojawiła się chmura]]=1, IF(pogoda__2[[#This Row],[Temperatura]]&gt;10, "C", "S"),0)</f>
        <v>C</v>
      </c>
      <c r="K359" s="1" t="str">
        <f>IF(pogoda__2[[#This Row],[C czy S]]="C", "C",  IF(pogoda__2[[#This Row],[C czy S]]="S",  "S", 0))</f>
        <v>C</v>
      </c>
      <c r="L359" s="1"/>
      <c r="M359" s="1"/>
      <c r="N359" s="1"/>
    </row>
    <row r="360" spans="1:14" x14ac:dyDescent="0.25">
      <c r="A360">
        <v>359</v>
      </c>
      <c r="B360">
        <v>20.3</v>
      </c>
      <c r="C360">
        <v>4</v>
      </c>
      <c r="D360" t="s">
        <v>5</v>
      </c>
      <c r="E360">
        <v>0</v>
      </c>
      <c r="F360" s="1">
        <f t="shared" si="16"/>
        <v>1</v>
      </c>
      <c r="G360" s="1">
        <f t="shared" si="17"/>
        <v>0</v>
      </c>
      <c r="H360" s="1">
        <f>IF(E359=pogoda__2[[#This Row],[Wielkosc_chmur]], H359+1, 1)</f>
        <v>59</v>
      </c>
      <c r="I360" s="1">
        <f t="shared" si="18"/>
        <v>0</v>
      </c>
      <c r="J360" s="1" t="str">
        <f>IF(pogoda__2[[#This Row],[Czy pojawiła się chmura]]=1, IF(pogoda__2[[#This Row],[Temperatura]]&gt;10, "C", "S"),0)</f>
        <v>C</v>
      </c>
      <c r="K360" s="1" t="str">
        <f>IF(pogoda__2[[#This Row],[C czy S]]="C", "C",  IF(pogoda__2[[#This Row],[C czy S]]="S",  "S", 0))</f>
        <v>C</v>
      </c>
      <c r="L360" s="1"/>
      <c r="M360" s="1"/>
      <c r="N360" s="1"/>
    </row>
    <row r="361" spans="1:14" x14ac:dyDescent="0.25">
      <c r="A361">
        <v>360</v>
      </c>
      <c r="B361">
        <v>19.600000000000001</v>
      </c>
      <c r="C361">
        <v>1</v>
      </c>
      <c r="D361" t="s">
        <v>5</v>
      </c>
      <c r="E361">
        <v>0</v>
      </c>
      <c r="F361" s="1">
        <f t="shared" si="16"/>
        <v>1</v>
      </c>
      <c r="G361" s="1">
        <f t="shared" si="17"/>
        <v>0</v>
      </c>
      <c r="H361" s="1">
        <f>IF(E360=pogoda__2[[#This Row],[Wielkosc_chmur]], H360+1, 1)</f>
        <v>60</v>
      </c>
      <c r="I361" s="1">
        <f t="shared" si="18"/>
        <v>0</v>
      </c>
      <c r="J361" s="1" t="str">
        <f>IF(pogoda__2[[#This Row],[Czy pojawiła się chmura]]=1, IF(pogoda__2[[#This Row],[Temperatura]]&gt;10, "C", "S"),0)</f>
        <v>C</v>
      </c>
      <c r="K361" s="1" t="str">
        <f>IF(pogoda__2[[#This Row],[C czy S]]="C", "C",  IF(pogoda__2[[#This Row],[C czy S]]="S",  "S", 0))</f>
        <v>C</v>
      </c>
      <c r="L361" s="1"/>
      <c r="M361" s="1"/>
      <c r="N361" s="1"/>
    </row>
    <row r="362" spans="1:14" x14ac:dyDescent="0.25">
      <c r="A362">
        <v>361</v>
      </c>
      <c r="B362">
        <v>20.3</v>
      </c>
      <c r="C362">
        <v>11</v>
      </c>
      <c r="D362" t="s">
        <v>5</v>
      </c>
      <c r="E362">
        <v>0</v>
      </c>
      <c r="F362" s="1">
        <f t="shared" si="16"/>
        <v>1</v>
      </c>
      <c r="G362" s="1">
        <f t="shared" si="17"/>
        <v>0</v>
      </c>
      <c r="H362" s="1">
        <f>IF(E361=pogoda__2[[#This Row],[Wielkosc_chmur]], H361+1, 1)</f>
        <v>61</v>
      </c>
      <c r="I362" s="1">
        <f t="shared" si="18"/>
        <v>0</v>
      </c>
      <c r="J362" s="1" t="str">
        <f>IF(pogoda__2[[#This Row],[Czy pojawiła się chmura]]=1, IF(pogoda__2[[#This Row],[Temperatura]]&gt;10, "C", "S"),0)</f>
        <v>C</v>
      </c>
      <c r="K362" s="1" t="str">
        <f>IF(pogoda__2[[#This Row],[C czy S]]="C", "C",  IF(pogoda__2[[#This Row],[C czy S]]="S",  "S", 0))</f>
        <v>C</v>
      </c>
      <c r="L362" s="1"/>
      <c r="M362" s="1"/>
      <c r="N362" s="1"/>
    </row>
    <row r="363" spans="1:14" x14ac:dyDescent="0.25">
      <c r="A363">
        <v>362</v>
      </c>
      <c r="B363">
        <v>22.3</v>
      </c>
      <c r="C363">
        <v>12</v>
      </c>
      <c r="D363" t="s">
        <v>5</v>
      </c>
      <c r="E363">
        <v>0</v>
      </c>
      <c r="F363" s="1">
        <f t="shared" si="16"/>
        <v>1</v>
      </c>
      <c r="G363" s="1">
        <f t="shared" si="17"/>
        <v>0</v>
      </c>
      <c r="H363" s="1">
        <f>IF(E362=pogoda__2[[#This Row],[Wielkosc_chmur]], H362+1, 1)</f>
        <v>62</v>
      </c>
      <c r="I363" s="1">
        <f t="shared" si="18"/>
        <v>0</v>
      </c>
      <c r="J363" s="1" t="str">
        <f>IF(pogoda__2[[#This Row],[Czy pojawiła się chmura]]=1, IF(pogoda__2[[#This Row],[Temperatura]]&gt;10, "C", "S"),0)</f>
        <v>C</v>
      </c>
      <c r="K363" s="1" t="str">
        <f>IF(pogoda__2[[#This Row],[C czy S]]="C", "C",  IF(pogoda__2[[#This Row],[C czy S]]="S",  "S", 0))</f>
        <v>C</v>
      </c>
      <c r="L363" s="1"/>
      <c r="M363" s="1"/>
      <c r="N363" s="1"/>
    </row>
    <row r="364" spans="1:14" x14ac:dyDescent="0.25">
      <c r="A364">
        <v>363</v>
      </c>
      <c r="B364">
        <v>25</v>
      </c>
      <c r="C364">
        <v>2</v>
      </c>
      <c r="D364" t="s">
        <v>5</v>
      </c>
      <c r="E364">
        <v>0</v>
      </c>
      <c r="F364" s="1">
        <f t="shared" si="16"/>
        <v>1</v>
      </c>
      <c r="G364" s="1">
        <f t="shared" si="17"/>
        <v>0</v>
      </c>
      <c r="H364" s="1">
        <f>IF(E363=pogoda__2[[#This Row],[Wielkosc_chmur]], H363+1, 1)</f>
        <v>63</v>
      </c>
      <c r="I364" s="1">
        <f t="shared" si="18"/>
        <v>0</v>
      </c>
      <c r="J364" s="1" t="str">
        <f>IF(pogoda__2[[#This Row],[Czy pojawiła się chmura]]=1, IF(pogoda__2[[#This Row],[Temperatura]]&gt;10, "C", "S"),0)</f>
        <v>C</v>
      </c>
      <c r="K364" s="1" t="str">
        <f>IF(pogoda__2[[#This Row],[C czy S]]="C", "C",  IF(pogoda__2[[#This Row],[C czy S]]="S",  "S", 0))</f>
        <v>C</v>
      </c>
      <c r="L364" s="1"/>
      <c r="M364" s="1"/>
      <c r="N364" s="1"/>
    </row>
    <row r="365" spans="1:14" x14ac:dyDescent="0.25">
      <c r="A365">
        <v>364</v>
      </c>
      <c r="B365">
        <v>27.5</v>
      </c>
      <c r="C365">
        <v>4</v>
      </c>
      <c r="D365" t="s">
        <v>5</v>
      </c>
      <c r="E365">
        <v>0</v>
      </c>
      <c r="F365" s="1">
        <f t="shared" si="16"/>
        <v>1</v>
      </c>
      <c r="G365" s="1">
        <f t="shared" si="17"/>
        <v>0</v>
      </c>
      <c r="H365" s="1">
        <f>IF(E364=pogoda__2[[#This Row],[Wielkosc_chmur]], H364+1, 1)</f>
        <v>64</v>
      </c>
      <c r="I365" s="1">
        <f t="shared" si="18"/>
        <v>0</v>
      </c>
      <c r="J365" s="1" t="str">
        <f>IF(pogoda__2[[#This Row],[Czy pojawiła się chmura]]=1, IF(pogoda__2[[#This Row],[Temperatura]]&gt;10, "C", "S"),0)</f>
        <v>C</v>
      </c>
      <c r="K365" s="1" t="str">
        <f>IF(pogoda__2[[#This Row],[C czy S]]="C", "C",  IF(pogoda__2[[#This Row],[C czy S]]="S",  "S", 0))</f>
        <v>C</v>
      </c>
      <c r="L365" s="1"/>
      <c r="M365" s="1"/>
      <c r="N365" s="1"/>
    </row>
    <row r="366" spans="1:14" x14ac:dyDescent="0.25">
      <c r="A366">
        <v>365</v>
      </c>
      <c r="B366">
        <v>29.1</v>
      </c>
      <c r="C366">
        <v>18</v>
      </c>
      <c r="D366" t="s">
        <v>5</v>
      </c>
      <c r="E366">
        <v>0</v>
      </c>
      <c r="F366" s="1">
        <f t="shared" si="16"/>
        <v>1</v>
      </c>
      <c r="G366" s="1">
        <f t="shared" si="17"/>
        <v>0</v>
      </c>
      <c r="H366" s="1">
        <f>IF(E365=pogoda__2[[#This Row],[Wielkosc_chmur]], H365+1, 1)</f>
        <v>65</v>
      </c>
      <c r="I366" s="1">
        <f t="shared" si="18"/>
        <v>0</v>
      </c>
      <c r="J366" s="1" t="str">
        <f>IF(pogoda__2[[#This Row],[Czy pojawiła się chmura]]=1, IF(pogoda__2[[#This Row],[Temperatura]]&gt;10, "C", "S"),0)</f>
        <v>C</v>
      </c>
      <c r="K366" s="1" t="str">
        <f>IF(pogoda__2[[#This Row],[C czy S]]="C", "C",  IF(pogoda__2[[#This Row],[C czy S]]="S",  "S", 0))</f>
        <v>C</v>
      </c>
      <c r="L366" s="1"/>
      <c r="M366" s="1"/>
      <c r="N366" s="1"/>
    </row>
    <row r="367" spans="1:14" x14ac:dyDescent="0.25">
      <c r="A367">
        <v>366</v>
      </c>
      <c r="B367">
        <v>29</v>
      </c>
      <c r="C367">
        <v>2</v>
      </c>
      <c r="D367" t="s">
        <v>5</v>
      </c>
      <c r="E367">
        <v>0</v>
      </c>
      <c r="F367" s="1">
        <f t="shared" si="16"/>
        <v>1</v>
      </c>
      <c r="G367" s="1">
        <f t="shared" si="17"/>
        <v>0</v>
      </c>
      <c r="H367" s="1">
        <f>IF(E366=pogoda__2[[#This Row],[Wielkosc_chmur]], H366+1, 1)</f>
        <v>66</v>
      </c>
      <c r="I367" s="1">
        <f t="shared" si="18"/>
        <v>0</v>
      </c>
      <c r="J367" s="1" t="str">
        <f>IF(pogoda__2[[#This Row],[Czy pojawiła się chmura]]=1, IF(pogoda__2[[#This Row],[Temperatura]]&gt;10, "C", "S"),0)</f>
        <v>C</v>
      </c>
      <c r="K367" s="1" t="str">
        <f>IF(pogoda__2[[#This Row],[C czy S]]="C", "C",  IF(pogoda__2[[#This Row],[C czy S]]="S",  "S", 0))</f>
        <v>C</v>
      </c>
      <c r="L367" s="1"/>
      <c r="M367" s="1"/>
      <c r="N367" s="1"/>
    </row>
    <row r="368" spans="1:14" x14ac:dyDescent="0.25">
      <c r="A368">
        <v>367</v>
      </c>
      <c r="B368">
        <v>27.2</v>
      </c>
      <c r="C368">
        <v>19</v>
      </c>
      <c r="D368" t="s">
        <v>5</v>
      </c>
      <c r="E368">
        <v>0</v>
      </c>
      <c r="F368" s="1">
        <f t="shared" si="16"/>
        <v>1</v>
      </c>
      <c r="G368" s="1">
        <f t="shared" si="17"/>
        <v>0</v>
      </c>
      <c r="H368" s="1">
        <f>IF(E367=pogoda__2[[#This Row],[Wielkosc_chmur]], H367+1, 1)</f>
        <v>67</v>
      </c>
      <c r="I368" s="1">
        <f t="shared" si="18"/>
        <v>0</v>
      </c>
      <c r="J368" s="1" t="str">
        <f>IF(pogoda__2[[#This Row],[Czy pojawiła się chmura]]=1, IF(pogoda__2[[#This Row],[Temperatura]]&gt;10, "C", "S"),0)</f>
        <v>C</v>
      </c>
      <c r="K368" s="1" t="str">
        <f>IF(pogoda__2[[#This Row],[C czy S]]="C", "C",  IF(pogoda__2[[#This Row],[C czy S]]="S",  "S", 0))</f>
        <v>C</v>
      </c>
      <c r="L368" s="1"/>
      <c r="M368" s="1"/>
      <c r="N368" s="1"/>
    </row>
    <row r="369" spans="1:14" x14ac:dyDescent="0.25">
      <c r="A369">
        <v>368</v>
      </c>
      <c r="B369">
        <v>24.1</v>
      </c>
      <c r="C369">
        <v>16</v>
      </c>
      <c r="D369" t="s">
        <v>5</v>
      </c>
      <c r="E369">
        <v>0</v>
      </c>
      <c r="F369" s="1">
        <f t="shared" si="16"/>
        <v>1</v>
      </c>
      <c r="G369" s="1">
        <f t="shared" si="17"/>
        <v>0</v>
      </c>
      <c r="H369" s="1">
        <f>IF(E368=pogoda__2[[#This Row],[Wielkosc_chmur]], H368+1, 1)</f>
        <v>68</v>
      </c>
      <c r="I369" s="1">
        <f t="shared" si="18"/>
        <v>0</v>
      </c>
      <c r="J369" s="1" t="str">
        <f>IF(pogoda__2[[#This Row],[Czy pojawiła się chmura]]=1, IF(pogoda__2[[#This Row],[Temperatura]]&gt;10, "C", "S"),0)</f>
        <v>C</v>
      </c>
      <c r="K369" s="1" t="str">
        <f>IF(pogoda__2[[#This Row],[C czy S]]="C", "C",  IF(pogoda__2[[#This Row],[C czy S]]="S",  "S", 0))</f>
        <v>C</v>
      </c>
      <c r="L369" s="1"/>
      <c r="M369" s="1"/>
      <c r="N369" s="1"/>
    </row>
    <row r="370" spans="1:14" x14ac:dyDescent="0.25">
      <c r="A370">
        <v>369</v>
      </c>
      <c r="B370">
        <v>20.399999999999999</v>
      </c>
      <c r="C370">
        <v>24</v>
      </c>
      <c r="D370" t="s">
        <v>5</v>
      </c>
      <c r="E370">
        <v>0</v>
      </c>
      <c r="F370" s="1">
        <f t="shared" si="16"/>
        <v>1</v>
      </c>
      <c r="G370" s="1">
        <f t="shared" si="17"/>
        <v>0</v>
      </c>
      <c r="H370" s="1">
        <f>IF(E369=pogoda__2[[#This Row],[Wielkosc_chmur]], H369+1, 1)</f>
        <v>69</v>
      </c>
      <c r="I370" s="1">
        <f t="shared" si="18"/>
        <v>0</v>
      </c>
      <c r="J370" s="1" t="str">
        <f>IF(pogoda__2[[#This Row],[Czy pojawiła się chmura]]=1, IF(pogoda__2[[#This Row],[Temperatura]]&gt;10, "C", "S"),0)</f>
        <v>C</v>
      </c>
      <c r="K370" s="1" t="str">
        <f>IF(pogoda__2[[#This Row],[C czy S]]="C", "C",  IF(pogoda__2[[#This Row],[C czy S]]="S",  "S", 0))</f>
        <v>C</v>
      </c>
      <c r="L370" s="1"/>
      <c r="M370" s="1"/>
      <c r="N370" s="1"/>
    </row>
    <row r="371" spans="1:14" x14ac:dyDescent="0.25">
      <c r="A371">
        <v>370</v>
      </c>
      <c r="B371">
        <v>17.100000000000001</v>
      </c>
      <c r="C371">
        <v>24</v>
      </c>
      <c r="D371" t="s">
        <v>5</v>
      </c>
      <c r="E371">
        <v>0</v>
      </c>
      <c r="F371" s="1">
        <f t="shared" si="16"/>
        <v>1</v>
      </c>
      <c r="G371" s="1">
        <f t="shared" si="17"/>
        <v>0</v>
      </c>
      <c r="H371" s="1">
        <f>IF(E370=pogoda__2[[#This Row],[Wielkosc_chmur]], H370+1, 1)</f>
        <v>70</v>
      </c>
      <c r="I371" s="1">
        <f t="shared" si="18"/>
        <v>0</v>
      </c>
      <c r="J371" s="1" t="str">
        <f>IF(pogoda__2[[#This Row],[Czy pojawiła się chmura]]=1, IF(pogoda__2[[#This Row],[Temperatura]]&gt;10, "C", "S"),0)</f>
        <v>C</v>
      </c>
      <c r="K371" s="1" t="str">
        <f>IF(pogoda__2[[#This Row],[C czy S]]="C", "C",  IF(pogoda__2[[#This Row],[C czy S]]="S",  "S", 0))</f>
        <v>C</v>
      </c>
      <c r="L371" s="1"/>
      <c r="M371" s="1"/>
      <c r="N371" s="1"/>
    </row>
    <row r="372" spans="1:14" x14ac:dyDescent="0.25">
      <c r="A372">
        <v>371</v>
      </c>
      <c r="B372">
        <v>14.9</v>
      </c>
      <c r="C372">
        <v>0</v>
      </c>
      <c r="D372" t="s">
        <v>5</v>
      </c>
      <c r="E372">
        <v>0</v>
      </c>
      <c r="F372" s="1">
        <f t="shared" si="16"/>
        <v>1</v>
      </c>
      <c r="G372" s="1">
        <f t="shared" si="17"/>
        <v>0</v>
      </c>
      <c r="H372" s="1">
        <f>IF(E371=pogoda__2[[#This Row],[Wielkosc_chmur]], H371+1, 1)</f>
        <v>71</v>
      </c>
      <c r="I372" s="1">
        <f t="shared" si="18"/>
        <v>0</v>
      </c>
      <c r="J372" s="1" t="str">
        <f>IF(pogoda__2[[#This Row],[Czy pojawiła się chmura]]=1, IF(pogoda__2[[#This Row],[Temperatura]]&gt;10, "C", "S"),0)</f>
        <v>C</v>
      </c>
      <c r="K372" s="1" t="str">
        <f>IF(pogoda__2[[#This Row],[C czy S]]="C", "C",  IF(pogoda__2[[#This Row],[C czy S]]="S",  "S", 0))</f>
        <v>C</v>
      </c>
      <c r="L372" s="1"/>
      <c r="M372" s="1"/>
      <c r="N372" s="1"/>
    </row>
    <row r="373" spans="1:14" x14ac:dyDescent="0.25">
      <c r="A373">
        <v>372</v>
      </c>
      <c r="B373">
        <v>14.1</v>
      </c>
      <c r="C373">
        <v>3</v>
      </c>
      <c r="D373" t="s">
        <v>5</v>
      </c>
      <c r="E373">
        <v>0</v>
      </c>
      <c r="F373" s="1">
        <f t="shared" si="16"/>
        <v>1</v>
      </c>
      <c r="G373" s="1">
        <f t="shared" si="17"/>
        <v>0</v>
      </c>
      <c r="H373" s="1">
        <f>IF(E372=pogoda__2[[#This Row],[Wielkosc_chmur]], H372+1, 1)</f>
        <v>72</v>
      </c>
      <c r="I373" s="1">
        <f t="shared" si="18"/>
        <v>0</v>
      </c>
      <c r="J373" s="1" t="str">
        <f>IF(pogoda__2[[#This Row],[Czy pojawiła się chmura]]=1, IF(pogoda__2[[#This Row],[Temperatura]]&gt;10, "C", "S"),0)</f>
        <v>C</v>
      </c>
      <c r="K373" s="1" t="str">
        <f>IF(pogoda__2[[#This Row],[C czy S]]="C", "C",  IF(pogoda__2[[#This Row],[C czy S]]="S",  "S", 0))</f>
        <v>C</v>
      </c>
      <c r="L373" s="1"/>
      <c r="M373" s="1"/>
      <c r="N373" s="1"/>
    </row>
    <row r="374" spans="1:14" x14ac:dyDescent="0.25">
      <c r="A374">
        <v>373</v>
      </c>
      <c r="B374">
        <v>14.8</v>
      </c>
      <c r="C374">
        <v>6</v>
      </c>
      <c r="D374" t="s">
        <v>5</v>
      </c>
      <c r="E374">
        <v>0</v>
      </c>
      <c r="F374" s="1">
        <f t="shared" si="16"/>
        <v>1</v>
      </c>
      <c r="G374" s="1">
        <f t="shared" si="17"/>
        <v>0</v>
      </c>
      <c r="H374" s="1">
        <f>IF(E373=pogoda__2[[#This Row],[Wielkosc_chmur]], H373+1, 1)</f>
        <v>73</v>
      </c>
      <c r="I374" s="1">
        <f t="shared" si="18"/>
        <v>0</v>
      </c>
      <c r="J374" s="1" t="str">
        <f>IF(pogoda__2[[#This Row],[Czy pojawiła się chmura]]=1, IF(pogoda__2[[#This Row],[Temperatura]]&gt;10, "C", "S"),0)</f>
        <v>C</v>
      </c>
      <c r="K374" s="1" t="str">
        <f>IF(pogoda__2[[#This Row],[C czy S]]="C", "C",  IF(pogoda__2[[#This Row],[C czy S]]="S",  "S", 0))</f>
        <v>C</v>
      </c>
      <c r="L374" s="1"/>
      <c r="M374" s="1"/>
      <c r="N374" s="1"/>
    </row>
    <row r="375" spans="1:14" x14ac:dyDescent="0.25">
      <c r="A375">
        <v>374</v>
      </c>
      <c r="B375">
        <v>16.3</v>
      </c>
      <c r="C375">
        <v>6</v>
      </c>
      <c r="D375" t="s">
        <v>5</v>
      </c>
      <c r="E375">
        <v>0</v>
      </c>
      <c r="F375" s="1">
        <f t="shared" si="16"/>
        <v>1</v>
      </c>
      <c r="G375" s="1">
        <f t="shared" si="17"/>
        <v>0</v>
      </c>
      <c r="H375" s="1">
        <f>IF(E374=pogoda__2[[#This Row],[Wielkosc_chmur]], H374+1, 1)</f>
        <v>74</v>
      </c>
      <c r="I375" s="1">
        <f t="shared" si="18"/>
        <v>0</v>
      </c>
      <c r="J375" s="1" t="str">
        <f>IF(pogoda__2[[#This Row],[Czy pojawiła się chmura]]=1, IF(pogoda__2[[#This Row],[Temperatura]]&gt;10, "C", "S"),0)</f>
        <v>C</v>
      </c>
      <c r="K375" s="1" t="str">
        <f>IF(pogoda__2[[#This Row],[C czy S]]="C", "C",  IF(pogoda__2[[#This Row],[C czy S]]="S",  "S", 0))</f>
        <v>C</v>
      </c>
      <c r="L375" s="1"/>
      <c r="M375" s="1"/>
      <c r="N375" s="1"/>
    </row>
    <row r="376" spans="1:14" x14ac:dyDescent="0.25">
      <c r="A376">
        <v>375</v>
      </c>
      <c r="B376">
        <v>17.7</v>
      </c>
      <c r="C376">
        <v>8</v>
      </c>
      <c r="D376" t="s">
        <v>5</v>
      </c>
      <c r="E376">
        <v>0</v>
      </c>
      <c r="F376" s="1">
        <f t="shared" si="16"/>
        <v>1</v>
      </c>
      <c r="G376" s="1">
        <f t="shared" si="17"/>
        <v>0</v>
      </c>
      <c r="H376" s="1">
        <f>IF(E375=pogoda__2[[#This Row],[Wielkosc_chmur]], H375+1, 1)</f>
        <v>75</v>
      </c>
      <c r="I376" s="1">
        <f t="shared" si="18"/>
        <v>0</v>
      </c>
      <c r="J376" s="1" t="str">
        <f>IF(pogoda__2[[#This Row],[Czy pojawiła się chmura]]=1, IF(pogoda__2[[#This Row],[Temperatura]]&gt;10, "C", "S"),0)</f>
        <v>C</v>
      </c>
      <c r="K376" s="1" t="str">
        <f>IF(pogoda__2[[#This Row],[C czy S]]="C", "C",  IF(pogoda__2[[#This Row],[C czy S]]="S",  "S", 0))</f>
        <v>C</v>
      </c>
      <c r="L376" s="1"/>
      <c r="M376" s="1"/>
      <c r="N376" s="1"/>
    </row>
    <row r="377" spans="1:14" x14ac:dyDescent="0.25">
      <c r="A377">
        <v>376</v>
      </c>
      <c r="B377">
        <v>18.3</v>
      </c>
      <c r="C377">
        <v>3</v>
      </c>
      <c r="D377" t="s">
        <v>5</v>
      </c>
      <c r="E377">
        <v>0</v>
      </c>
      <c r="F377" s="1">
        <f t="shared" si="16"/>
        <v>1</v>
      </c>
      <c r="G377" s="1">
        <f t="shared" si="17"/>
        <v>0</v>
      </c>
      <c r="H377" s="1">
        <f>IF(E376=pogoda__2[[#This Row],[Wielkosc_chmur]], H376+1, 1)</f>
        <v>76</v>
      </c>
      <c r="I377" s="1">
        <f t="shared" si="18"/>
        <v>0</v>
      </c>
      <c r="J377" s="1" t="str">
        <f>IF(pogoda__2[[#This Row],[Czy pojawiła się chmura]]=1, IF(pogoda__2[[#This Row],[Temperatura]]&gt;10, "C", "S"),0)</f>
        <v>C</v>
      </c>
      <c r="K377" s="1" t="str">
        <f>IF(pogoda__2[[#This Row],[C czy S]]="C", "C",  IF(pogoda__2[[#This Row],[C czy S]]="S",  "S", 0))</f>
        <v>C</v>
      </c>
      <c r="L377" s="1"/>
      <c r="M377" s="1"/>
      <c r="N377" s="1"/>
    </row>
    <row r="378" spans="1:14" x14ac:dyDescent="0.25">
      <c r="A378">
        <v>377</v>
      </c>
      <c r="B378">
        <v>17.5</v>
      </c>
      <c r="C378">
        <v>6</v>
      </c>
      <c r="D378" t="s">
        <v>5</v>
      </c>
      <c r="E378">
        <v>0</v>
      </c>
      <c r="F378" s="1">
        <f t="shared" si="16"/>
        <v>1</v>
      </c>
      <c r="G378" s="1">
        <f t="shared" si="17"/>
        <v>0</v>
      </c>
      <c r="H378" s="1">
        <f>IF(E377=pogoda__2[[#This Row],[Wielkosc_chmur]], H377+1, 1)</f>
        <v>77</v>
      </c>
      <c r="I378" s="1">
        <f t="shared" si="18"/>
        <v>0</v>
      </c>
      <c r="J378" s="1" t="str">
        <f>IF(pogoda__2[[#This Row],[Czy pojawiła się chmura]]=1, IF(pogoda__2[[#This Row],[Temperatura]]&gt;10, "C", "S"),0)</f>
        <v>C</v>
      </c>
      <c r="K378" s="1" t="str">
        <f>IF(pogoda__2[[#This Row],[C czy S]]="C", "C",  IF(pogoda__2[[#This Row],[C czy S]]="S",  "S", 0))</f>
        <v>C</v>
      </c>
      <c r="L378" s="1"/>
      <c r="M378" s="1"/>
      <c r="N378" s="1"/>
    </row>
    <row r="379" spans="1:14" x14ac:dyDescent="0.25">
      <c r="A379">
        <v>378</v>
      </c>
      <c r="B379">
        <v>15.1</v>
      </c>
      <c r="C379">
        <v>7</v>
      </c>
      <c r="D379" t="s">
        <v>5</v>
      </c>
      <c r="E379">
        <v>0</v>
      </c>
      <c r="F379" s="1">
        <f t="shared" si="16"/>
        <v>1</v>
      </c>
      <c r="G379" s="1">
        <f t="shared" si="17"/>
        <v>0</v>
      </c>
      <c r="H379" s="1">
        <f>IF(E378=pogoda__2[[#This Row],[Wielkosc_chmur]], H378+1, 1)</f>
        <v>78</v>
      </c>
      <c r="I379" s="1">
        <f t="shared" si="18"/>
        <v>0</v>
      </c>
      <c r="J379" s="1" t="str">
        <f>IF(pogoda__2[[#This Row],[Czy pojawiła się chmura]]=1, IF(pogoda__2[[#This Row],[Temperatura]]&gt;10, "C", "S"),0)</f>
        <v>C</v>
      </c>
      <c r="K379" s="1" t="str">
        <f>IF(pogoda__2[[#This Row],[C czy S]]="C", "C",  IF(pogoda__2[[#This Row],[C czy S]]="S",  "S", 0))</f>
        <v>C</v>
      </c>
      <c r="L379" s="1"/>
      <c r="M379" s="1"/>
      <c r="N379" s="1"/>
    </row>
    <row r="380" spans="1:14" x14ac:dyDescent="0.25">
      <c r="A380">
        <v>379</v>
      </c>
      <c r="B380">
        <v>11.6</v>
      </c>
      <c r="C380">
        <v>11</v>
      </c>
      <c r="D380" t="s">
        <v>5</v>
      </c>
      <c r="E380">
        <v>0</v>
      </c>
      <c r="F380" s="1">
        <f t="shared" si="16"/>
        <v>1</v>
      </c>
      <c r="G380" s="1">
        <f t="shared" si="17"/>
        <v>0</v>
      </c>
      <c r="H380" s="1">
        <f>IF(E379=pogoda__2[[#This Row],[Wielkosc_chmur]], H379+1, 1)</f>
        <v>79</v>
      </c>
      <c r="I380" s="1">
        <f t="shared" si="18"/>
        <v>0</v>
      </c>
      <c r="J380" s="1" t="str">
        <f>IF(pogoda__2[[#This Row],[Czy pojawiła się chmura]]=1, IF(pogoda__2[[#This Row],[Temperatura]]&gt;10, "C", "S"),0)</f>
        <v>C</v>
      </c>
      <c r="K380" s="1" t="str">
        <f>IF(pogoda__2[[#This Row],[C czy S]]="C", "C",  IF(pogoda__2[[#This Row],[C czy S]]="S",  "S", 0))</f>
        <v>C</v>
      </c>
      <c r="L380" s="1"/>
      <c r="M380" s="1"/>
      <c r="N380" s="1"/>
    </row>
    <row r="381" spans="1:14" x14ac:dyDescent="0.25">
      <c r="A381">
        <v>380</v>
      </c>
      <c r="B381">
        <v>7.7</v>
      </c>
      <c r="C381">
        <v>10</v>
      </c>
      <c r="D381" t="s">
        <v>5</v>
      </c>
      <c r="E381">
        <v>0</v>
      </c>
      <c r="F381" s="1">
        <f t="shared" si="16"/>
        <v>1</v>
      </c>
      <c r="G381" s="1">
        <f t="shared" si="17"/>
        <v>0</v>
      </c>
      <c r="H381" s="1">
        <f>IF(E380=pogoda__2[[#This Row],[Wielkosc_chmur]], H380+1, 1)</f>
        <v>80</v>
      </c>
      <c r="I381" s="1">
        <f t="shared" si="18"/>
        <v>0</v>
      </c>
      <c r="J381" s="1" t="str">
        <f>IF(pogoda__2[[#This Row],[Czy pojawiła się chmura]]=1, IF(pogoda__2[[#This Row],[Temperatura]]&gt;10, "C", "S"),0)</f>
        <v>S</v>
      </c>
      <c r="K381" s="1" t="str">
        <f>IF(pogoda__2[[#This Row],[C czy S]]="C", "C",  IF(pogoda__2[[#This Row],[C czy S]]="S",  "S", 0))</f>
        <v>S</v>
      </c>
      <c r="L381" s="1"/>
      <c r="M381" s="1"/>
      <c r="N381" s="1"/>
    </row>
    <row r="382" spans="1:14" x14ac:dyDescent="0.25">
      <c r="A382">
        <v>381</v>
      </c>
      <c r="B382">
        <v>4.4000000000000004</v>
      </c>
      <c r="C382">
        <v>21</v>
      </c>
      <c r="D382" t="s">
        <v>5</v>
      </c>
      <c r="E382">
        <v>0</v>
      </c>
      <c r="F382" s="1">
        <f t="shared" si="16"/>
        <v>1</v>
      </c>
      <c r="G382" s="1">
        <f t="shared" si="17"/>
        <v>0</v>
      </c>
      <c r="H382" s="1">
        <f>IF(E381=pogoda__2[[#This Row],[Wielkosc_chmur]], H381+1, 1)</f>
        <v>81</v>
      </c>
      <c r="I382" s="1">
        <f t="shared" si="18"/>
        <v>0</v>
      </c>
      <c r="J382" s="1" t="str">
        <f>IF(pogoda__2[[#This Row],[Czy pojawiła się chmura]]=1, IF(pogoda__2[[#This Row],[Temperatura]]&gt;10, "C", "S"),0)</f>
        <v>S</v>
      </c>
      <c r="K382" s="1" t="str">
        <f>IF(pogoda__2[[#This Row],[C czy S]]="C", "C",  IF(pogoda__2[[#This Row],[C czy S]]="S",  "S", 0))</f>
        <v>S</v>
      </c>
      <c r="L382" s="1"/>
      <c r="M382" s="1"/>
      <c r="N382" s="1"/>
    </row>
    <row r="383" spans="1:14" x14ac:dyDescent="0.25">
      <c r="A383">
        <v>382</v>
      </c>
      <c r="B383">
        <v>2.2999999999999998</v>
      </c>
      <c r="C383">
        <v>22</v>
      </c>
      <c r="D383" t="s">
        <v>5</v>
      </c>
      <c r="E383">
        <v>0</v>
      </c>
      <c r="F383" s="1">
        <f t="shared" si="16"/>
        <v>1</v>
      </c>
      <c r="G383" s="1">
        <f t="shared" si="17"/>
        <v>0</v>
      </c>
      <c r="H383" s="1">
        <f>IF(E382=pogoda__2[[#This Row],[Wielkosc_chmur]], H382+1, 1)</f>
        <v>82</v>
      </c>
      <c r="I383" s="1">
        <f t="shared" si="18"/>
        <v>0</v>
      </c>
      <c r="J383" s="1" t="str">
        <f>IF(pogoda__2[[#This Row],[Czy pojawiła się chmura]]=1, IF(pogoda__2[[#This Row],[Temperatura]]&gt;10, "C", "S"),0)</f>
        <v>S</v>
      </c>
      <c r="K383" s="1" t="str">
        <f>IF(pogoda__2[[#This Row],[C czy S]]="C", "C",  IF(pogoda__2[[#This Row],[C czy S]]="S",  "S", 0))</f>
        <v>S</v>
      </c>
      <c r="L383" s="1"/>
      <c r="M383" s="1"/>
      <c r="N383" s="1"/>
    </row>
    <row r="384" spans="1:14" x14ac:dyDescent="0.25">
      <c r="A384">
        <v>383</v>
      </c>
      <c r="B384">
        <v>2</v>
      </c>
      <c r="C384">
        <v>22</v>
      </c>
      <c r="D384" t="s">
        <v>5</v>
      </c>
      <c r="E384">
        <v>0</v>
      </c>
      <c r="F384" s="1">
        <f t="shared" si="16"/>
        <v>1</v>
      </c>
      <c r="G384" s="1">
        <f t="shared" si="17"/>
        <v>0</v>
      </c>
      <c r="H384" s="1">
        <f>IF(E383=pogoda__2[[#This Row],[Wielkosc_chmur]], H383+1, 1)</f>
        <v>83</v>
      </c>
      <c r="I384" s="1">
        <f t="shared" si="18"/>
        <v>0</v>
      </c>
      <c r="J384" s="1" t="str">
        <f>IF(pogoda__2[[#This Row],[Czy pojawiła się chmura]]=1, IF(pogoda__2[[#This Row],[Temperatura]]&gt;10, "C", "S"),0)</f>
        <v>S</v>
      </c>
      <c r="K384" s="1" t="str">
        <f>IF(pogoda__2[[#This Row],[C czy S]]="C", "C",  IF(pogoda__2[[#This Row],[C czy S]]="S",  "S", 0))</f>
        <v>S</v>
      </c>
      <c r="L384" s="1"/>
      <c r="M384" s="1"/>
      <c r="N384" s="1"/>
    </row>
    <row r="385" spans="1:14" x14ac:dyDescent="0.25">
      <c r="A385">
        <v>384</v>
      </c>
      <c r="B385">
        <v>3.2</v>
      </c>
      <c r="C385">
        <v>29</v>
      </c>
      <c r="D385" t="s">
        <v>5</v>
      </c>
      <c r="E385">
        <v>0</v>
      </c>
      <c r="F385" s="1">
        <f t="shared" si="16"/>
        <v>1</v>
      </c>
      <c r="G385" s="1">
        <f t="shared" si="17"/>
        <v>0</v>
      </c>
      <c r="H385" s="1">
        <f>IF(E384=pogoda__2[[#This Row],[Wielkosc_chmur]], H384+1, 1)</f>
        <v>84</v>
      </c>
      <c r="I385" s="1">
        <f t="shared" si="18"/>
        <v>0</v>
      </c>
      <c r="J385" s="1" t="str">
        <f>IF(pogoda__2[[#This Row],[Czy pojawiła się chmura]]=1, IF(pogoda__2[[#This Row],[Temperatura]]&gt;10, "C", "S"),0)</f>
        <v>S</v>
      </c>
      <c r="K385" s="1" t="str">
        <f>IF(pogoda__2[[#This Row],[C czy S]]="C", "C",  IF(pogoda__2[[#This Row],[C czy S]]="S",  "S", 0))</f>
        <v>S</v>
      </c>
      <c r="L385" s="1"/>
      <c r="M385" s="1"/>
      <c r="N385" s="1"/>
    </row>
    <row r="386" spans="1:14" x14ac:dyDescent="0.25">
      <c r="A386">
        <v>385</v>
      </c>
      <c r="B386">
        <v>5.5</v>
      </c>
      <c r="C386">
        <v>0</v>
      </c>
      <c r="D386" t="s">
        <v>5</v>
      </c>
      <c r="E386">
        <v>0</v>
      </c>
      <c r="F386" s="1">
        <f t="shared" si="16"/>
        <v>1</v>
      </c>
      <c r="G386" s="1">
        <f t="shared" si="17"/>
        <v>0</v>
      </c>
      <c r="H386" s="1">
        <f>IF(E385=pogoda__2[[#This Row],[Wielkosc_chmur]], H385+1, 1)</f>
        <v>85</v>
      </c>
      <c r="I386" s="1">
        <f t="shared" si="18"/>
        <v>0</v>
      </c>
      <c r="J386" s="1" t="str">
        <f>IF(pogoda__2[[#This Row],[Czy pojawiła się chmura]]=1, IF(pogoda__2[[#This Row],[Temperatura]]&gt;10, "C", "S"),0)</f>
        <v>S</v>
      </c>
      <c r="K386" s="1" t="str">
        <f>IF(pogoda__2[[#This Row],[C czy S]]="C", "C",  IF(pogoda__2[[#This Row],[C czy S]]="S",  "S", 0))</f>
        <v>S</v>
      </c>
      <c r="L386" s="1"/>
      <c r="M386" s="1"/>
      <c r="N386" s="1"/>
    </row>
    <row r="387" spans="1:14" x14ac:dyDescent="0.25">
      <c r="A387">
        <v>386</v>
      </c>
      <c r="B387">
        <v>7.9</v>
      </c>
      <c r="C387">
        <v>1</v>
      </c>
      <c r="D387" t="s">
        <v>5</v>
      </c>
      <c r="E387">
        <v>0</v>
      </c>
      <c r="F387" s="1">
        <f t="shared" si="16"/>
        <v>1</v>
      </c>
      <c r="G387" s="1">
        <f t="shared" si="17"/>
        <v>0</v>
      </c>
      <c r="H387" s="1">
        <f>IF(E386=pogoda__2[[#This Row],[Wielkosc_chmur]], H386+1, 1)</f>
        <v>86</v>
      </c>
      <c r="I387" s="1">
        <f t="shared" si="18"/>
        <v>0</v>
      </c>
      <c r="J387" s="1" t="str">
        <f>IF(pogoda__2[[#This Row],[Czy pojawiła się chmura]]=1, IF(pogoda__2[[#This Row],[Temperatura]]&gt;10, "C", "S"),0)</f>
        <v>S</v>
      </c>
      <c r="K387" s="1" t="str">
        <f>IF(pogoda__2[[#This Row],[C czy S]]="C", "C",  IF(pogoda__2[[#This Row],[C czy S]]="S",  "S", 0))</f>
        <v>S</v>
      </c>
      <c r="L387" s="1"/>
      <c r="M387" s="1"/>
      <c r="N387" s="1"/>
    </row>
    <row r="388" spans="1:14" x14ac:dyDescent="0.25">
      <c r="A388">
        <v>387</v>
      </c>
      <c r="B388">
        <v>9.6</v>
      </c>
      <c r="C388">
        <v>2</v>
      </c>
      <c r="D388" t="s">
        <v>5</v>
      </c>
      <c r="E388">
        <v>0</v>
      </c>
      <c r="F388" s="1">
        <f t="shared" ref="F388:F451" si="19">IF(D387="0", 1,0)</f>
        <v>1</v>
      </c>
      <c r="G388" s="1">
        <f t="shared" si="17"/>
        <v>0</v>
      </c>
      <c r="H388" s="1">
        <f>IF(E387=pogoda__2[[#This Row],[Wielkosc_chmur]], H387+1, 1)</f>
        <v>87</v>
      </c>
      <c r="I388" s="1">
        <f t="shared" si="18"/>
        <v>0</v>
      </c>
      <c r="J388" s="1" t="str">
        <f>IF(pogoda__2[[#This Row],[Czy pojawiła się chmura]]=1, IF(pogoda__2[[#This Row],[Temperatura]]&gt;10, "C", "S"),0)</f>
        <v>S</v>
      </c>
      <c r="K388" s="1" t="str">
        <f>IF(pogoda__2[[#This Row],[C czy S]]="C", "C",  IF(pogoda__2[[#This Row],[C czy S]]="S",  "S", 0))</f>
        <v>S</v>
      </c>
      <c r="L388" s="1"/>
      <c r="M388" s="1"/>
      <c r="N388" s="1"/>
    </row>
    <row r="389" spans="1:14" x14ac:dyDescent="0.25">
      <c r="A389">
        <v>388</v>
      </c>
      <c r="B389">
        <v>10</v>
      </c>
      <c r="C389">
        <v>3</v>
      </c>
      <c r="D389" t="s">
        <v>5</v>
      </c>
      <c r="E389">
        <v>0</v>
      </c>
      <c r="F389" s="1">
        <f t="shared" si="19"/>
        <v>1</v>
      </c>
      <c r="G389" s="1">
        <f t="shared" si="17"/>
        <v>0</v>
      </c>
      <c r="H389" s="1">
        <f>IF(E388=pogoda__2[[#This Row],[Wielkosc_chmur]], H388+1, 1)</f>
        <v>88</v>
      </c>
      <c r="I389" s="1">
        <f t="shared" si="18"/>
        <v>0</v>
      </c>
      <c r="J389" s="1" t="str">
        <f>IF(pogoda__2[[#This Row],[Czy pojawiła się chmura]]=1, IF(pogoda__2[[#This Row],[Temperatura]]&gt;10, "C", "S"),0)</f>
        <v>S</v>
      </c>
      <c r="K389" s="1" t="str">
        <f>IF(pogoda__2[[#This Row],[C czy S]]="C", "C",  IF(pogoda__2[[#This Row],[C czy S]]="S",  "S", 0))</f>
        <v>S</v>
      </c>
      <c r="L389" s="1"/>
      <c r="M389" s="1"/>
      <c r="N389" s="1"/>
    </row>
    <row r="390" spans="1:14" x14ac:dyDescent="0.25">
      <c r="A390">
        <v>389</v>
      </c>
      <c r="B390">
        <v>9</v>
      </c>
      <c r="C390">
        <v>2</v>
      </c>
      <c r="D390" t="s">
        <v>5</v>
      </c>
      <c r="E390">
        <v>0</v>
      </c>
      <c r="F390" s="1">
        <f t="shared" si="19"/>
        <v>1</v>
      </c>
      <c r="G390" s="1">
        <f t="shared" si="17"/>
        <v>0</v>
      </c>
      <c r="H390" s="1">
        <f>IF(E389=pogoda__2[[#This Row],[Wielkosc_chmur]], H389+1, 1)</f>
        <v>89</v>
      </c>
      <c r="I390" s="1">
        <f t="shared" si="18"/>
        <v>0</v>
      </c>
      <c r="J390" s="1" t="str">
        <f>IF(pogoda__2[[#This Row],[Czy pojawiła się chmura]]=1, IF(pogoda__2[[#This Row],[Temperatura]]&gt;10, "C", "S"),0)</f>
        <v>S</v>
      </c>
      <c r="K390" s="1" t="str">
        <f>IF(pogoda__2[[#This Row],[C czy S]]="C", "C",  IF(pogoda__2[[#This Row],[C czy S]]="S",  "S", 0))</f>
        <v>S</v>
      </c>
      <c r="L390" s="1"/>
      <c r="M390" s="1"/>
      <c r="N390" s="1"/>
    </row>
    <row r="391" spans="1:14" x14ac:dyDescent="0.25">
      <c r="A391">
        <v>390</v>
      </c>
      <c r="B391">
        <v>6.9</v>
      </c>
      <c r="C391">
        <v>10</v>
      </c>
      <c r="D391" t="s">
        <v>5</v>
      </c>
      <c r="E391">
        <v>0</v>
      </c>
      <c r="F391" s="1">
        <f t="shared" si="19"/>
        <v>1</v>
      </c>
      <c r="G391" s="1">
        <f t="shared" si="17"/>
        <v>0</v>
      </c>
      <c r="H391" s="1">
        <f>IF(E390=pogoda__2[[#This Row],[Wielkosc_chmur]], H390+1, 1)</f>
        <v>90</v>
      </c>
      <c r="I391" s="1">
        <f t="shared" si="18"/>
        <v>0</v>
      </c>
      <c r="J391" s="1" t="str">
        <f>IF(pogoda__2[[#This Row],[Czy pojawiła się chmura]]=1, IF(pogoda__2[[#This Row],[Temperatura]]&gt;10, "C", "S"),0)</f>
        <v>S</v>
      </c>
      <c r="K391" s="1" t="str">
        <f>IF(pogoda__2[[#This Row],[C czy S]]="C", "C",  IF(pogoda__2[[#This Row],[C czy S]]="S",  "S", 0))</f>
        <v>S</v>
      </c>
      <c r="L391" s="1"/>
      <c r="M391" s="1"/>
      <c r="N391" s="1"/>
    </row>
    <row r="392" spans="1:14" x14ac:dyDescent="0.25">
      <c r="A392">
        <v>391</v>
      </c>
      <c r="B392">
        <v>4.5</v>
      </c>
      <c r="C392">
        <v>3</v>
      </c>
      <c r="D392" t="s">
        <v>5</v>
      </c>
      <c r="E392">
        <v>0</v>
      </c>
      <c r="F392" s="1">
        <f t="shared" si="19"/>
        <v>1</v>
      </c>
      <c r="G392" s="1">
        <f t="shared" si="17"/>
        <v>0</v>
      </c>
      <c r="H392" s="1">
        <f>IF(E391=pogoda__2[[#This Row],[Wielkosc_chmur]], H391+1, 1)</f>
        <v>91</v>
      </c>
      <c r="I392" s="1">
        <f t="shared" si="18"/>
        <v>0</v>
      </c>
      <c r="J392" s="1" t="str">
        <f>IF(pogoda__2[[#This Row],[Czy pojawiła się chmura]]=1, IF(pogoda__2[[#This Row],[Temperatura]]&gt;10, "C", "S"),0)</f>
        <v>S</v>
      </c>
      <c r="K392" s="1" t="str">
        <f>IF(pogoda__2[[#This Row],[C czy S]]="C", "C",  IF(pogoda__2[[#This Row],[C czy S]]="S",  "S", 0))</f>
        <v>S</v>
      </c>
      <c r="L392" s="1"/>
      <c r="M392" s="1"/>
      <c r="N392" s="1"/>
    </row>
    <row r="393" spans="1:14" x14ac:dyDescent="0.25">
      <c r="A393">
        <v>392</v>
      </c>
      <c r="B393">
        <v>2.8</v>
      </c>
      <c r="C393">
        <v>11</v>
      </c>
      <c r="D393" t="s">
        <v>5</v>
      </c>
      <c r="E393">
        <v>0</v>
      </c>
      <c r="F393" s="1">
        <f t="shared" si="19"/>
        <v>1</v>
      </c>
      <c r="G393" s="1">
        <f t="shared" si="17"/>
        <v>0</v>
      </c>
      <c r="H393" s="1">
        <f>IF(E392=pogoda__2[[#This Row],[Wielkosc_chmur]], H392+1, 1)</f>
        <v>92</v>
      </c>
      <c r="I393" s="1">
        <f t="shared" si="18"/>
        <v>0</v>
      </c>
      <c r="J393" s="1" t="str">
        <f>IF(pogoda__2[[#This Row],[Czy pojawiła się chmura]]=1, IF(pogoda__2[[#This Row],[Temperatura]]&gt;10, "C", "S"),0)</f>
        <v>S</v>
      </c>
      <c r="K393" s="1" t="str">
        <f>IF(pogoda__2[[#This Row],[C czy S]]="C", "C",  IF(pogoda__2[[#This Row],[C czy S]]="S",  "S", 0))</f>
        <v>S</v>
      </c>
      <c r="L393" s="1"/>
      <c r="M393" s="1"/>
      <c r="N393" s="1"/>
    </row>
    <row r="394" spans="1:14" x14ac:dyDescent="0.25">
      <c r="A394">
        <v>393</v>
      </c>
      <c r="B394">
        <v>2.2999999999999998</v>
      </c>
      <c r="C394">
        <v>17</v>
      </c>
      <c r="D394" t="s">
        <v>5</v>
      </c>
      <c r="E394">
        <v>0</v>
      </c>
      <c r="F394" s="1">
        <f t="shared" si="19"/>
        <v>1</v>
      </c>
      <c r="G394" s="1">
        <f t="shared" si="17"/>
        <v>0</v>
      </c>
      <c r="H394" s="1">
        <f>IF(E393=pogoda__2[[#This Row],[Wielkosc_chmur]], H393+1, 1)</f>
        <v>93</v>
      </c>
      <c r="I394" s="1">
        <f t="shared" si="18"/>
        <v>0</v>
      </c>
      <c r="J394" s="1" t="str">
        <f>IF(pogoda__2[[#This Row],[Czy pojawiła się chmura]]=1, IF(pogoda__2[[#This Row],[Temperatura]]&gt;10, "C", "S"),0)</f>
        <v>S</v>
      </c>
      <c r="K394" s="1" t="str">
        <f>IF(pogoda__2[[#This Row],[C czy S]]="C", "C",  IF(pogoda__2[[#This Row],[C czy S]]="S",  "S", 0))</f>
        <v>S</v>
      </c>
      <c r="L394" s="1"/>
      <c r="M394" s="1"/>
      <c r="N394" s="1"/>
    </row>
    <row r="395" spans="1:14" x14ac:dyDescent="0.25">
      <c r="A395">
        <v>394</v>
      </c>
      <c r="B395">
        <v>3.6</v>
      </c>
      <c r="C395">
        <v>1</v>
      </c>
      <c r="D395" t="s">
        <v>5</v>
      </c>
      <c r="E395">
        <v>0</v>
      </c>
      <c r="F395" s="1">
        <f t="shared" si="19"/>
        <v>1</v>
      </c>
      <c r="G395" s="1">
        <f t="shared" si="17"/>
        <v>0</v>
      </c>
      <c r="H395" s="1">
        <f>IF(E394=pogoda__2[[#This Row],[Wielkosc_chmur]], H394+1, 1)</f>
        <v>94</v>
      </c>
      <c r="I395" s="1">
        <f t="shared" si="18"/>
        <v>0</v>
      </c>
      <c r="J395" s="1" t="str">
        <f>IF(pogoda__2[[#This Row],[Czy pojawiła się chmura]]=1, IF(pogoda__2[[#This Row],[Temperatura]]&gt;10, "C", "S"),0)</f>
        <v>S</v>
      </c>
      <c r="K395" s="1" t="str">
        <f>IF(pogoda__2[[#This Row],[C czy S]]="C", "C",  IF(pogoda__2[[#This Row],[C czy S]]="S",  "S", 0))</f>
        <v>S</v>
      </c>
      <c r="L395" s="1"/>
      <c r="M395" s="1"/>
      <c r="N395" s="1"/>
    </row>
    <row r="396" spans="1:14" x14ac:dyDescent="0.25">
      <c r="A396">
        <v>395</v>
      </c>
      <c r="B396">
        <v>6.4</v>
      </c>
      <c r="C396">
        <v>8</v>
      </c>
      <c r="D396" t="s">
        <v>5</v>
      </c>
      <c r="E396">
        <v>0</v>
      </c>
      <c r="F396" s="1">
        <f t="shared" si="19"/>
        <v>1</v>
      </c>
      <c r="G396" s="1">
        <f t="shared" ref="G396:G459" si="20">IF(AND(H395=3,E395&lt;5),1,0)</f>
        <v>0</v>
      </c>
      <c r="H396" s="1">
        <f>IF(E395=pogoda__2[[#This Row],[Wielkosc_chmur]], H395+1, 1)</f>
        <v>95</v>
      </c>
      <c r="I396" s="1">
        <f t="shared" si="18"/>
        <v>0</v>
      </c>
      <c r="J396" s="1" t="str">
        <f>IF(pogoda__2[[#This Row],[Czy pojawiła się chmura]]=1, IF(pogoda__2[[#This Row],[Temperatura]]&gt;10, "C", "S"),0)</f>
        <v>S</v>
      </c>
      <c r="K396" s="1" t="str">
        <f>IF(pogoda__2[[#This Row],[C czy S]]="C", "C",  IF(pogoda__2[[#This Row],[C czy S]]="S",  "S", 0))</f>
        <v>S</v>
      </c>
      <c r="L396" s="1"/>
      <c r="M396" s="1"/>
      <c r="N396" s="1"/>
    </row>
    <row r="397" spans="1:14" x14ac:dyDescent="0.25">
      <c r="A397">
        <v>396</v>
      </c>
      <c r="B397">
        <v>10.199999999999999</v>
      </c>
      <c r="C397">
        <v>11</v>
      </c>
      <c r="D397" t="s">
        <v>5</v>
      </c>
      <c r="E397">
        <v>0</v>
      </c>
      <c r="F397" s="1">
        <f t="shared" si="19"/>
        <v>1</v>
      </c>
      <c r="G397" s="1">
        <f t="shared" si="20"/>
        <v>0</v>
      </c>
      <c r="H397" s="1">
        <f>IF(E396=pogoda__2[[#This Row],[Wielkosc_chmur]], H396+1, 1)</f>
        <v>96</v>
      </c>
      <c r="I397" s="1">
        <f t="shared" si="18"/>
        <v>0</v>
      </c>
      <c r="J397" s="1" t="str">
        <f>IF(pogoda__2[[#This Row],[Czy pojawiła się chmura]]=1, IF(pogoda__2[[#This Row],[Temperatura]]&gt;10, "C", "S"),0)</f>
        <v>C</v>
      </c>
      <c r="K397" s="1" t="str">
        <f>IF(pogoda__2[[#This Row],[C czy S]]="C", "C",  IF(pogoda__2[[#This Row],[C czy S]]="S",  "S", 0))</f>
        <v>C</v>
      </c>
      <c r="L397" s="1"/>
      <c r="M397" s="1"/>
      <c r="N397" s="1"/>
    </row>
    <row r="398" spans="1:14" x14ac:dyDescent="0.25">
      <c r="A398">
        <v>397</v>
      </c>
      <c r="B398">
        <v>14</v>
      </c>
      <c r="C398">
        <v>23</v>
      </c>
      <c r="D398" t="s">
        <v>5</v>
      </c>
      <c r="E398">
        <v>0</v>
      </c>
      <c r="F398" s="1">
        <f t="shared" si="19"/>
        <v>1</v>
      </c>
      <c r="G398" s="1">
        <f t="shared" si="20"/>
        <v>0</v>
      </c>
      <c r="H398" s="1">
        <f>IF(E397=pogoda__2[[#This Row],[Wielkosc_chmur]], H397+1, 1)</f>
        <v>97</v>
      </c>
      <c r="I398" s="1">
        <f t="shared" si="18"/>
        <v>0</v>
      </c>
      <c r="J398" s="1" t="str">
        <f>IF(pogoda__2[[#This Row],[Czy pojawiła się chmura]]=1, IF(pogoda__2[[#This Row],[Temperatura]]&gt;10, "C", "S"),0)</f>
        <v>C</v>
      </c>
      <c r="K398" s="1" t="str">
        <f>IF(pogoda__2[[#This Row],[C czy S]]="C", "C",  IF(pogoda__2[[#This Row],[C czy S]]="S",  "S", 0))</f>
        <v>C</v>
      </c>
      <c r="L398" s="1"/>
      <c r="M398" s="1"/>
      <c r="N398" s="1"/>
    </row>
    <row r="399" spans="1:14" x14ac:dyDescent="0.25">
      <c r="A399">
        <v>398</v>
      </c>
      <c r="B399">
        <v>17.100000000000001</v>
      </c>
      <c r="C399">
        <v>29</v>
      </c>
      <c r="D399" t="s">
        <v>5</v>
      </c>
      <c r="E399">
        <v>0</v>
      </c>
      <c r="F399" s="1">
        <f t="shared" si="19"/>
        <v>1</v>
      </c>
      <c r="G399" s="1">
        <f t="shared" si="20"/>
        <v>0</v>
      </c>
      <c r="H399" s="1">
        <f>IF(E398=pogoda__2[[#This Row],[Wielkosc_chmur]], H398+1, 1)</f>
        <v>98</v>
      </c>
      <c r="I399" s="1">
        <f t="shared" si="18"/>
        <v>0</v>
      </c>
      <c r="J399" s="1" t="str">
        <f>IF(pogoda__2[[#This Row],[Czy pojawiła się chmura]]=1, IF(pogoda__2[[#This Row],[Temperatura]]&gt;10, "C", "S"),0)</f>
        <v>C</v>
      </c>
      <c r="K399" s="1" t="str">
        <f>IF(pogoda__2[[#This Row],[C czy S]]="C", "C",  IF(pogoda__2[[#This Row],[C czy S]]="S",  "S", 0))</f>
        <v>C</v>
      </c>
      <c r="L399" s="1"/>
      <c r="M399" s="1"/>
      <c r="N399" s="1"/>
    </row>
    <row r="400" spans="1:14" x14ac:dyDescent="0.25">
      <c r="A400">
        <v>399</v>
      </c>
      <c r="B400">
        <v>18.7</v>
      </c>
      <c r="C400">
        <v>0</v>
      </c>
      <c r="D400" t="s">
        <v>5</v>
      </c>
      <c r="E400">
        <v>0</v>
      </c>
      <c r="F400" s="1">
        <f t="shared" si="19"/>
        <v>1</v>
      </c>
      <c r="G400" s="1">
        <f t="shared" si="20"/>
        <v>0</v>
      </c>
      <c r="H400" s="1">
        <f>IF(E399=pogoda__2[[#This Row],[Wielkosc_chmur]], H399+1, 1)</f>
        <v>99</v>
      </c>
      <c r="I400" s="1">
        <f t="shared" si="18"/>
        <v>0</v>
      </c>
      <c r="J400" s="1" t="str">
        <f>IF(pogoda__2[[#This Row],[Czy pojawiła się chmura]]=1, IF(pogoda__2[[#This Row],[Temperatura]]&gt;10, "C", "S"),0)</f>
        <v>C</v>
      </c>
      <c r="K400" s="1" t="str">
        <f>IF(pogoda__2[[#This Row],[C czy S]]="C", "C",  IF(pogoda__2[[#This Row],[C czy S]]="S",  "S", 0))</f>
        <v>C</v>
      </c>
      <c r="L400" s="1"/>
      <c r="M400" s="1"/>
      <c r="N400" s="1"/>
    </row>
    <row r="401" spans="1:14" x14ac:dyDescent="0.25">
      <c r="A401">
        <v>400</v>
      </c>
      <c r="B401">
        <v>18.8</v>
      </c>
      <c r="C401">
        <v>5</v>
      </c>
      <c r="D401" t="s">
        <v>5</v>
      </c>
      <c r="E401">
        <v>0</v>
      </c>
      <c r="F401" s="1">
        <f t="shared" si="19"/>
        <v>1</v>
      </c>
      <c r="G401" s="1">
        <f t="shared" si="20"/>
        <v>0</v>
      </c>
      <c r="H401" s="1">
        <f>IF(E400=pogoda__2[[#This Row],[Wielkosc_chmur]], H400+1, 1)</f>
        <v>100</v>
      </c>
      <c r="I401" s="1">
        <f t="shared" si="18"/>
        <v>0</v>
      </c>
      <c r="J401" s="1" t="str">
        <f>IF(pogoda__2[[#This Row],[Czy pojawiła się chmura]]=1, IF(pogoda__2[[#This Row],[Temperatura]]&gt;10, "C", "S"),0)</f>
        <v>C</v>
      </c>
      <c r="K401" s="1" t="str">
        <f>IF(pogoda__2[[#This Row],[C czy S]]="C", "C",  IF(pogoda__2[[#This Row],[C czy S]]="S",  "S", 0))</f>
        <v>C</v>
      </c>
      <c r="L401" s="1"/>
      <c r="M401" s="1"/>
      <c r="N401" s="1"/>
    </row>
    <row r="402" spans="1:14" x14ac:dyDescent="0.25">
      <c r="A402">
        <v>401</v>
      </c>
      <c r="B402">
        <v>17.7</v>
      </c>
      <c r="C402">
        <v>2</v>
      </c>
      <c r="D402" t="s">
        <v>5</v>
      </c>
      <c r="E402">
        <v>0</v>
      </c>
      <c r="F402" s="1">
        <f t="shared" si="19"/>
        <v>1</v>
      </c>
      <c r="G402" s="1">
        <f t="shared" si="20"/>
        <v>0</v>
      </c>
      <c r="H402" s="1">
        <f>IF(E401=pogoda__2[[#This Row],[Wielkosc_chmur]], H401+1, 1)</f>
        <v>101</v>
      </c>
      <c r="I402" s="1">
        <f t="shared" si="18"/>
        <v>0</v>
      </c>
      <c r="J402" s="1" t="str">
        <f>IF(pogoda__2[[#This Row],[Czy pojawiła się chmura]]=1, IF(pogoda__2[[#This Row],[Temperatura]]&gt;10, "C", "S"),0)</f>
        <v>C</v>
      </c>
      <c r="K402" s="1" t="str">
        <f>IF(pogoda__2[[#This Row],[C czy S]]="C", "C",  IF(pogoda__2[[#This Row],[C czy S]]="S",  "S", 0))</f>
        <v>C</v>
      </c>
      <c r="L402" s="1"/>
      <c r="M402" s="1"/>
      <c r="N402" s="1"/>
    </row>
    <row r="403" spans="1:14" x14ac:dyDescent="0.25">
      <c r="A403">
        <v>402</v>
      </c>
      <c r="B403">
        <v>16.100000000000001</v>
      </c>
      <c r="C403">
        <v>2</v>
      </c>
      <c r="D403" t="s">
        <v>5</v>
      </c>
      <c r="E403">
        <v>0</v>
      </c>
      <c r="F403" s="1">
        <f t="shared" si="19"/>
        <v>1</v>
      </c>
      <c r="G403" s="1">
        <f t="shared" si="20"/>
        <v>0</v>
      </c>
      <c r="H403" s="1">
        <f>IF(E402=pogoda__2[[#This Row],[Wielkosc_chmur]], H402+1, 1)</f>
        <v>102</v>
      </c>
      <c r="I403" s="1">
        <f t="shared" si="18"/>
        <v>0</v>
      </c>
      <c r="J403" s="1" t="str">
        <f>IF(pogoda__2[[#This Row],[Czy pojawiła się chmura]]=1, IF(pogoda__2[[#This Row],[Temperatura]]&gt;10, "C", "S"),0)</f>
        <v>C</v>
      </c>
      <c r="K403" s="1" t="str">
        <f>IF(pogoda__2[[#This Row],[C czy S]]="C", "C",  IF(pogoda__2[[#This Row],[C czy S]]="S",  "S", 0))</f>
        <v>C</v>
      </c>
      <c r="L403" s="1"/>
      <c r="M403" s="1"/>
      <c r="N403" s="1"/>
    </row>
    <row r="404" spans="1:14" x14ac:dyDescent="0.25">
      <c r="A404">
        <v>403</v>
      </c>
      <c r="B404">
        <v>14.9</v>
      </c>
      <c r="C404">
        <v>7</v>
      </c>
      <c r="D404" t="s">
        <v>5</v>
      </c>
      <c r="E404">
        <v>0</v>
      </c>
      <c r="F404" s="1">
        <f t="shared" si="19"/>
        <v>1</v>
      </c>
      <c r="G404" s="1">
        <f t="shared" si="20"/>
        <v>0</v>
      </c>
      <c r="H404" s="1">
        <f>IF(E403=pogoda__2[[#This Row],[Wielkosc_chmur]], H403+1, 1)</f>
        <v>103</v>
      </c>
      <c r="I404" s="1">
        <f t="shared" si="18"/>
        <v>0</v>
      </c>
      <c r="J404" s="1" t="str">
        <f>IF(pogoda__2[[#This Row],[Czy pojawiła się chmura]]=1, IF(pogoda__2[[#This Row],[Temperatura]]&gt;10, "C", "S"),0)</f>
        <v>C</v>
      </c>
      <c r="K404" s="1" t="str">
        <f>IF(pogoda__2[[#This Row],[C czy S]]="C", "C",  IF(pogoda__2[[#This Row],[C czy S]]="S",  "S", 0))</f>
        <v>C</v>
      </c>
      <c r="L404" s="1"/>
      <c r="M404" s="1"/>
      <c r="N404" s="1"/>
    </row>
    <row r="405" spans="1:14" x14ac:dyDescent="0.25">
      <c r="A405">
        <v>404</v>
      </c>
      <c r="B405">
        <v>14.9</v>
      </c>
      <c r="C405">
        <v>2</v>
      </c>
      <c r="D405" t="s">
        <v>5</v>
      </c>
      <c r="E405">
        <v>0</v>
      </c>
      <c r="F405" s="1">
        <f t="shared" si="19"/>
        <v>1</v>
      </c>
      <c r="G405" s="1">
        <f t="shared" si="20"/>
        <v>0</v>
      </c>
      <c r="H405" s="1">
        <f>IF(E404=pogoda__2[[#This Row],[Wielkosc_chmur]], H404+1, 1)</f>
        <v>104</v>
      </c>
      <c r="I405" s="1">
        <f t="shared" si="18"/>
        <v>0</v>
      </c>
      <c r="J405" s="1" t="str">
        <f>IF(pogoda__2[[#This Row],[Czy pojawiła się chmura]]=1, IF(pogoda__2[[#This Row],[Temperatura]]&gt;10, "C", "S"),0)</f>
        <v>C</v>
      </c>
      <c r="K405" s="1" t="str">
        <f>IF(pogoda__2[[#This Row],[C czy S]]="C", "C",  IF(pogoda__2[[#This Row],[C czy S]]="S",  "S", 0))</f>
        <v>C</v>
      </c>
      <c r="L405" s="1"/>
      <c r="M405" s="1"/>
      <c r="N405" s="1"/>
    </row>
    <row r="406" spans="1:14" x14ac:dyDescent="0.25">
      <c r="A406">
        <v>405</v>
      </c>
      <c r="B406">
        <v>16.3</v>
      </c>
      <c r="C406">
        <v>3</v>
      </c>
      <c r="D406" t="s">
        <v>5</v>
      </c>
      <c r="E406">
        <v>0</v>
      </c>
      <c r="F406" s="1">
        <f t="shared" si="19"/>
        <v>1</v>
      </c>
      <c r="G406" s="1">
        <f t="shared" si="20"/>
        <v>0</v>
      </c>
      <c r="H406" s="1">
        <f>IF(E405=pogoda__2[[#This Row],[Wielkosc_chmur]], H405+1, 1)</f>
        <v>105</v>
      </c>
      <c r="I406" s="1">
        <f t="shared" si="18"/>
        <v>0</v>
      </c>
      <c r="J406" s="1" t="str">
        <f>IF(pogoda__2[[#This Row],[Czy pojawiła się chmura]]=1, IF(pogoda__2[[#This Row],[Temperatura]]&gt;10, "C", "S"),0)</f>
        <v>C</v>
      </c>
      <c r="K406" s="1" t="str">
        <f>IF(pogoda__2[[#This Row],[C czy S]]="C", "C",  IF(pogoda__2[[#This Row],[C czy S]]="S",  "S", 0))</f>
        <v>C</v>
      </c>
      <c r="L406" s="1"/>
      <c r="M406" s="1"/>
      <c r="N406" s="1"/>
    </row>
    <row r="407" spans="1:14" x14ac:dyDescent="0.25">
      <c r="A407">
        <v>406</v>
      </c>
      <c r="B407">
        <v>19.100000000000001</v>
      </c>
      <c r="C407">
        <v>14</v>
      </c>
      <c r="D407" t="s">
        <v>5</v>
      </c>
      <c r="E407">
        <v>0</v>
      </c>
      <c r="F407" s="1">
        <f t="shared" si="19"/>
        <v>1</v>
      </c>
      <c r="G407" s="1">
        <f t="shared" si="20"/>
        <v>0</v>
      </c>
      <c r="H407" s="1">
        <f>IF(E406=pogoda__2[[#This Row],[Wielkosc_chmur]], H406+1, 1)</f>
        <v>106</v>
      </c>
      <c r="I407" s="1">
        <f t="shared" si="18"/>
        <v>0</v>
      </c>
      <c r="J407" s="1" t="str">
        <f>IF(pogoda__2[[#This Row],[Czy pojawiła się chmura]]=1, IF(pogoda__2[[#This Row],[Temperatura]]&gt;10, "C", "S"),0)</f>
        <v>C</v>
      </c>
      <c r="K407" s="1" t="str">
        <f>IF(pogoda__2[[#This Row],[C czy S]]="C", "C",  IF(pogoda__2[[#This Row],[C czy S]]="S",  "S", 0))</f>
        <v>C</v>
      </c>
      <c r="L407" s="1"/>
      <c r="M407" s="1"/>
      <c r="N407" s="1"/>
    </row>
    <row r="408" spans="1:14" x14ac:dyDescent="0.25">
      <c r="A408">
        <v>407</v>
      </c>
      <c r="B408">
        <v>22.7</v>
      </c>
      <c r="C408">
        <v>12</v>
      </c>
      <c r="D408" t="s">
        <v>5</v>
      </c>
      <c r="E408">
        <v>0</v>
      </c>
      <c r="F408" s="1">
        <f t="shared" si="19"/>
        <v>1</v>
      </c>
      <c r="G408" s="1">
        <f t="shared" si="20"/>
        <v>0</v>
      </c>
      <c r="H408" s="1">
        <f>IF(E407=pogoda__2[[#This Row],[Wielkosc_chmur]], H407+1, 1)</f>
        <v>107</v>
      </c>
      <c r="I408" s="1">
        <f t="shared" si="18"/>
        <v>0</v>
      </c>
      <c r="J408" s="1" t="str">
        <f>IF(pogoda__2[[#This Row],[Czy pojawiła się chmura]]=1, IF(pogoda__2[[#This Row],[Temperatura]]&gt;10, "C", "S"),0)</f>
        <v>C</v>
      </c>
      <c r="K408" s="1" t="str">
        <f>IF(pogoda__2[[#This Row],[C czy S]]="C", "C",  IF(pogoda__2[[#This Row],[C czy S]]="S",  "S", 0))</f>
        <v>C</v>
      </c>
      <c r="L408" s="1"/>
      <c r="M408" s="1"/>
      <c r="N408" s="1"/>
    </row>
    <row r="409" spans="1:14" x14ac:dyDescent="0.25">
      <c r="A409">
        <v>408</v>
      </c>
      <c r="B409">
        <v>26.1</v>
      </c>
      <c r="C409">
        <v>9</v>
      </c>
      <c r="D409" t="s">
        <v>5</v>
      </c>
      <c r="E409">
        <v>0</v>
      </c>
      <c r="F409" s="1">
        <f t="shared" si="19"/>
        <v>1</v>
      </c>
      <c r="G409" s="1">
        <f t="shared" si="20"/>
        <v>0</v>
      </c>
      <c r="H409" s="1">
        <f>IF(E408=pogoda__2[[#This Row],[Wielkosc_chmur]], H408+1, 1)</f>
        <v>108</v>
      </c>
      <c r="I409" s="1">
        <f t="shared" si="18"/>
        <v>0</v>
      </c>
      <c r="J409" s="1" t="str">
        <f>IF(pogoda__2[[#This Row],[Czy pojawiła się chmura]]=1, IF(pogoda__2[[#This Row],[Temperatura]]&gt;10, "C", "S"),0)</f>
        <v>C</v>
      </c>
      <c r="K409" s="1" t="str">
        <f>IF(pogoda__2[[#This Row],[C czy S]]="C", "C",  IF(pogoda__2[[#This Row],[C czy S]]="S",  "S", 0))</f>
        <v>C</v>
      </c>
      <c r="L409" s="1"/>
      <c r="M409" s="1"/>
      <c r="N409" s="1"/>
    </row>
    <row r="410" spans="1:14" x14ac:dyDescent="0.25">
      <c r="A410">
        <v>409</v>
      </c>
      <c r="B410">
        <v>28.6</v>
      </c>
      <c r="C410">
        <v>14</v>
      </c>
      <c r="D410" t="s">
        <v>5</v>
      </c>
      <c r="E410">
        <v>0</v>
      </c>
      <c r="F410" s="1">
        <f t="shared" si="19"/>
        <v>1</v>
      </c>
      <c r="G410" s="1">
        <f t="shared" si="20"/>
        <v>0</v>
      </c>
      <c r="H410" s="1">
        <f>IF(E409=pogoda__2[[#This Row],[Wielkosc_chmur]], H409+1, 1)</f>
        <v>109</v>
      </c>
      <c r="I410" s="1">
        <f t="shared" si="18"/>
        <v>0</v>
      </c>
      <c r="J410" s="1" t="str">
        <f>IF(pogoda__2[[#This Row],[Czy pojawiła się chmura]]=1, IF(pogoda__2[[#This Row],[Temperatura]]&gt;10, "C", "S"),0)</f>
        <v>C</v>
      </c>
      <c r="K410" s="1" t="str">
        <f>IF(pogoda__2[[#This Row],[C czy S]]="C", "C",  IF(pogoda__2[[#This Row],[C czy S]]="S",  "S", 0))</f>
        <v>C</v>
      </c>
      <c r="L410" s="1"/>
      <c r="M410" s="1"/>
      <c r="N410" s="1"/>
    </row>
    <row r="411" spans="1:14" x14ac:dyDescent="0.25">
      <c r="A411">
        <v>410</v>
      </c>
      <c r="B411">
        <v>29.5</v>
      </c>
      <c r="C411">
        <v>17</v>
      </c>
      <c r="D411" t="s">
        <v>5</v>
      </c>
      <c r="E411">
        <v>0</v>
      </c>
      <c r="F411" s="1">
        <f t="shared" si="19"/>
        <v>1</v>
      </c>
      <c r="G411" s="1">
        <f t="shared" si="20"/>
        <v>0</v>
      </c>
      <c r="H411" s="1">
        <f>IF(E410=pogoda__2[[#This Row],[Wielkosc_chmur]], H410+1, 1)</f>
        <v>110</v>
      </c>
      <c r="I411" s="1">
        <f t="shared" si="18"/>
        <v>0</v>
      </c>
      <c r="J411" s="1" t="str">
        <f>IF(pogoda__2[[#This Row],[Czy pojawiła się chmura]]=1, IF(pogoda__2[[#This Row],[Temperatura]]&gt;10, "C", "S"),0)</f>
        <v>C</v>
      </c>
      <c r="K411" s="1" t="str">
        <f>IF(pogoda__2[[#This Row],[C czy S]]="C", "C",  IF(pogoda__2[[#This Row],[C czy S]]="S",  "S", 0))</f>
        <v>C</v>
      </c>
      <c r="L411" s="1"/>
      <c r="M411" s="1"/>
      <c r="N411" s="1"/>
    </row>
    <row r="412" spans="1:14" x14ac:dyDescent="0.25">
      <c r="A412">
        <v>411</v>
      </c>
      <c r="B412">
        <v>28.6</v>
      </c>
      <c r="C412">
        <v>9</v>
      </c>
      <c r="D412" t="s">
        <v>5</v>
      </c>
      <c r="E412">
        <v>0</v>
      </c>
      <c r="F412" s="1">
        <f t="shared" si="19"/>
        <v>1</v>
      </c>
      <c r="G412" s="1">
        <f t="shared" si="20"/>
        <v>0</v>
      </c>
      <c r="H412" s="1">
        <f>IF(E411=pogoda__2[[#This Row],[Wielkosc_chmur]], H411+1, 1)</f>
        <v>111</v>
      </c>
      <c r="I412" s="1">
        <f t="shared" si="18"/>
        <v>0</v>
      </c>
      <c r="J412" s="1" t="str">
        <f>IF(pogoda__2[[#This Row],[Czy pojawiła się chmura]]=1, IF(pogoda__2[[#This Row],[Temperatura]]&gt;10, "C", "S"),0)</f>
        <v>C</v>
      </c>
      <c r="K412" s="1" t="str">
        <f>IF(pogoda__2[[#This Row],[C czy S]]="C", "C",  IF(pogoda__2[[#This Row],[C czy S]]="S",  "S", 0))</f>
        <v>C</v>
      </c>
      <c r="L412" s="1"/>
      <c r="M412" s="1"/>
      <c r="N412" s="1"/>
    </row>
    <row r="413" spans="1:14" x14ac:dyDescent="0.25">
      <c r="A413">
        <v>412</v>
      </c>
      <c r="B413">
        <v>26.4</v>
      </c>
      <c r="C413">
        <v>28</v>
      </c>
      <c r="D413" t="s">
        <v>5</v>
      </c>
      <c r="E413">
        <v>0</v>
      </c>
      <c r="F413" s="1">
        <f t="shared" si="19"/>
        <v>1</v>
      </c>
      <c r="G413" s="1">
        <f t="shared" si="20"/>
        <v>0</v>
      </c>
      <c r="H413" s="1">
        <f>IF(E412=pogoda__2[[#This Row],[Wielkosc_chmur]], H412+1, 1)</f>
        <v>112</v>
      </c>
      <c r="I413" s="1">
        <f t="shared" si="18"/>
        <v>0</v>
      </c>
      <c r="J413" s="1" t="str">
        <f>IF(pogoda__2[[#This Row],[Czy pojawiła się chmura]]=1, IF(pogoda__2[[#This Row],[Temperatura]]&gt;10, "C", "S"),0)</f>
        <v>C</v>
      </c>
      <c r="K413" s="1" t="str">
        <f>IF(pogoda__2[[#This Row],[C czy S]]="C", "C",  IF(pogoda__2[[#This Row],[C czy S]]="S",  "S", 0))</f>
        <v>C</v>
      </c>
      <c r="L413" s="1"/>
      <c r="M413" s="1"/>
      <c r="N413" s="1"/>
    </row>
    <row r="414" spans="1:14" x14ac:dyDescent="0.25">
      <c r="A414">
        <v>413</v>
      </c>
      <c r="B414">
        <v>23.6</v>
      </c>
      <c r="C414">
        <v>0</v>
      </c>
      <c r="D414" t="s">
        <v>5</v>
      </c>
      <c r="E414">
        <v>0</v>
      </c>
      <c r="F414" s="1">
        <f t="shared" si="19"/>
        <v>1</v>
      </c>
      <c r="G414" s="1">
        <f t="shared" si="20"/>
        <v>0</v>
      </c>
      <c r="H414" s="1">
        <f>IF(E413=pogoda__2[[#This Row],[Wielkosc_chmur]], H413+1, 1)</f>
        <v>113</v>
      </c>
      <c r="I414" s="1">
        <f t="shared" si="18"/>
        <v>0</v>
      </c>
      <c r="J414" s="1" t="str">
        <f>IF(pogoda__2[[#This Row],[Czy pojawiła się chmura]]=1, IF(pogoda__2[[#This Row],[Temperatura]]&gt;10, "C", "S"),0)</f>
        <v>C</v>
      </c>
      <c r="K414" s="1" t="str">
        <f>IF(pogoda__2[[#This Row],[C czy S]]="C", "C",  IF(pogoda__2[[#This Row],[C czy S]]="S",  "S", 0))</f>
        <v>C</v>
      </c>
      <c r="L414" s="1"/>
      <c r="M414" s="1"/>
      <c r="N414" s="1"/>
    </row>
    <row r="415" spans="1:14" x14ac:dyDescent="0.25">
      <c r="A415">
        <v>414</v>
      </c>
      <c r="B415">
        <v>21</v>
      </c>
      <c r="C415">
        <v>1</v>
      </c>
      <c r="D415" t="s">
        <v>5</v>
      </c>
      <c r="E415">
        <v>0</v>
      </c>
      <c r="F415" s="1">
        <f t="shared" si="19"/>
        <v>1</v>
      </c>
      <c r="G415" s="1">
        <f t="shared" si="20"/>
        <v>0</v>
      </c>
      <c r="H415" s="1">
        <f>IF(E414=pogoda__2[[#This Row],[Wielkosc_chmur]], H414+1, 1)</f>
        <v>114</v>
      </c>
      <c r="I415" s="1">
        <f t="shared" si="18"/>
        <v>0</v>
      </c>
      <c r="J415" s="1" t="str">
        <f>IF(pogoda__2[[#This Row],[Czy pojawiła się chmura]]=1, IF(pogoda__2[[#This Row],[Temperatura]]&gt;10, "C", "S"),0)</f>
        <v>C</v>
      </c>
      <c r="K415" s="1" t="str">
        <f>IF(pogoda__2[[#This Row],[C czy S]]="C", "C",  IF(pogoda__2[[#This Row],[C czy S]]="S",  "S", 0))</f>
        <v>C</v>
      </c>
      <c r="L415" s="1"/>
      <c r="M415" s="1"/>
      <c r="N415" s="1"/>
    </row>
    <row r="416" spans="1:14" x14ac:dyDescent="0.25">
      <c r="A416">
        <v>415</v>
      </c>
      <c r="B416">
        <v>19.600000000000001</v>
      </c>
      <c r="C416">
        <v>6</v>
      </c>
      <c r="D416" t="s">
        <v>5</v>
      </c>
      <c r="E416">
        <v>0</v>
      </c>
      <c r="F416" s="1">
        <f t="shared" si="19"/>
        <v>1</v>
      </c>
      <c r="G416" s="1">
        <f t="shared" si="20"/>
        <v>0</v>
      </c>
      <c r="H416" s="1">
        <f>IF(E415=pogoda__2[[#This Row],[Wielkosc_chmur]], H415+1, 1)</f>
        <v>115</v>
      </c>
      <c r="I416" s="1">
        <f t="shared" si="18"/>
        <v>0</v>
      </c>
      <c r="J416" s="1" t="str">
        <f>IF(pogoda__2[[#This Row],[Czy pojawiła się chmura]]=1, IF(pogoda__2[[#This Row],[Temperatura]]&gt;10, "C", "S"),0)</f>
        <v>C</v>
      </c>
      <c r="K416" s="1" t="str">
        <f>IF(pogoda__2[[#This Row],[C czy S]]="C", "C",  IF(pogoda__2[[#This Row],[C czy S]]="S",  "S", 0))</f>
        <v>C</v>
      </c>
      <c r="L416" s="1"/>
      <c r="M416" s="1"/>
      <c r="N416" s="1"/>
    </row>
    <row r="417" spans="1:14" x14ac:dyDescent="0.25">
      <c r="A417">
        <v>416</v>
      </c>
      <c r="B417">
        <v>19.5</v>
      </c>
      <c r="C417">
        <v>4</v>
      </c>
      <c r="D417" t="s">
        <v>5</v>
      </c>
      <c r="E417">
        <v>0</v>
      </c>
      <c r="F417" s="1">
        <f t="shared" si="19"/>
        <v>1</v>
      </c>
      <c r="G417" s="1">
        <f t="shared" si="20"/>
        <v>0</v>
      </c>
      <c r="H417" s="1">
        <f>IF(E416=pogoda__2[[#This Row],[Wielkosc_chmur]], H416+1, 1)</f>
        <v>116</v>
      </c>
      <c r="I417" s="1">
        <f t="shared" si="18"/>
        <v>0</v>
      </c>
      <c r="J417" s="1" t="str">
        <f>IF(pogoda__2[[#This Row],[Czy pojawiła się chmura]]=1, IF(pogoda__2[[#This Row],[Temperatura]]&gt;10, "C", "S"),0)</f>
        <v>C</v>
      </c>
      <c r="K417" s="1" t="str">
        <f>IF(pogoda__2[[#This Row],[C czy S]]="C", "C",  IF(pogoda__2[[#This Row],[C czy S]]="S",  "S", 0))</f>
        <v>C</v>
      </c>
      <c r="L417" s="1"/>
      <c r="M417" s="1"/>
      <c r="N417" s="1"/>
    </row>
    <row r="418" spans="1:14" x14ac:dyDescent="0.25">
      <c r="A418">
        <v>417</v>
      </c>
      <c r="B418">
        <v>20.7</v>
      </c>
      <c r="C418">
        <v>10</v>
      </c>
      <c r="D418" t="s">
        <v>5</v>
      </c>
      <c r="E418">
        <v>0</v>
      </c>
      <c r="F418" s="1">
        <f t="shared" si="19"/>
        <v>1</v>
      </c>
      <c r="G418" s="1">
        <f t="shared" si="20"/>
        <v>0</v>
      </c>
      <c r="H418" s="1">
        <f>IF(E417=pogoda__2[[#This Row],[Wielkosc_chmur]], H417+1, 1)</f>
        <v>117</v>
      </c>
      <c r="I418" s="1">
        <f t="shared" si="18"/>
        <v>0</v>
      </c>
      <c r="J418" s="1" t="str">
        <f>IF(pogoda__2[[#This Row],[Czy pojawiła się chmura]]=1, IF(pogoda__2[[#This Row],[Temperatura]]&gt;10, "C", "S"),0)</f>
        <v>C</v>
      </c>
      <c r="K418" s="1" t="str">
        <f>IF(pogoda__2[[#This Row],[C czy S]]="C", "C",  IF(pogoda__2[[#This Row],[C czy S]]="S",  "S", 0))</f>
        <v>C</v>
      </c>
      <c r="L418" s="1"/>
      <c r="M418" s="1"/>
      <c r="N418" s="1"/>
    </row>
    <row r="419" spans="1:14" x14ac:dyDescent="0.25">
      <c r="A419">
        <v>418</v>
      </c>
      <c r="B419">
        <v>22.7</v>
      </c>
      <c r="C419">
        <v>4</v>
      </c>
      <c r="D419" t="s">
        <v>5</v>
      </c>
      <c r="E419">
        <v>0</v>
      </c>
      <c r="F419" s="1">
        <f t="shared" si="19"/>
        <v>1</v>
      </c>
      <c r="G419" s="1">
        <f t="shared" si="20"/>
        <v>0</v>
      </c>
      <c r="H419" s="1">
        <f>IF(E418=pogoda__2[[#This Row],[Wielkosc_chmur]], H418+1, 1)</f>
        <v>118</v>
      </c>
      <c r="I419" s="1">
        <f t="shared" ref="I419:I482" si="21">IF(AND(E418=5, C418&gt;=20),1,0)</f>
        <v>0</v>
      </c>
      <c r="J419" s="1" t="str">
        <f>IF(pogoda__2[[#This Row],[Czy pojawiła się chmura]]=1, IF(pogoda__2[[#This Row],[Temperatura]]&gt;10, "C", "S"),0)</f>
        <v>C</v>
      </c>
      <c r="K419" s="1" t="str">
        <f>IF(pogoda__2[[#This Row],[C czy S]]="C", "C",  IF(pogoda__2[[#This Row],[C czy S]]="S",  "S", 0))</f>
        <v>C</v>
      </c>
      <c r="L419" s="1"/>
      <c r="M419" s="1"/>
      <c r="N419" s="1"/>
    </row>
    <row r="420" spans="1:14" x14ac:dyDescent="0.25">
      <c r="A420">
        <v>419</v>
      </c>
      <c r="B420">
        <v>24.5</v>
      </c>
      <c r="C420">
        <v>5</v>
      </c>
      <c r="D420" t="s">
        <v>5</v>
      </c>
      <c r="E420">
        <v>0</v>
      </c>
      <c r="F420" s="1">
        <f t="shared" si="19"/>
        <v>1</v>
      </c>
      <c r="G420" s="1">
        <f t="shared" si="20"/>
        <v>0</v>
      </c>
      <c r="H420" s="1">
        <f>IF(E419=pogoda__2[[#This Row],[Wielkosc_chmur]], H419+1, 1)</f>
        <v>119</v>
      </c>
      <c r="I420" s="1">
        <f t="shared" si="21"/>
        <v>0</v>
      </c>
      <c r="J420" s="1" t="str">
        <f>IF(pogoda__2[[#This Row],[Czy pojawiła się chmura]]=1, IF(pogoda__2[[#This Row],[Temperatura]]&gt;10, "C", "S"),0)</f>
        <v>C</v>
      </c>
      <c r="K420" s="1" t="str">
        <f>IF(pogoda__2[[#This Row],[C czy S]]="C", "C",  IF(pogoda__2[[#This Row],[C czy S]]="S",  "S", 0))</f>
        <v>C</v>
      </c>
      <c r="L420" s="1"/>
      <c r="M420" s="1"/>
      <c r="N420" s="1"/>
    </row>
    <row r="421" spans="1:14" x14ac:dyDescent="0.25">
      <c r="A421">
        <v>420</v>
      </c>
      <c r="B421">
        <v>25.4</v>
      </c>
      <c r="C421">
        <v>8</v>
      </c>
      <c r="D421" t="s">
        <v>5</v>
      </c>
      <c r="E421">
        <v>0</v>
      </c>
      <c r="F421" s="1">
        <f t="shared" si="19"/>
        <v>1</v>
      </c>
      <c r="G421" s="1">
        <f t="shared" si="20"/>
        <v>0</v>
      </c>
      <c r="H421" s="1">
        <f>IF(E420=pogoda__2[[#This Row],[Wielkosc_chmur]], H420+1, 1)</f>
        <v>120</v>
      </c>
      <c r="I421" s="1">
        <f t="shared" si="21"/>
        <v>0</v>
      </c>
      <c r="J421" s="1" t="str">
        <f>IF(pogoda__2[[#This Row],[Czy pojawiła się chmura]]=1, IF(pogoda__2[[#This Row],[Temperatura]]&gt;10, "C", "S"),0)</f>
        <v>C</v>
      </c>
      <c r="K421" s="1" t="str">
        <f>IF(pogoda__2[[#This Row],[C czy S]]="C", "C",  IF(pogoda__2[[#This Row],[C czy S]]="S",  "S", 0))</f>
        <v>C</v>
      </c>
      <c r="L421" s="1"/>
      <c r="M421" s="1"/>
      <c r="N421" s="1"/>
    </row>
    <row r="422" spans="1:14" x14ac:dyDescent="0.25">
      <c r="A422">
        <v>421</v>
      </c>
      <c r="B422">
        <v>24.8</v>
      </c>
      <c r="C422">
        <v>12</v>
      </c>
      <c r="D422" t="s">
        <v>5</v>
      </c>
      <c r="E422">
        <v>0</v>
      </c>
      <c r="F422" s="1">
        <f t="shared" si="19"/>
        <v>1</v>
      </c>
      <c r="G422" s="1">
        <f t="shared" si="20"/>
        <v>0</v>
      </c>
      <c r="H422" s="1">
        <f>IF(E421=pogoda__2[[#This Row],[Wielkosc_chmur]], H421+1, 1)</f>
        <v>121</v>
      </c>
      <c r="I422" s="1">
        <f t="shared" si="21"/>
        <v>0</v>
      </c>
      <c r="J422" s="1" t="str">
        <f>IF(pogoda__2[[#This Row],[Czy pojawiła się chmura]]=1, IF(pogoda__2[[#This Row],[Temperatura]]&gt;10, "C", "S"),0)</f>
        <v>C</v>
      </c>
      <c r="K422" s="1" t="str">
        <f>IF(pogoda__2[[#This Row],[C czy S]]="C", "C",  IF(pogoda__2[[#This Row],[C czy S]]="S",  "S", 0))</f>
        <v>C</v>
      </c>
      <c r="L422" s="1"/>
      <c r="M422" s="1"/>
      <c r="N422" s="1"/>
    </row>
    <row r="423" spans="1:14" x14ac:dyDescent="0.25">
      <c r="A423">
        <v>422</v>
      </c>
      <c r="B423">
        <v>22.5</v>
      </c>
      <c r="C423">
        <v>8</v>
      </c>
      <c r="D423" t="s">
        <v>5</v>
      </c>
      <c r="E423">
        <v>0</v>
      </c>
      <c r="F423" s="1">
        <f t="shared" si="19"/>
        <v>1</v>
      </c>
      <c r="G423" s="1">
        <f t="shared" si="20"/>
        <v>0</v>
      </c>
      <c r="H423" s="1">
        <f>IF(E422=pogoda__2[[#This Row],[Wielkosc_chmur]], H422+1, 1)</f>
        <v>122</v>
      </c>
      <c r="I423" s="1">
        <f t="shared" si="21"/>
        <v>0</v>
      </c>
      <c r="J423" s="1" t="str">
        <f>IF(pogoda__2[[#This Row],[Czy pojawiła się chmura]]=1, IF(pogoda__2[[#This Row],[Temperatura]]&gt;10, "C", "S"),0)</f>
        <v>C</v>
      </c>
      <c r="K423" s="1" t="str">
        <f>IF(pogoda__2[[#This Row],[C czy S]]="C", "C",  IF(pogoda__2[[#This Row],[C czy S]]="S",  "S", 0))</f>
        <v>C</v>
      </c>
      <c r="L423" s="1"/>
      <c r="M423" s="1"/>
      <c r="N423" s="1"/>
    </row>
    <row r="424" spans="1:14" x14ac:dyDescent="0.25">
      <c r="A424">
        <v>423</v>
      </c>
      <c r="B424">
        <v>18.899999999999999</v>
      </c>
      <c r="C424">
        <v>7</v>
      </c>
      <c r="D424" t="s">
        <v>5</v>
      </c>
      <c r="E424">
        <v>0</v>
      </c>
      <c r="F424" s="1">
        <f t="shared" si="19"/>
        <v>1</v>
      </c>
      <c r="G424" s="1">
        <f t="shared" si="20"/>
        <v>0</v>
      </c>
      <c r="H424" s="1">
        <f>IF(E423=pogoda__2[[#This Row],[Wielkosc_chmur]], H423+1, 1)</f>
        <v>123</v>
      </c>
      <c r="I424" s="1">
        <f t="shared" si="21"/>
        <v>0</v>
      </c>
      <c r="J424" s="1" t="str">
        <f>IF(pogoda__2[[#This Row],[Czy pojawiła się chmura]]=1, IF(pogoda__2[[#This Row],[Temperatura]]&gt;10, "C", "S"),0)</f>
        <v>C</v>
      </c>
      <c r="K424" s="1" t="str">
        <f>IF(pogoda__2[[#This Row],[C czy S]]="C", "C",  IF(pogoda__2[[#This Row],[C czy S]]="S",  "S", 0))</f>
        <v>C</v>
      </c>
      <c r="L424" s="1"/>
      <c r="M424" s="1"/>
      <c r="N424" s="1"/>
    </row>
    <row r="425" spans="1:14" x14ac:dyDescent="0.25">
      <c r="A425">
        <v>424</v>
      </c>
      <c r="B425">
        <v>14.8</v>
      </c>
      <c r="C425">
        <v>8</v>
      </c>
      <c r="D425" t="s">
        <v>5</v>
      </c>
      <c r="E425">
        <v>0</v>
      </c>
      <c r="F425" s="1">
        <f t="shared" si="19"/>
        <v>1</v>
      </c>
      <c r="G425" s="1">
        <f t="shared" si="20"/>
        <v>0</v>
      </c>
      <c r="H425" s="1">
        <f>IF(E424=pogoda__2[[#This Row],[Wielkosc_chmur]], H424+1, 1)</f>
        <v>124</v>
      </c>
      <c r="I425" s="1">
        <f t="shared" si="21"/>
        <v>0</v>
      </c>
      <c r="J425" s="1" t="str">
        <f>IF(pogoda__2[[#This Row],[Czy pojawiła się chmura]]=1, IF(pogoda__2[[#This Row],[Temperatura]]&gt;10, "C", "S"),0)</f>
        <v>C</v>
      </c>
      <c r="K425" s="1" t="str">
        <f>IF(pogoda__2[[#This Row],[C czy S]]="C", "C",  IF(pogoda__2[[#This Row],[C czy S]]="S",  "S", 0))</f>
        <v>C</v>
      </c>
      <c r="L425" s="1"/>
      <c r="M425" s="1"/>
      <c r="N425" s="1"/>
    </row>
    <row r="426" spans="1:14" x14ac:dyDescent="0.25">
      <c r="A426">
        <v>425</v>
      </c>
      <c r="B426">
        <v>11.2</v>
      </c>
      <c r="C426">
        <v>7</v>
      </c>
      <c r="D426" t="s">
        <v>5</v>
      </c>
      <c r="E426">
        <v>0</v>
      </c>
      <c r="F426" s="1">
        <f t="shared" si="19"/>
        <v>1</v>
      </c>
      <c r="G426" s="1">
        <f t="shared" si="20"/>
        <v>0</v>
      </c>
      <c r="H426" s="1">
        <f>IF(E425=pogoda__2[[#This Row],[Wielkosc_chmur]], H425+1, 1)</f>
        <v>125</v>
      </c>
      <c r="I426" s="1">
        <f t="shared" si="21"/>
        <v>0</v>
      </c>
      <c r="J426" s="1" t="str">
        <f>IF(pogoda__2[[#This Row],[Czy pojawiła się chmura]]=1, IF(pogoda__2[[#This Row],[Temperatura]]&gt;10, "C", "S"),0)</f>
        <v>C</v>
      </c>
      <c r="K426" s="1" t="str">
        <f>IF(pogoda__2[[#This Row],[C czy S]]="C", "C",  IF(pogoda__2[[#This Row],[C czy S]]="S",  "S", 0))</f>
        <v>C</v>
      </c>
      <c r="L426" s="1"/>
      <c r="M426" s="1"/>
      <c r="N426" s="1"/>
    </row>
    <row r="427" spans="1:14" x14ac:dyDescent="0.25">
      <c r="A427">
        <v>426</v>
      </c>
      <c r="B427">
        <v>8.8000000000000007</v>
      </c>
      <c r="C427">
        <v>23</v>
      </c>
      <c r="D427" t="s">
        <v>5</v>
      </c>
      <c r="E427">
        <v>0</v>
      </c>
      <c r="F427" s="1">
        <f t="shared" si="19"/>
        <v>1</v>
      </c>
      <c r="G427" s="1">
        <f t="shared" si="20"/>
        <v>0</v>
      </c>
      <c r="H427" s="1">
        <f>IF(E426=pogoda__2[[#This Row],[Wielkosc_chmur]], H426+1, 1)</f>
        <v>126</v>
      </c>
      <c r="I427" s="1">
        <f t="shared" si="21"/>
        <v>0</v>
      </c>
      <c r="J427" s="1" t="str">
        <f>IF(pogoda__2[[#This Row],[Czy pojawiła się chmura]]=1, IF(pogoda__2[[#This Row],[Temperatura]]&gt;10, "C", "S"),0)</f>
        <v>S</v>
      </c>
      <c r="K427" s="1" t="str">
        <f>IF(pogoda__2[[#This Row],[C czy S]]="C", "C",  IF(pogoda__2[[#This Row],[C czy S]]="S",  "S", 0))</f>
        <v>S</v>
      </c>
      <c r="L427" s="1"/>
      <c r="M427" s="1"/>
      <c r="N427" s="1"/>
    </row>
    <row r="428" spans="1:14" x14ac:dyDescent="0.25">
      <c r="A428">
        <v>427</v>
      </c>
      <c r="B428">
        <v>8</v>
      </c>
      <c r="C428">
        <v>0</v>
      </c>
      <c r="D428" t="s">
        <v>5</v>
      </c>
      <c r="E428">
        <v>0</v>
      </c>
      <c r="F428" s="1">
        <f t="shared" si="19"/>
        <v>1</v>
      </c>
      <c r="G428" s="1">
        <f t="shared" si="20"/>
        <v>0</v>
      </c>
      <c r="H428" s="1">
        <f>IF(E427=pogoda__2[[#This Row],[Wielkosc_chmur]], H427+1, 1)</f>
        <v>127</v>
      </c>
      <c r="I428" s="1">
        <f t="shared" si="21"/>
        <v>0</v>
      </c>
      <c r="J428" s="1" t="str">
        <f>IF(pogoda__2[[#This Row],[Czy pojawiła się chmura]]=1, IF(pogoda__2[[#This Row],[Temperatura]]&gt;10, "C", "S"),0)</f>
        <v>S</v>
      </c>
      <c r="K428" s="1" t="str">
        <f>IF(pogoda__2[[#This Row],[C czy S]]="C", "C",  IF(pogoda__2[[#This Row],[C czy S]]="S",  "S", 0))</f>
        <v>S</v>
      </c>
      <c r="L428" s="1"/>
      <c r="M428" s="1"/>
      <c r="N428" s="1"/>
    </row>
    <row r="429" spans="1:14" x14ac:dyDescent="0.25">
      <c r="A429">
        <v>428</v>
      </c>
      <c r="B429">
        <v>8.6</v>
      </c>
      <c r="C429">
        <v>2</v>
      </c>
      <c r="D429" t="s">
        <v>5</v>
      </c>
      <c r="E429">
        <v>0</v>
      </c>
      <c r="F429" s="1">
        <f t="shared" si="19"/>
        <v>1</v>
      </c>
      <c r="G429" s="1">
        <f t="shared" si="20"/>
        <v>0</v>
      </c>
      <c r="H429" s="1">
        <f>IF(E428=pogoda__2[[#This Row],[Wielkosc_chmur]], H428+1, 1)</f>
        <v>128</v>
      </c>
      <c r="I429" s="1">
        <f t="shared" si="21"/>
        <v>0</v>
      </c>
      <c r="J429" s="1" t="str">
        <f>IF(pogoda__2[[#This Row],[Czy pojawiła się chmura]]=1, IF(pogoda__2[[#This Row],[Temperatura]]&gt;10, "C", "S"),0)</f>
        <v>S</v>
      </c>
      <c r="K429" s="1" t="str">
        <f>IF(pogoda__2[[#This Row],[C czy S]]="C", "C",  IF(pogoda__2[[#This Row],[C czy S]]="S",  "S", 0))</f>
        <v>S</v>
      </c>
      <c r="L429" s="1"/>
      <c r="M429" s="1"/>
      <c r="N429" s="1"/>
    </row>
    <row r="430" spans="1:14" x14ac:dyDescent="0.25">
      <c r="A430">
        <v>429</v>
      </c>
      <c r="B430">
        <v>10.199999999999999</v>
      </c>
      <c r="C430">
        <v>5</v>
      </c>
      <c r="D430" t="s">
        <v>5</v>
      </c>
      <c r="E430">
        <v>0</v>
      </c>
      <c r="F430" s="1">
        <f t="shared" si="19"/>
        <v>1</v>
      </c>
      <c r="G430" s="1">
        <f t="shared" si="20"/>
        <v>0</v>
      </c>
      <c r="H430" s="1">
        <f>IF(E429=pogoda__2[[#This Row],[Wielkosc_chmur]], H429+1, 1)</f>
        <v>129</v>
      </c>
      <c r="I430" s="1">
        <f t="shared" si="21"/>
        <v>0</v>
      </c>
      <c r="J430" s="1" t="str">
        <f>IF(pogoda__2[[#This Row],[Czy pojawiła się chmura]]=1, IF(pogoda__2[[#This Row],[Temperatura]]&gt;10, "C", "S"),0)</f>
        <v>C</v>
      </c>
      <c r="K430" s="1" t="str">
        <f>IF(pogoda__2[[#This Row],[C czy S]]="C", "C",  IF(pogoda__2[[#This Row],[C czy S]]="S",  "S", 0))</f>
        <v>C</v>
      </c>
      <c r="L430" s="1"/>
      <c r="M430" s="1"/>
      <c r="N430" s="1"/>
    </row>
    <row r="431" spans="1:14" x14ac:dyDescent="0.25">
      <c r="A431">
        <v>430</v>
      </c>
      <c r="B431">
        <v>11.8</v>
      </c>
      <c r="C431">
        <v>5</v>
      </c>
      <c r="D431" t="s">
        <v>5</v>
      </c>
      <c r="E431">
        <v>0</v>
      </c>
      <c r="F431" s="1">
        <f t="shared" si="19"/>
        <v>1</v>
      </c>
      <c r="G431" s="1">
        <f t="shared" si="20"/>
        <v>0</v>
      </c>
      <c r="H431" s="1">
        <f>IF(E430=pogoda__2[[#This Row],[Wielkosc_chmur]], H430+1, 1)</f>
        <v>130</v>
      </c>
      <c r="I431" s="1">
        <f t="shared" si="21"/>
        <v>0</v>
      </c>
      <c r="J431" s="1" t="str">
        <f>IF(pogoda__2[[#This Row],[Czy pojawiła się chmura]]=1, IF(pogoda__2[[#This Row],[Temperatura]]&gt;10, "C", "S"),0)</f>
        <v>C</v>
      </c>
      <c r="K431" s="1" t="str">
        <f>IF(pogoda__2[[#This Row],[C czy S]]="C", "C",  IF(pogoda__2[[#This Row],[C czy S]]="S",  "S", 0))</f>
        <v>C</v>
      </c>
      <c r="L431" s="1"/>
      <c r="M431" s="1"/>
      <c r="N431" s="1"/>
    </row>
    <row r="432" spans="1:14" x14ac:dyDescent="0.25">
      <c r="A432">
        <v>431</v>
      </c>
      <c r="B432">
        <v>12.7</v>
      </c>
      <c r="C432">
        <v>8</v>
      </c>
      <c r="D432" t="s">
        <v>5</v>
      </c>
      <c r="E432">
        <v>0</v>
      </c>
      <c r="F432" s="1">
        <f t="shared" si="19"/>
        <v>1</v>
      </c>
      <c r="G432" s="1">
        <f t="shared" si="20"/>
        <v>0</v>
      </c>
      <c r="H432" s="1">
        <f>IF(E431=pogoda__2[[#This Row],[Wielkosc_chmur]], H431+1, 1)</f>
        <v>131</v>
      </c>
      <c r="I432" s="1">
        <f t="shared" si="21"/>
        <v>0</v>
      </c>
      <c r="J432" s="1" t="str">
        <f>IF(pogoda__2[[#This Row],[Czy pojawiła się chmura]]=1, IF(pogoda__2[[#This Row],[Temperatura]]&gt;10, "C", "S"),0)</f>
        <v>C</v>
      </c>
      <c r="K432" s="1" t="str">
        <f>IF(pogoda__2[[#This Row],[C czy S]]="C", "C",  IF(pogoda__2[[#This Row],[C czy S]]="S",  "S", 0))</f>
        <v>C</v>
      </c>
      <c r="L432" s="1"/>
      <c r="M432" s="1"/>
      <c r="N432" s="1"/>
    </row>
    <row r="433" spans="1:14" x14ac:dyDescent="0.25">
      <c r="A433">
        <v>432</v>
      </c>
      <c r="B433">
        <v>12.2</v>
      </c>
      <c r="C433">
        <v>6</v>
      </c>
      <c r="D433" t="s">
        <v>5</v>
      </c>
      <c r="E433">
        <v>0</v>
      </c>
      <c r="F433" s="1">
        <f t="shared" si="19"/>
        <v>1</v>
      </c>
      <c r="G433" s="1">
        <f t="shared" si="20"/>
        <v>0</v>
      </c>
      <c r="H433" s="1">
        <f>IF(E432=pogoda__2[[#This Row],[Wielkosc_chmur]], H432+1, 1)</f>
        <v>132</v>
      </c>
      <c r="I433" s="1">
        <f t="shared" si="21"/>
        <v>0</v>
      </c>
      <c r="J433" s="1" t="str">
        <f>IF(pogoda__2[[#This Row],[Czy pojawiła się chmura]]=1, IF(pogoda__2[[#This Row],[Temperatura]]&gt;10, "C", "S"),0)</f>
        <v>C</v>
      </c>
      <c r="K433" s="1" t="str">
        <f>IF(pogoda__2[[#This Row],[C czy S]]="C", "C",  IF(pogoda__2[[#This Row],[C czy S]]="S",  "S", 0))</f>
        <v>C</v>
      </c>
      <c r="L433" s="1"/>
      <c r="M433" s="1"/>
      <c r="N433" s="1"/>
    </row>
    <row r="434" spans="1:14" x14ac:dyDescent="0.25">
      <c r="A434">
        <v>433</v>
      </c>
      <c r="B434">
        <v>10.3</v>
      </c>
      <c r="C434">
        <v>9</v>
      </c>
      <c r="D434" t="s">
        <v>5</v>
      </c>
      <c r="E434">
        <v>0</v>
      </c>
      <c r="F434" s="1">
        <f t="shared" si="19"/>
        <v>1</v>
      </c>
      <c r="G434" s="1">
        <f t="shared" si="20"/>
        <v>0</v>
      </c>
      <c r="H434" s="1">
        <f>IF(E433=pogoda__2[[#This Row],[Wielkosc_chmur]], H433+1, 1)</f>
        <v>133</v>
      </c>
      <c r="I434" s="1">
        <f t="shared" si="21"/>
        <v>0</v>
      </c>
      <c r="J434" s="1" t="str">
        <f>IF(pogoda__2[[#This Row],[Czy pojawiła się chmura]]=1, IF(pogoda__2[[#This Row],[Temperatura]]&gt;10, "C", "S"),0)</f>
        <v>C</v>
      </c>
      <c r="K434" s="1" t="str">
        <f>IF(pogoda__2[[#This Row],[C czy S]]="C", "C",  IF(pogoda__2[[#This Row],[C czy S]]="S",  "S", 0))</f>
        <v>C</v>
      </c>
      <c r="L434" s="1"/>
      <c r="M434" s="1"/>
      <c r="N434" s="1"/>
    </row>
    <row r="435" spans="1:14" x14ac:dyDescent="0.25">
      <c r="A435">
        <v>434</v>
      </c>
      <c r="B435">
        <v>7.4</v>
      </c>
      <c r="C435">
        <v>17</v>
      </c>
      <c r="D435" t="s">
        <v>5</v>
      </c>
      <c r="E435">
        <v>0</v>
      </c>
      <c r="F435" s="1">
        <f t="shared" si="19"/>
        <v>1</v>
      </c>
      <c r="G435" s="1">
        <f t="shared" si="20"/>
        <v>0</v>
      </c>
      <c r="H435" s="1">
        <f>IF(E434=pogoda__2[[#This Row],[Wielkosc_chmur]], H434+1, 1)</f>
        <v>134</v>
      </c>
      <c r="I435" s="1">
        <f t="shared" si="21"/>
        <v>0</v>
      </c>
      <c r="J435" s="1" t="str">
        <f>IF(pogoda__2[[#This Row],[Czy pojawiła się chmura]]=1, IF(pogoda__2[[#This Row],[Temperatura]]&gt;10, "C", "S"),0)</f>
        <v>S</v>
      </c>
      <c r="K435" s="1" t="str">
        <f>IF(pogoda__2[[#This Row],[C czy S]]="C", "C",  IF(pogoda__2[[#This Row],[C czy S]]="S",  "S", 0))</f>
        <v>S</v>
      </c>
      <c r="L435" s="1"/>
      <c r="M435" s="1"/>
      <c r="N435" s="1"/>
    </row>
    <row r="436" spans="1:14" x14ac:dyDescent="0.25">
      <c r="A436">
        <v>435</v>
      </c>
      <c r="B436">
        <v>4.0999999999999996</v>
      </c>
      <c r="C436">
        <v>17</v>
      </c>
      <c r="D436" t="s">
        <v>5</v>
      </c>
      <c r="E436">
        <v>0</v>
      </c>
      <c r="F436" s="1">
        <f t="shared" si="19"/>
        <v>1</v>
      </c>
      <c r="G436" s="1">
        <f t="shared" si="20"/>
        <v>0</v>
      </c>
      <c r="H436" s="1">
        <f>IF(E435=pogoda__2[[#This Row],[Wielkosc_chmur]], H435+1, 1)</f>
        <v>135</v>
      </c>
      <c r="I436" s="1">
        <f t="shared" si="21"/>
        <v>0</v>
      </c>
      <c r="J436" s="1" t="str">
        <f>IF(pogoda__2[[#This Row],[Czy pojawiła się chmura]]=1, IF(pogoda__2[[#This Row],[Temperatura]]&gt;10, "C", "S"),0)</f>
        <v>S</v>
      </c>
      <c r="K436" s="1" t="str">
        <f>IF(pogoda__2[[#This Row],[C czy S]]="C", "C",  IF(pogoda__2[[#This Row],[C czy S]]="S",  "S", 0))</f>
        <v>S</v>
      </c>
      <c r="L436" s="1"/>
      <c r="M436" s="1"/>
      <c r="N436" s="1"/>
    </row>
    <row r="437" spans="1:14" x14ac:dyDescent="0.25">
      <c r="A437">
        <v>436</v>
      </c>
      <c r="B437">
        <v>1.4</v>
      </c>
      <c r="C437">
        <v>7</v>
      </c>
      <c r="D437" t="s">
        <v>5</v>
      </c>
      <c r="E437">
        <v>0</v>
      </c>
      <c r="F437" s="1">
        <f t="shared" si="19"/>
        <v>1</v>
      </c>
      <c r="G437" s="1">
        <f t="shared" si="20"/>
        <v>0</v>
      </c>
      <c r="H437" s="1">
        <f>IF(E436=pogoda__2[[#This Row],[Wielkosc_chmur]], H436+1, 1)</f>
        <v>136</v>
      </c>
      <c r="I437" s="1">
        <f t="shared" si="21"/>
        <v>0</v>
      </c>
      <c r="J437" s="1" t="str">
        <f>IF(pogoda__2[[#This Row],[Czy pojawiła się chmura]]=1, IF(pogoda__2[[#This Row],[Temperatura]]&gt;10, "C", "S"),0)</f>
        <v>S</v>
      </c>
      <c r="K437" s="1" t="str">
        <f>IF(pogoda__2[[#This Row],[C czy S]]="C", "C",  IF(pogoda__2[[#This Row],[C czy S]]="S",  "S", 0))</f>
        <v>S</v>
      </c>
      <c r="L437" s="1"/>
      <c r="M437" s="1"/>
      <c r="N437" s="1"/>
    </row>
    <row r="438" spans="1:14" x14ac:dyDescent="0.25">
      <c r="A438">
        <v>437</v>
      </c>
      <c r="B438">
        <v>0.1</v>
      </c>
      <c r="C438">
        <v>24</v>
      </c>
      <c r="D438" t="s">
        <v>5</v>
      </c>
      <c r="E438">
        <v>0</v>
      </c>
      <c r="F438" s="1">
        <f t="shared" si="19"/>
        <v>1</v>
      </c>
      <c r="G438" s="1">
        <f t="shared" si="20"/>
        <v>0</v>
      </c>
      <c r="H438" s="1">
        <f>IF(E437=pogoda__2[[#This Row],[Wielkosc_chmur]], H437+1, 1)</f>
        <v>137</v>
      </c>
      <c r="I438" s="1">
        <f t="shared" si="21"/>
        <v>0</v>
      </c>
      <c r="J438" s="1" t="str">
        <f>IF(pogoda__2[[#This Row],[Czy pojawiła się chmura]]=1, IF(pogoda__2[[#This Row],[Temperatura]]&gt;10, "C", "S"),0)</f>
        <v>S</v>
      </c>
      <c r="K438" s="1" t="str">
        <f>IF(pogoda__2[[#This Row],[C czy S]]="C", "C",  IF(pogoda__2[[#This Row],[C czy S]]="S",  "S", 0))</f>
        <v>S</v>
      </c>
      <c r="L438" s="1"/>
      <c r="M438" s="1"/>
      <c r="N438" s="1"/>
    </row>
    <row r="439" spans="1:14" x14ac:dyDescent="0.25">
      <c r="A439">
        <v>438</v>
      </c>
      <c r="B439">
        <v>0.5</v>
      </c>
      <c r="C439">
        <v>16</v>
      </c>
      <c r="D439" t="s">
        <v>5</v>
      </c>
      <c r="E439">
        <v>0</v>
      </c>
      <c r="F439" s="1">
        <f t="shared" si="19"/>
        <v>1</v>
      </c>
      <c r="G439" s="1">
        <f t="shared" si="20"/>
        <v>0</v>
      </c>
      <c r="H439" s="1">
        <f>IF(E438=pogoda__2[[#This Row],[Wielkosc_chmur]], H438+1, 1)</f>
        <v>138</v>
      </c>
      <c r="I439" s="1">
        <f t="shared" si="21"/>
        <v>0</v>
      </c>
      <c r="J439" s="1" t="str">
        <f>IF(pogoda__2[[#This Row],[Czy pojawiła się chmura]]=1, IF(pogoda__2[[#This Row],[Temperatura]]&gt;10, "C", "S"),0)</f>
        <v>S</v>
      </c>
      <c r="K439" s="1" t="str">
        <f>IF(pogoda__2[[#This Row],[C czy S]]="C", "C",  IF(pogoda__2[[#This Row],[C czy S]]="S",  "S", 0))</f>
        <v>S</v>
      </c>
      <c r="L439" s="1"/>
      <c r="M439" s="1"/>
      <c r="N439" s="1"/>
    </row>
    <row r="440" spans="1:14" x14ac:dyDescent="0.25">
      <c r="A440">
        <v>439</v>
      </c>
      <c r="B440">
        <v>2.5</v>
      </c>
      <c r="C440">
        <v>2</v>
      </c>
      <c r="D440" t="s">
        <v>5</v>
      </c>
      <c r="E440">
        <v>0</v>
      </c>
      <c r="F440" s="1">
        <f t="shared" si="19"/>
        <v>1</v>
      </c>
      <c r="G440" s="1">
        <f t="shared" si="20"/>
        <v>0</v>
      </c>
      <c r="H440" s="1">
        <f>IF(E439=pogoda__2[[#This Row],[Wielkosc_chmur]], H439+1, 1)</f>
        <v>139</v>
      </c>
      <c r="I440" s="1">
        <f t="shared" si="21"/>
        <v>0</v>
      </c>
      <c r="J440" s="1" t="str">
        <f>IF(pogoda__2[[#This Row],[Czy pojawiła się chmura]]=1, IF(pogoda__2[[#This Row],[Temperatura]]&gt;10, "C", "S"),0)</f>
        <v>S</v>
      </c>
      <c r="K440" s="1" t="str">
        <f>IF(pogoda__2[[#This Row],[C czy S]]="C", "C",  IF(pogoda__2[[#This Row],[C czy S]]="S",  "S", 0))</f>
        <v>S</v>
      </c>
      <c r="L440" s="1"/>
      <c r="M440" s="1"/>
      <c r="N440" s="1"/>
    </row>
    <row r="441" spans="1:14" x14ac:dyDescent="0.25">
      <c r="A441">
        <v>440</v>
      </c>
      <c r="B441">
        <v>5.5</v>
      </c>
      <c r="C441">
        <v>17</v>
      </c>
      <c r="D441" t="s">
        <v>5</v>
      </c>
      <c r="E441">
        <v>0</v>
      </c>
      <c r="F441" s="1">
        <f t="shared" si="19"/>
        <v>1</v>
      </c>
      <c r="G441" s="1">
        <f t="shared" si="20"/>
        <v>0</v>
      </c>
      <c r="H441" s="1">
        <f>IF(E440=pogoda__2[[#This Row],[Wielkosc_chmur]], H440+1, 1)</f>
        <v>140</v>
      </c>
      <c r="I441" s="1">
        <f t="shared" si="21"/>
        <v>0</v>
      </c>
      <c r="J441" s="1" t="str">
        <f>IF(pogoda__2[[#This Row],[Czy pojawiła się chmura]]=1, IF(pogoda__2[[#This Row],[Temperatura]]&gt;10, "C", "S"),0)</f>
        <v>S</v>
      </c>
      <c r="K441" s="1" t="str">
        <f>IF(pogoda__2[[#This Row],[C czy S]]="C", "C",  IF(pogoda__2[[#This Row],[C czy S]]="S",  "S", 0))</f>
        <v>S</v>
      </c>
      <c r="L441" s="1"/>
      <c r="M441" s="1"/>
      <c r="N441" s="1"/>
    </row>
    <row r="442" spans="1:14" x14ac:dyDescent="0.25">
      <c r="A442">
        <v>441</v>
      </c>
      <c r="B442">
        <v>8.6999999999999993</v>
      </c>
      <c r="C442">
        <v>23</v>
      </c>
      <c r="D442" t="s">
        <v>5</v>
      </c>
      <c r="E442">
        <v>0</v>
      </c>
      <c r="F442" s="1">
        <f t="shared" si="19"/>
        <v>1</v>
      </c>
      <c r="G442" s="1">
        <f t="shared" si="20"/>
        <v>0</v>
      </c>
      <c r="H442" s="1">
        <f>IF(E441=pogoda__2[[#This Row],[Wielkosc_chmur]], H441+1, 1)</f>
        <v>141</v>
      </c>
      <c r="I442" s="1">
        <f t="shared" si="21"/>
        <v>0</v>
      </c>
      <c r="J442" s="1" t="str">
        <f>IF(pogoda__2[[#This Row],[Czy pojawiła się chmura]]=1, IF(pogoda__2[[#This Row],[Temperatura]]&gt;10, "C", "S"),0)</f>
        <v>S</v>
      </c>
      <c r="K442" s="1" t="str">
        <f>IF(pogoda__2[[#This Row],[C czy S]]="C", "C",  IF(pogoda__2[[#This Row],[C czy S]]="S",  "S", 0))</f>
        <v>S</v>
      </c>
      <c r="L442" s="1"/>
      <c r="M442" s="1"/>
      <c r="N442" s="1"/>
    </row>
    <row r="443" spans="1:14" x14ac:dyDescent="0.25">
      <c r="A443">
        <v>442</v>
      </c>
      <c r="B443">
        <v>11.1</v>
      </c>
      <c r="C443">
        <v>0</v>
      </c>
      <c r="D443" t="s">
        <v>5</v>
      </c>
      <c r="E443">
        <v>0</v>
      </c>
      <c r="F443" s="1">
        <f t="shared" si="19"/>
        <v>1</v>
      </c>
      <c r="G443" s="1">
        <f t="shared" si="20"/>
        <v>0</v>
      </c>
      <c r="H443" s="1">
        <f>IF(E442=pogoda__2[[#This Row],[Wielkosc_chmur]], H442+1, 1)</f>
        <v>142</v>
      </c>
      <c r="I443" s="1">
        <f t="shared" si="21"/>
        <v>0</v>
      </c>
      <c r="J443" s="1" t="str">
        <f>IF(pogoda__2[[#This Row],[Czy pojawiła się chmura]]=1, IF(pogoda__2[[#This Row],[Temperatura]]&gt;10, "C", "S"),0)</f>
        <v>C</v>
      </c>
      <c r="K443" s="1" t="str">
        <f>IF(pogoda__2[[#This Row],[C czy S]]="C", "C",  IF(pogoda__2[[#This Row],[C czy S]]="S",  "S", 0))</f>
        <v>C</v>
      </c>
      <c r="L443" s="1"/>
      <c r="M443" s="1"/>
      <c r="N443" s="1"/>
    </row>
    <row r="444" spans="1:14" x14ac:dyDescent="0.25">
      <c r="A444">
        <v>443</v>
      </c>
      <c r="B444">
        <v>12.2</v>
      </c>
      <c r="C444">
        <v>4</v>
      </c>
      <c r="D444" t="s">
        <v>5</v>
      </c>
      <c r="E444">
        <v>0</v>
      </c>
      <c r="F444" s="1">
        <f t="shared" si="19"/>
        <v>1</v>
      </c>
      <c r="G444" s="1">
        <f t="shared" si="20"/>
        <v>0</v>
      </c>
      <c r="H444" s="1">
        <f>IF(E443=pogoda__2[[#This Row],[Wielkosc_chmur]], H443+1, 1)</f>
        <v>143</v>
      </c>
      <c r="I444" s="1">
        <f t="shared" si="21"/>
        <v>0</v>
      </c>
      <c r="J444" s="1" t="str">
        <f>IF(pogoda__2[[#This Row],[Czy pojawiła się chmura]]=1, IF(pogoda__2[[#This Row],[Temperatura]]&gt;10, "C", "S"),0)</f>
        <v>C</v>
      </c>
      <c r="K444" s="1" t="str">
        <f>IF(pogoda__2[[#This Row],[C czy S]]="C", "C",  IF(pogoda__2[[#This Row],[C czy S]]="S",  "S", 0))</f>
        <v>C</v>
      </c>
      <c r="L444" s="1"/>
      <c r="M444" s="1"/>
      <c r="N444" s="1"/>
    </row>
    <row r="445" spans="1:14" x14ac:dyDescent="0.25">
      <c r="A445">
        <v>444</v>
      </c>
      <c r="B445">
        <v>11.9</v>
      </c>
      <c r="C445">
        <v>1</v>
      </c>
      <c r="D445" t="s">
        <v>5</v>
      </c>
      <c r="E445">
        <v>0</v>
      </c>
      <c r="F445" s="1">
        <f t="shared" si="19"/>
        <v>1</v>
      </c>
      <c r="G445" s="1">
        <f t="shared" si="20"/>
        <v>0</v>
      </c>
      <c r="H445" s="1">
        <f>IF(E444=pogoda__2[[#This Row],[Wielkosc_chmur]], H444+1, 1)</f>
        <v>144</v>
      </c>
      <c r="I445" s="1">
        <f t="shared" si="21"/>
        <v>0</v>
      </c>
      <c r="J445" s="1" t="str">
        <f>IF(pogoda__2[[#This Row],[Czy pojawiła się chmura]]=1, IF(pogoda__2[[#This Row],[Temperatura]]&gt;10, "C", "S"),0)</f>
        <v>C</v>
      </c>
      <c r="K445" s="1" t="str">
        <f>IF(pogoda__2[[#This Row],[C czy S]]="C", "C",  IF(pogoda__2[[#This Row],[C czy S]]="S",  "S", 0))</f>
        <v>C</v>
      </c>
      <c r="L445" s="1"/>
      <c r="M445" s="1"/>
      <c r="N445" s="1"/>
    </row>
    <row r="446" spans="1:14" x14ac:dyDescent="0.25">
      <c r="A446">
        <v>445</v>
      </c>
      <c r="B446">
        <v>10.5</v>
      </c>
      <c r="C446">
        <v>1</v>
      </c>
      <c r="D446" t="s">
        <v>5</v>
      </c>
      <c r="E446">
        <v>0</v>
      </c>
      <c r="F446" s="1">
        <f t="shared" si="19"/>
        <v>1</v>
      </c>
      <c r="G446" s="1">
        <f t="shared" si="20"/>
        <v>0</v>
      </c>
      <c r="H446" s="1">
        <f>IF(E445=pogoda__2[[#This Row],[Wielkosc_chmur]], H445+1, 1)</f>
        <v>145</v>
      </c>
      <c r="I446" s="1">
        <f t="shared" si="21"/>
        <v>0</v>
      </c>
      <c r="J446" s="1" t="str">
        <f>IF(pogoda__2[[#This Row],[Czy pojawiła się chmura]]=1, IF(pogoda__2[[#This Row],[Temperatura]]&gt;10, "C", "S"),0)</f>
        <v>C</v>
      </c>
      <c r="K446" s="1" t="str">
        <f>IF(pogoda__2[[#This Row],[C czy S]]="C", "C",  IF(pogoda__2[[#This Row],[C czy S]]="S",  "S", 0))</f>
        <v>C</v>
      </c>
      <c r="L446" s="1"/>
      <c r="M446" s="1"/>
      <c r="N446" s="1"/>
    </row>
    <row r="447" spans="1:14" x14ac:dyDescent="0.25">
      <c r="A447">
        <v>446</v>
      </c>
      <c r="B447">
        <v>8.8000000000000007</v>
      </c>
      <c r="C447">
        <v>6</v>
      </c>
      <c r="D447" t="s">
        <v>5</v>
      </c>
      <c r="E447">
        <v>0</v>
      </c>
      <c r="F447" s="1">
        <f t="shared" si="19"/>
        <v>1</v>
      </c>
      <c r="G447" s="1">
        <f t="shared" si="20"/>
        <v>0</v>
      </c>
      <c r="H447" s="1">
        <f>IF(E446=pogoda__2[[#This Row],[Wielkosc_chmur]], H446+1, 1)</f>
        <v>146</v>
      </c>
      <c r="I447" s="1">
        <f t="shared" si="21"/>
        <v>0</v>
      </c>
      <c r="J447" s="1" t="str">
        <f>IF(pogoda__2[[#This Row],[Czy pojawiła się chmura]]=1, IF(pogoda__2[[#This Row],[Temperatura]]&gt;10, "C", "S"),0)</f>
        <v>S</v>
      </c>
      <c r="K447" s="1" t="str">
        <f>IF(pogoda__2[[#This Row],[C czy S]]="C", "C",  IF(pogoda__2[[#This Row],[C czy S]]="S",  "S", 0))</f>
        <v>S</v>
      </c>
      <c r="L447" s="1"/>
      <c r="M447" s="1"/>
      <c r="N447" s="1"/>
    </row>
    <row r="448" spans="1:14" x14ac:dyDescent="0.25">
      <c r="A448">
        <v>447</v>
      </c>
      <c r="B448">
        <v>7.5</v>
      </c>
      <c r="C448">
        <v>10</v>
      </c>
      <c r="D448" t="s">
        <v>5</v>
      </c>
      <c r="E448">
        <v>0</v>
      </c>
      <c r="F448" s="1">
        <f t="shared" si="19"/>
        <v>1</v>
      </c>
      <c r="G448" s="1">
        <f t="shared" si="20"/>
        <v>0</v>
      </c>
      <c r="H448" s="1">
        <f>IF(E447=pogoda__2[[#This Row],[Wielkosc_chmur]], H447+1, 1)</f>
        <v>147</v>
      </c>
      <c r="I448" s="1">
        <f t="shared" si="21"/>
        <v>0</v>
      </c>
      <c r="J448" s="1" t="str">
        <f>IF(pogoda__2[[#This Row],[Czy pojawiła się chmura]]=1, IF(pogoda__2[[#This Row],[Temperatura]]&gt;10, "C", "S"),0)</f>
        <v>S</v>
      </c>
      <c r="K448" s="1" t="str">
        <f>IF(pogoda__2[[#This Row],[C czy S]]="C", "C",  IF(pogoda__2[[#This Row],[C czy S]]="S",  "S", 0))</f>
        <v>S</v>
      </c>
      <c r="L448" s="1"/>
      <c r="M448" s="1"/>
      <c r="N448" s="1"/>
    </row>
    <row r="449" spans="1:14" x14ac:dyDescent="0.25">
      <c r="A449">
        <v>448</v>
      </c>
      <c r="B449">
        <v>7.6</v>
      </c>
      <c r="C449">
        <v>10</v>
      </c>
      <c r="D449" t="s">
        <v>5</v>
      </c>
      <c r="E449">
        <v>0</v>
      </c>
      <c r="F449" s="1">
        <f t="shared" si="19"/>
        <v>1</v>
      </c>
      <c r="G449" s="1">
        <f t="shared" si="20"/>
        <v>0</v>
      </c>
      <c r="H449" s="1">
        <f>IF(E448=pogoda__2[[#This Row],[Wielkosc_chmur]], H448+1, 1)</f>
        <v>148</v>
      </c>
      <c r="I449" s="1">
        <f t="shared" si="21"/>
        <v>0</v>
      </c>
      <c r="J449" s="1" t="str">
        <f>IF(pogoda__2[[#This Row],[Czy pojawiła się chmura]]=1, IF(pogoda__2[[#This Row],[Temperatura]]&gt;10, "C", "S"),0)</f>
        <v>S</v>
      </c>
      <c r="K449" s="1" t="str">
        <f>IF(pogoda__2[[#This Row],[C czy S]]="C", "C",  IF(pogoda__2[[#This Row],[C czy S]]="S",  "S", 0))</f>
        <v>S</v>
      </c>
      <c r="L449" s="1"/>
      <c r="M449" s="1"/>
      <c r="N449" s="1"/>
    </row>
    <row r="450" spans="1:14" x14ac:dyDescent="0.25">
      <c r="A450">
        <v>449</v>
      </c>
      <c r="B450">
        <v>9.1999999999999993</v>
      </c>
      <c r="C450">
        <v>2</v>
      </c>
      <c r="D450" t="s">
        <v>5</v>
      </c>
      <c r="E450">
        <v>0</v>
      </c>
      <c r="F450" s="1">
        <f t="shared" si="19"/>
        <v>1</v>
      </c>
      <c r="G450" s="1">
        <f t="shared" si="20"/>
        <v>0</v>
      </c>
      <c r="H450" s="1">
        <f>IF(E449=pogoda__2[[#This Row],[Wielkosc_chmur]], H449+1, 1)</f>
        <v>149</v>
      </c>
      <c r="I450" s="1">
        <f t="shared" si="21"/>
        <v>0</v>
      </c>
      <c r="J450" s="1" t="str">
        <f>IF(pogoda__2[[#This Row],[Czy pojawiła się chmura]]=1, IF(pogoda__2[[#This Row],[Temperatura]]&gt;10, "C", "S"),0)</f>
        <v>S</v>
      </c>
      <c r="K450" s="1" t="str">
        <f>IF(pogoda__2[[#This Row],[C czy S]]="C", "C",  IF(pogoda__2[[#This Row],[C czy S]]="S",  "S", 0))</f>
        <v>S</v>
      </c>
      <c r="L450" s="1"/>
      <c r="M450" s="1"/>
      <c r="N450" s="1"/>
    </row>
    <row r="451" spans="1:14" x14ac:dyDescent="0.25">
      <c r="A451">
        <v>450</v>
      </c>
      <c r="B451">
        <v>12.3</v>
      </c>
      <c r="C451">
        <v>7</v>
      </c>
      <c r="D451" t="s">
        <v>5</v>
      </c>
      <c r="E451">
        <v>0</v>
      </c>
      <c r="F451" s="1">
        <f t="shared" si="19"/>
        <v>1</v>
      </c>
      <c r="G451" s="1">
        <f t="shared" si="20"/>
        <v>0</v>
      </c>
      <c r="H451" s="1">
        <f>IF(E450=pogoda__2[[#This Row],[Wielkosc_chmur]], H450+1, 1)</f>
        <v>150</v>
      </c>
      <c r="I451" s="1">
        <f t="shared" si="21"/>
        <v>0</v>
      </c>
      <c r="J451" s="1" t="str">
        <f>IF(pogoda__2[[#This Row],[Czy pojawiła się chmura]]=1, IF(pogoda__2[[#This Row],[Temperatura]]&gt;10, "C", "S"),0)</f>
        <v>C</v>
      </c>
      <c r="K451" s="1" t="str">
        <f>IF(pogoda__2[[#This Row],[C czy S]]="C", "C",  IF(pogoda__2[[#This Row],[C czy S]]="S",  "S", 0))</f>
        <v>C</v>
      </c>
      <c r="L451" s="1"/>
      <c r="M451" s="1"/>
      <c r="N451" s="1"/>
    </row>
    <row r="452" spans="1:14" x14ac:dyDescent="0.25">
      <c r="A452">
        <v>451</v>
      </c>
      <c r="B452">
        <v>16.3</v>
      </c>
      <c r="C452">
        <v>18</v>
      </c>
      <c r="D452" t="s">
        <v>5</v>
      </c>
      <c r="E452">
        <v>0</v>
      </c>
      <c r="F452" s="1">
        <f t="shared" ref="F452:F501" si="22">IF(D451="0", 1,0)</f>
        <v>1</v>
      </c>
      <c r="G452" s="1">
        <f t="shared" si="20"/>
        <v>0</v>
      </c>
      <c r="H452" s="1">
        <f>IF(E451=pogoda__2[[#This Row],[Wielkosc_chmur]], H451+1, 1)</f>
        <v>151</v>
      </c>
      <c r="I452" s="1">
        <f t="shared" si="21"/>
        <v>0</v>
      </c>
      <c r="J452" s="1" t="str">
        <f>IF(pogoda__2[[#This Row],[Czy pojawiła się chmura]]=1, IF(pogoda__2[[#This Row],[Temperatura]]&gt;10, "C", "S"),0)</f>
        <v>C</v>
      </c>
      <c r="K452" s="1" t="str">
        <f>IF(pogoda__2[[#This Row],[C czy S]]="C", "C",  IF(pogoda__2[[#This Row],[C czy S]]="S",  "S", 0))</f>
        <v>C</v>
      </c>
      <c r="L452" s="1"/>
      <c r="M452" s="1"/>
      <c r="N452" s="1"/>
    </row>
    <row r="453" spans="1:14" x14ac:dyDescent="0.25">
      <c r="A453">
        <v>452</v>
      </c>
      <c r="B453">
        <v>20.2</v>
      </c>
      <c r="C453">
        <v>23</v>
      </c>
      <c r="D453" t="s">
        <v>5</v>
      </c>
      <c r="E453">
        <v>0</v>
      </c>
      <c r="F453" s="1">
        <f t="shared" si="22"/>
        <v>1</v>
      </c>
      <c r="G453" s="1">
        <f t="shared" si="20"/>
        <v>0</v>
      </c>
      <c r="H453" s="1">
        <f>IF(E452=pogoda__2[[#This Row],[Wielkosc_chmur]], H452+1, 1)</f>
        <v>152</v>
      </c>
      <c r="I453" s="1">
        <f t="shared" si="21"/>
        <v>0</v>
      </c>
      <c r="J453" s="1" t="str">
        <f>IF(pogoda__2[[#This Row],[Czy pojawiła się chmura]]=1, IF(pogoda__2[[#This Row],[Temperatura]]&gt;10, "C", "S"),0)</f>
        <v>C</v>
      </c>
      <c r="K453" s="1" t="str">
        <f>IF(pogoda__2[[#This Row],[C czy S]]="C", "C",  IF(pogoda__2[[#This Row],[C czy S]]="S",  "S", 0))</f>
        <v>C</v>
      </c>
      <c r="L453" s="1"/>
      <c r="M453" s="1"/>
      <c r="N453" s="1"/>
    </row>
    <row r="454" spans="1:14" x14ac:dyDescent="0.25">
      <c r="A454">
        <v>453</v>
      </c>
      <c r="B454">
        <v>23.2</v>
      </c>
      <c r="C454">
        <v>7</v>
      </c>
      <c r="D454" t="s">
        <v>5</v>
      </c>
      <c r="E454">
        <v>0</v>
      </c>
      <c r="F454" s="1">
        <f t="shared" si="22"/>
        <v>1</v>
      </c>
      <c r="G454" s="1">
        <f t="shared" si="20"/>
        <v>0</v>
      </c>
      <c r="H454" s="1">
        <f>IF(E453=pogoda__2[[#This Row],[Wielkosc_chmur]], H453+1, 1)</f>
        <v>153</v>
      </c>
      <c r="I454" s="1">
        <f t="shared" si="21"/>
        <v>0</v>
      </c>
      <c r="J454" s="1" t="str">
        <f>IF(pogoda__2[[#This Row],[Czy pojawiła się chmura]]=1, IF(pogoda__2[[#This Row],[Temperatura]]&gt;10, "C", "S"),0)</f>
        <v>C</v>
      </c>
      <c r="K454" s="1" t="str">
        <f>IF(pogoda__2[[#This Row],[C czy S]]="C", "C",  IF(pogoda__2[[#This Row],[C czy S]]="S",  "S", 0))</f>
        <v>C</v>
      </c>
      <c r="L454" s="1"/>
      <c r="M454" s="1"/>
      <c r="N454" s="1"/>
    </row>
    <row r="455" spans="1:14" x14ac:dyDescent="0.25">
      <c r="A455">
        <v>454</v>
      </c>
      <c r="B455">
        <v>24.8</v>
      </c>
      <c r="C455">
        <v>20</v>
      </c>
      <c r="D455" t="s">
        <v>5</v>
      </c>
      <c r="E455">
        <v>0</v>
      </c>
      <c r="F455" s="1">
        <f t="shared" si="22"/>
        <v>1</v>
      </c>
      <c r="G455" s="1">
        <f t="shared" si="20"/>
        <v>0</v>
      </c>
      <c r="H455" s="1">
        <f>IF(E454=pogoda__2[[#This Row],[Wielkosc_chmur]], H454+1, 1)</f>
        <v>154</v>
      </c>
      <c r="I455" s="1">
        <f t="shared" si="21"/>
        <v>0</v>
      </c>
      <c r="J455" s="1" t="str">
        <f>IF(pogoda__2[[#This Row],[Czy pojawiła się chmura]]=1, IF(pogoda__2[[#This Row],[Temperatura]]&gt;10, "C", "S"),0)</f>
        <v>C</v>
      </c>
      <c r="K455" s="1" t="str">
        <f>IF(pogoda__2[[#This Row],[C czy S]]="C", "C",  IF(pogoda__2[[#This Row],[C czy S]]="S",  "S", 0))</f>
        <v>C</v>
      </c>
      <c r="L455" s="1"/>
      <c r="M455" s="1"/>
      <c r="N455" s="1"/>
    </row>
    <row r="456" spans="1:14" x14ac:dyDescent="0.25">
      <c r="A456">
        <v>455</v>
      </c>
      <c r="B456">
        <v>24.9</v>
      </c>
      <c r="C456">
        <v>14</v>
      </c>
      <c r="D456" t="s">
        <v>5</v>
      </c>
      <c r="E456">
        <v>0</v>
      </c>
      <c r="F456" s="1">
        <f t="shared" si="22"/>
        <v>1</v>
      </c>
      <c r="G456" s="1">
        <f t="shared" si="20"/>
        <v>0</v>
      </c>
      <c r="H456" s="1">
        <f>IF(E455=pogoda__2[[#This Row],[Wielkosc_chmur]], H455+1, 1)</f>
        <v>155</v>
      </c>
      <c r="I456" s="1">
        <f t="shared" si="21"/>
        <v>0</v>
      </c>
      <c r="J456" s="1" t="str">
        <f>IF(pogoda__2[[#This Row],[Czy pojawiła się chmura]]=1, IF(pogoda__2[[#This Row],[Temperatura]]&gt;10, "C", "S"),0)</f>
        <v>C</v>
      </c>
      <c r="K456" s="1" t="str">
        <f>IF(pogoda__2[[#This Row],[C czy S]]="C", "C",  IF(pogoda__2[[#This Row],[C czy S]]="S",  "S", 0))</f>
        <v>C</v>
      </c>
      <c r="L456" s="1"/>
      <c r="M456" s="1"/>
      <c r="N456" s="1"/>
    </row>
    <row r="457" spans="1:14" x14ac:dyDescent="0.25">
      <c r="A457">
        <v>456</v>
      </c>
      <c r="B457">
        <v>23.3</v>
      </c>
      <c r="C457">
        <v>11</v>
      </c>
      <c r="D457" t="s">
        <v>5</v>
      </c>
      <c r="E457">
        <v>0</v>
      </c>
      <c r="F457" s="1">
        <f t="shared" si="22"/>
        <v>1</v>
      </c>
      <c r="G457" s="1">
        <f t="shared" si="20"/>
        <v>0</v>
      </c>
      <c r="H457" s="1">
        <f>IF(E456=pogoda__2[[#This Row],[Wielkosc_chmur]], H456+1, 1)</f>
        <v>156</v>
      </c>
      <c r="I457" s="1">
        <f t="shared" si="21"/>
        <v>0</v>
      </c>
      <c r="J457" s="1" t="str">
        <f>IF(pogoda__2[[#This Row],[Czy pojawiła się chmura]]=1, IF(pogoda__2[[#This Row],[Temperatura]]&gt;10, "C", "S"),0)</f>
        <v>C</v>
      </c>
      <c r="K457" s="1" t="str">
        <f>IF(pogoda__2[[#This Row],[C czy S]]="C", "C",  IF(pogoda__2[[#This Row],[C czy S]]="S",  "S", 0))</f>
        <v>C</v>
      </c>
      <c r="L457" s="1"/>
      <c r="M457" s="1"/>
      <c r="N457" s="1"/>
    </row>
    <row r="458" spans="1:14" x14ac:dyDescent="0.25">
      <c r="A458">
        <v>457</v>
      </c>
      <c r="B458">
        <v>21.3</v>
      </c>
      <c r="C458">
        <v>10</v>
      </c>
      <c r="D458" t="s">
        <v>5</v>
      </c>
      <c r="E458">
        <v>0</v>
      </c>
      <c r="F458" s="1">
        <f t="shared" si="22"/>
        <v>1</v>
      </c>
      <c r="G458" s="1">
        <f t="shared" si="20"/>
        <v>0</v>
      </c>
      <c r="H458" s="1">
        <f>IF(E457=pogoda__2[[#This Row],[Wielkosc_chmur]], H457+1, 1)</f>
        <v>157</v>
      </c>
      <c r="I458" s="1">
        <f t="shared" si="21"/>
        <v>0</v>
      </c>
      <c r="J458" s="1" t="str">
        <f>IF(pogoda__2[[#This Row],[Czy pojawiła się chmura]]=1, IF(pogoda__2[[#This Row],[Temperatura]]&gt;10, "C", "S"),0)</f>
        <v>C</v>
      </c>
      <c r="K458" s="1" t="str">
        <f>IF(pogoda__2[[#This Row],[C czy S]]="C", "C",  IF(pogoda__2[[#This Row],[C czy S]]="S",  "S", 0))</f>
        <v>C</v>
      </c>
      <c r="L458" s="1"/>
      <c r="M458" s="1"/>
      <c r="N458" s="1"/>
    </row>
    <row r="459" spans="1:14" x14ac:dyDescent="0.25">
      <c r="A459">
        <v>458</v>
      </c>
      <c r="B459">
        <v>19.7</v>
      </c>
      <c r="C459">
        <v>13</v>
      </c>
      <c r="D459" t="s">
        <v>5</v>
      </c>
      <c r="E459">
        <v>0</v>
      </c>
      <c r="F459" s="1">
        <f t="shared" si="22"/>
        <v>1</v>
      </c>
      <c r="G459" s="1">
        <f t="shared" si="20"/>
        <v>0</v>
      </c>
      <c r="H459" s="1">
        <f>IF(E458=pogoda__2[[#This Row],[Wielkosc_chmur]], H458+1, 1)</f>
        <v>158</v>
      </c>
      <c r="I459" s="1">
        <f t="shared" si="21"/>
        <v>0</v>
      </c>
      <c r="J459" s="1" t="str">
        <f>IF(pogoda__2[[#This Row],[Czy pojawiła się chmura]]=1, IF(pogoda__2[[#This Row],[Temperatura]]&gt;10, "C", "S"),0)</f>
        <v>C</v>
      </c>
      <c r="K459" s="1" t="str">
        <f>IF(pogoda__2[[#This Row],[C czy S]]="C", "C",  IF(pogoda__2[[#This Row],[C czy S]]="S",  "S", 0))</f>
        <v>C</v>
      </c>
      <c r="L459" s="1"/>
      <c r="M459" s="1"/>
      <c r="N459" s="1"/>
    </row>
    <row r="460" spans="1:14" x14ac:dyDescent="0.25">
      <c r="A460">
        <v>459</v>
      </c>
      <c r="B460">
        <v>19.100000000000001</v>
      </c>
      <c r="C460">
        <v>24</v>
      </c>
      <c r="D460" t="s">
        <v>5</v>
      </c>
      <c r="E460">
        <v>0</v>
      </c>
      <c r="F460" s="1">
        <f t="shared" si="22"/>
        <v>1</v>
      </c>
      <c r="G460" s="1">
        <f t="shared" ref="G460:G501" si="23">IF(AND(H459=3,E459&lt;5),1,0)</f>
        <v>0</v>
      </c>
      <c r="H460" s="1">
        <f>IF(E459=pogoda__2[[#This Row],[Wielkosc_chmur]], H459+1, 1)</f>
        <v>159</v>
      </c>
      <c r="I460" s="1">
        <f t="shared" si="21"/>
        <v>0</v>
      </c>
      <c r="J460" s="1" t="str">
        <f>IF(pogoda__2[[#This Row],[Czy pojawiła się chmura]]=1, IF(pogoda__2[[#This Row],[Temperatura]]&gt;10, "C", "S"),0)</f>
        <v>C</v>
      </c>
      <c r="K460" s="1" t="str">
        <f>IF(pogoda__2[[#This Row],[C czy S]]="C", "C",  IF(pogoda__2[[#This Row],[C czy S]]="S",  "S", 0))</f>
        <v>C</v>
      </c>
      <c r="L460" s="1"/>
      <c r="M460" s="1"/>
      <c r="N460" s="1"/>
    </row>
    <row r="461" spans="1:14" x14ac:dyDescent="0.25">
      <c r="A461">
        <v>460</v>
      </c>
      <c r="B461">
        <v>20</v>
      </c>
      <c r="C461">
        <v>0</v>
      </c>
      <c r="D461" t="s">
        <v>5</v>
      </c>
      <c r="E461">
        <v>0</v>
      </c>
      <c r="F461" s="1">
        <f t="shared" si="22"/>
        <v>1</v>
      </c>
      <c r="G461" s="1">
        <f t="shared" si="23"/>
        <v>0</v>
      </c>
      <c r="H461" s="1">
        <f>IF(E460=pogoda__2[[#This Row],[Wielkosc_chmur]], H460+1, 1)</f>
        <v>160</v>
      </c>
      <c r="I461" s="1">
        <f t="shared" si="21"/>
        <v>0</v>
      </c>
      <c r="J461" s="1" t="str">
        <f>IF(pogoda__2[[#This Row],[Czy pojawiła się chmura]]=1, IF(pogoda__2[[#This Row],[Temperatura]]&gt;10, "C", "S"),0)</f>
        <v>C</v>
      </c>
      <c r="K461" s="1" t="str">
        <f>IF(pogoda__2[[#This Row],[C czy S]]="C", "C",  IF(pogoda__2[[#This Row],[C czy S]]="S",  "S", 0))</f>
        <v>C</v>
      </c>
      <c r="L461" s="1"/>
      <c r="M461" s="1"/>
      <c r="N461" s="1"/>
    </row>
    <row r="462" spans="1:14" x14ac:dyDescent="0.25">
      <c r="A462">
        <v>461</v>
      </c>
      <c r="B462">
        <v>22.1</v>
      </c>
      <c r="C462">
        <v>1</v>
      </c>
      <c r="D462" t="s">
        <v>5</v>
      </c>
      <c r="E462">
        <v>0</v>
      </c>
      <c r="F462" s="1">
        <f t="shared" si="22"/>
        <v>1</v>
      </c>
      <c r="G462" s="1">
        <f t="shared" si="23"/>
        <v>0</v>
      </c>
      <c r="H462" s="1">
        <f>IF(E461=pogoda__2[[#This Row],[Wielkosc_chmur]], H461+1, 1)</f>
        <v>161</v>
      </c>
      <c r="I462" s="1">
        <f t="shared" si="21"/>
        <v>0</v>
      </c>
      <c r="J462" s="1" t="str">
        <f>IF(pogoda__2[[#This Row],[Czy pojawiła się chmura]]=1, IF(pogoda__2[[#This Row],[Temperatura]]&gt;10, "C", "S"),0)</f>
        <v>C</v>
      </c>
      <c r="K462" s="1" t="str">
        <f>IF(pogoda__2[[#This Row],[C czy S]]="C", "C",  IF(pogoda__2[[#This Row],[C czy S]]="S",  "S", 0))</f>
        <v>C</v>
      </c>
      <c r="L462" s="1"/>
      <c r="M462" s="1"/>
      <c r="N462" s="1"/>
    </row>
    <row r="463" spans="1:14" x14ac:dyDescent="0.25">
      <c r="A463">
        <v>462</v>
      </c>
      <c r="B463">
        <v>25</v>
      </c>
      <c r="C463">
        <v>4</v>
      </c>
      <c r="D463" t="s">
        <v>5</v>
      </c>
      <c r="E463">
        <v>0</v>
      </c>
      <c r="F463" s="1">
        <f t="shared" si="22"/>
        <v>1</v>
      </c>
      <c r="G463" s="1">
        <f t="shared" si="23"/>
        <v>0</v>
      </c>
      <c r="H463" s="1">
        <f>IF(E462=pogoda__2[[#This Row],[Wielkosc_chmur]], H462+1, 1)</f>
        <v>162</v>
      </c>
      <c r="I463" s="1">
        <f t="shared" si="21"/>
        <v>0</v>
      </c>
      <c r="J463" s="1" t="str">
        <f>IF(pogoda__2[[#This Row],[Czy pojawiła się chmura]]=1, IF(pogoda__2[[#This Row],[Temperatura]]&gt;10, "C", "S"),0)</f>
        <v>C</v>
      </c>
      <c r="K463" s="1" t="str">
        <f>IF(pogoda__2[[#This Row],[C czy S]]="C", "C",  IF(pogoda__2[[#This Row],[C czy S]]="S",  "S", 0))</f>
        <v>C</v>
      </c>
      <c r="L463" s="1"/>
      <c r="M463" s="1"/>
      <c r="N463" s="1"/>
    </row>
    <row r="464" spans="1:14" x14ac:dyDescent="0.25">
      <c r="A464">
        <v>463</v>
      </c>
      <c r="B464">
        <v>27.7</v>
      </c>
      <c r="C464">
        <v>1</v>
      </c>
      <c r="D464" t="s">
        <v>5</v>
      </c>
      <c r="E464">
        <v>0</v>
      </c>
      <c r="F464" s="1">
        <f t="shared" si="22"/>
        <v>1</v>
      </c>
      <c r="G464" s="1">
        <f t="shared" si="23"/>
        <v>0</v>
      </c>
      <c r="H464" s="1">
        <f>IF(E463=pogoda__2[[#This Row],[Wielkosc_chmur]], H463+1, 1)</f>
        <v>163</v>
      </c>
      <c r="I464" s="1">
        <f t="shared" si="21"/>
        <v>0</v>
      </c>
      <c r="J464" s="1" t="str">
        <f>IF(pogoda__2[[#This Row],[Czy pojawiła się chmura]]=1, IF(pogoda__2[[#This Row],[Temperatura]]&gt;10, "C", "S"),0)</f>
        <v>C</v>
      </c>
      <c r="K464" s="1" t="str">
        <f>IF(pogoda__2[[#This Row],[C czy S]]="C", "C",  IF(pogoda__2[[#This Row],[C czy S]]="S",  "S", 0))</f>
        <v>C</v>
      </c>
      <c r="L464" s="1"/>
      <c r="M464" s="1"/>
      <c r="N464" s="1"/>
    </row>
    <row r="465" spans="1:14" x14ac:dyDescent="0.25">
      <c r="A465">
        <v>464</v>
      </c>
      <c r="B465">
        <v>29.4</v>
      </c>
      <c r="C465">
        <v>12</v>
      </c>
      <c r="D465" t="s">
        <v>5</v>
      </c>
      <c r="E465">
        <v>0</v>
      </c>
      <c r="F465" s="1">
        <f t="shared" si="22"/>
        <v>1</v>
      </c>
      <c r="G465" s="1">
        <f t="shared" si="23"/>
        <v>0</v>
      </c>
      <c r="H465" s="1">
        <f>IF(E464=pogoda__2[[#This Row],[Wielkosc_chmur]], H464+1, 1)</f>
        <v>164</v>
      </c>
      <c r="I465" s="1">
        <f t="shared" si="21"/>
        <v>0</v>
      </c>
      <c r="J465" s="1" t="str">
        <f>IF(pogoda__2[[#This Row],[Czy pojawiła się chmura]]=1, IF(pogoda__2[[#This Row],[Temperatura]]&gt;10, "C", "S"),0)</f>
        <v>C</v>
      </c>
      <c r="K465" s="1" t="str">
        <f>IF(pogoda__2[[#This Row],[C czy S]]="C", "C",  IF(pogoda__2[[#This Row],[C czy S]]="S",  "S", 0))</f>
        <v>C</v>
      </c>
      <c r="L465" s="1"/>
      <c r="M465" s="1"/>
      <c r="N465" s="1"/>
    </row>
    <row r="466" spans="1:14" x14ac:dyDescent="0.25">
      <c r="A466">
        <v>465</v>
      </c>
      <c r="B466">
        <v>29.5</v>
      </c>
      <c r="C466">
        <v>12</v>
      </c>
      <c r="D466" t="s">
        <v>5</v>
      </c>
      <c r="E466">
        <v>0</v>
      </c>
      <c r="F466" s="1">
        <f t="shared" si="22"/>
        <v>1</v>
      </c>
      <c r="G466" s="1">
        <f t="shared" si="23"/>
        <v>0</v>
      </c>
      <c r="H466" s="1">
        <f>IF(E465=pogoda__2[[#This Row],[Wielkosc_chmur]], H465+1, 1)</f>
        <v>165</v>
      </c>
      <c r="I466" s="1">
        <f t="shared" si="21"/>
        <v>0</v>
      </c>
      <c r="J466" s="1" t="str">
        <f>IF(pogoda__2[[#This Row],[Czy pojawiła się chmura]]=1, IF(pogoda__2[[#This Row],[Temperatura]]&gt;10, "C", "S"),0)</f>
        <v>C</v>
      </c>
      <c r="K466" s="1" t="str">
        <f>IF(pogoda__2[[#This Row],[C czy S]]="C", "C",  IF(pogoda__2[[#This Row],[C czy S]]="S",  "S", 0))</f>
        <v>C</v>
      </c>
      <c r="L466" s="1"/>
      <c r="M466" s="1"/>
      <c r="N466" s="1"/>
    </row>
    <row r="467" spans="1:14" x14ac:dyDescent="0.25">
      <c r="A467">
        <v>466</v>
      </c>
      <c r="B467">
        <v>27.8</v>
      </c>
      <c r="C467">
        <v>8</v>
      </c>
      <c r="D467" t="s">
        <v>5</v>
      </c>
      <c r="E467">
        <v>0</v>
      </c>
      <c r="F467" s="1">
        <f t="shared" si="22"/>
        <v>1</v>
      </c>
      <c r="G467" s="1">
        <f t="shared" si="23"/>
        <v>0</v>
      </c>
      <c r="H467" s="1">
        <f>IF(E466=pogoda__2[[#This Row],[Wielkosc_chmur]], H466+1, 1)</f>
        <v>166</v>
      </c>
      <c r="I467" s="1">
        <f t="shared" si="21"/>
        <v>0</v>
      </c>
      <c r="J467" s="1" t="str">
        <f>IF(pogoda__2[[#This Row],[Czy pojawiła się chmura]]=1, IF(pogoda__2[[#This Row],[Temperatura]]&gt;10, "C", "S"),0)</f>
        <v>C</v>
      </c>
      <c r="K467" s="1" t="str">
        <f>IF(pogoda__2[[#This Row],[C czy S]]="C", "C",  IF(pogoda__2[[#This Row],[C czy S]]="S",  "S", 0))</f>
        <v>C</v>
      </c>
      <c r="L467" s="1"/>
      <c r="M467" s="1"/>
      <c r="N467" s="1"/>
    </row>
    <row r="468" spans="1:14" x14ac:dyDescent="0.25">
      <c r="A468">
        <v>467</v>
      </c>
      <c r="B468">
        <v>24.9</v>
      </c>
      <c r="C468">
        <v>13</v>
      </c>
      <c r="D468" t="s">
        <v>5</v>
      </c>
      <c r="E468">
        <v>0</v>
      </c>
      <c r="F468" s="1">
        <f t="shared" si="22"/>
        <v>1</v>
      </c>
      <c r="G468" s="1">
        <f t="shared" si="23"/>
        <v>0</v>
      </c>
      <c r="H468" s="1">
        <f>IF(E467=pogoda__2[[#This Row],[Wielkosc_chmur]], H467+1, 1)</f>
        <v>167</v>
      </c>
      <c r="I468" s="1">
        <f t="shared" si="21"/>
        <v>0</v>
      </c>
      <c r="J468" s="1" t="str">
        <f>IF(pogoda__2[[#This Row],[Czy pojawiła się chmura]]=1, IF(pogoda__2[[#This Row],[Temperatura]]&gt;10, "C", "S"),0)</f>
        <v>C</v>
      </c>
      <c r="K468" s="1" t="str">
        <f>IF(pogoda__2[[#This Row],[C czy S]]="C", "C",  IF(pogoda__2[[#This Row],[C czy S]]="S",  "S", 0))</f>
        <v>C</v>
      </c>
      <c r="L468" s="1"/>
      <c r="M468" s="1"/>
      <c r="N468" s="1"/>
    </row>
    <row r="469" spans="1:14" x14ac:dyDescent="0.25">
      <c r="A469">
        <v>468</v>
      </c>
      <c r="B469">
        <v>21.3</v>
      </c>
      <c r="C469">
        <v>18</v>
      </c>
      <c r="D469" t="s">
        <v>5</v>
      </c>
      <c r="E469">
        <v>0</v>
      </c>
      <c r="F469" s="1">
        <f t="shared" si="22"/>
        <v>1</v>
      </c>
      <c r="G469" s="1">
        <f t="shared" si="23"/>
        <v>0</v>
      </c>
      <c r="H469" s="1">
        <f>IF(E468=pogoda__2[[#This Row],[Wielkosc_chmur]], H468+1, 1)</f>
        <v>168</v>
      </c>
      <c r="I469" s="1">
        <f t="shared" si="21"/>
        <v>0</v>
      </c>
      <c r="J469" s="1" t="str">
        <f>IF(pogoda__2[[#This Row],[Czy pojawiła się chmura]]=1, IF(pogoda__2[[#This Row],[Temperatura]]&gt;10, "C", "S"),0)</f>
        <v>C</v>
      </c>
      <c r="K469" s="1" t="str">
        <f>IF(pogoda__2[[#This Row],[C czy S]]="C", "C",  IF(pogoda__2[[#This Row],[C czy S]]="S",  "S", 0))</f>
        <v>C</v>
      </c>
      <c r="L469" s="1"/>
      <c r="M469" s="1"/>
      <c r="N469" s="1"/>
    </row>
    <row r="470" spans="1:14" x14ac:dyDescent="0.25">
      <c r="A470">
        <v>469</v>
      </c>
      <c r="B470">
        <v>18.100000000000001</v>
      </c>
      <c r="C470">
        <v>15</v>
      </c>
      <c r="D470" t="s">
        <v>5</v>
      </c>
      <c r="E470">
        <v>0</v>
      </c>
      <c r="F470" s="1">
        <f t="shared" si="22"/>
        <v>1</v>
      </c>
      <c r="G470" s="1">
        <f t="shared" si="23"/>
        <v>0</v>
      </c>
      <c r="H470" s="1">
        <f>IF(E469=pogoda__2[[#This Row],[Wielkosc_chmur]], H469+1, 1)</f>
        <v>169</v>
      </c>
      <c r="I470" s="1">
        <f t="shared" si="21"/>
        <v>0</v>
      </c>
      <c r="J470" s="1" t="str">
        <f>IF(pogoda__2[[#This Row],[Czy pojawiła się chmura]]=1, IF(pogoda__2[[#This Row],[Temperatura]]&gt;10, "C", "S"),0)</f>
        <v>C</v>
      </c>
      <c r="K470" s="1" t="str">
        <f>IF(pogoda__2[[#This Row],[C czy S]]="C", "C",  IF(pogoda__2[[#This Row],[C czy S]]="S",  "S", 0))</f>
        <v>C</v>
      </c>
      <c r="L470" s="1"/>
      <c r="M470" s="1"/>
      <c r="N470" s="1"/>
    </row>
    <row r="471" spans="1:14" x14ac:dyDescent="0.25">
      <c r="A471">
        <v>470</v>
      </c>
      <c r="B471">
        <v>15.9</v>
      </c>
      <c r="C471">
        <v>10</v>
      </c>
      <c r="D471" t="s">
        <v>5</v>
      </c>
      <c r="E471">
        <v>0</v>
      </c>
      <c r="F471" s="1">
        <f t="shared" si="22"/>
        <v>1</v>
      </c>
      <c r="G471" s="1">
        <f t="shared" si="23"/>
        <v>0</v>
      </c>
      <c r="H471" s="1">
        <f>IF(E470=pogoda__2[[#This Row],[Wielkosc_chmur]], H470+1, 1)</f>
        <v>170</v>
      </c>
      <c r="I471" s="1">
        <f t="shared" si="21"/>
        <v>0</v>
      </c>
      <c r="J471" s="1" t="str">
        <f>IF(pogoda__2[[#This Row],[Czy pojawiła się chmura]]=1, IF(pogoda__2[[#This Row],[Temperatura]]&gt;10, "C", "S"),0)</f>
        <v>C</v>
      </c>
      <c r="K471" s="1" t="str">
        <f>IF(pogoda__2[[#This Row],[C czy S]]="C", "C",  IF(pogoda__2[[#This Row],[C czy S]]="S",  "S", 0))</f>
        <v>C</v>
      </c>
      <c r="L471" s="1"/>
      <c r="M471" s="1"/>
      <c r="N471" s="1"/>
    </row>
    <row r="472" spans="1:14" x14ac:dyDescent="0.25">
      <c r="A472">
        <v>471</v>
      </c>
      <c r="B472">
        <v>15.3</v>
      </c>
      <c r="C472">
        <v>7</v>
      </c>
      <c r="D472" t="s">
        <v>5</v>
      </c>
      <c r="E472">
        <v>0</v>
      </c>
      <c r="F472" s="1">
        <f t="shared" si="22"/>
        <v>1</v>
      </c>
      <c r="G472" s="1">
        <f t="shared" si="23"/>
        <v>0</v>
      </c>
      <c r="H472" s="1">
        <f>IF(E471=pogoda__2[[#This Row],[Wielkosc_chmur]], H471+1, 1)</f>
        <v>171</v>
      </c>
      <c r="I472" s="1">
        <f t="shared" si="21"/>
        <v>0</v>
      </c>
      <c r="J472" s="1" t="str">
        <f>IF(pogoda__2[[#This Row],[Czy pojawiła się chmura]]=1, IF(pogoda__2[[#This Row],[Temperatura]]&gt;10, "C", "S"),0)</f>
        <v>C</v>
      </c>
      <c r="K472" s="1" t="str">
        <f>IF(pogoda__2[[#This Row],[C czy S]]="C", "C",  IF(pogoda__2[[#This Row],[C czy S]]="S",  "S", 0))</f>
        <v>C</v>
      </c>
      <c r="L472" s="1"/>
      <c r="M472" s="1"/>
      <c r="N472" s="1"/>
    </row>
    <row r="473" spans="1:14" x14ac:dyDescent="0.25">
      <c r="A473">
        <v>472</v>
      </c>
      <c r="B473">
        <v>16</v>
      </c>
      <c r="C473">
        <v>5</v>
      </c>
      <c r="D473" t="s">
        <v>5</v>
      </c>
      <c r="E473">
        <v>0</v>
      </c>
      <c r="F473" s="1">
        <f t="shared" si="22"/>
        <v>1</v>
      </c>
      <c r="G473" s="1">
        <f t="shared" si="23"/>
        <v>0</v>
      </c>
      <c r="H473" s="1">
        <f>IF(E472=pogoda__2[[#This Row],[Wielkosc_chmur]], H472+1, 1)</f>
        <v>172</v>
      </c>
      <c r="I473" s="1">
        <f t="shared" si="21"/>
        <v>0</v>
      </c>
      <c r="J473" s="1" t="str">
        <f>IF(pogoda__2[[#This Row],[Czy pojawiła się chmura]]=1, IF(pogoda__2[[#This Row],[Temperatura]]&gt;10, "C", "S"),0)</f>
        <v>C</v>
      </c>
      <c r="K473" s="1" t="str">
        <f>IF(pogoda__2[[#This Row],[C czy S]]="C", "C",  IF(pogoda__2[[#This Row],[C czy S]]="S",  "S", 0))</f>
        <v>C</v>
      </c>
      <c r="L473" s="1"/>
      <c r="M473" s="1"/>
      <c r="N473" s="1"/>
    </row>
    <row r="474" spans="1:14" x14ac:dyDescent="0.25">
      <c r="A474">
        <v>473</v>
      </c>
      <c r="B474">
        <v>17.5</v>
      </c>
      <c r="C474">
        <v>26</v>
      </c>
      <c r="D474" t="s">
        <v>5</v>
      </c>
      <c r="E474">
        <v>0</v>
      </c>
      <c r="F474" s="1">
        <f t="shared" si="22"/>
        <v>1</v>
      </c>
      <c r="G474" s="1">
        <f t="shared" si="23"/>
        <v>0</v>
      </c>
      <c r="H474" s="1">
        <f>IF(E473=pogoda__2[[#This Row],[Wielkosc_chmur]], H473+1, 1)</f>
        <v>173</v>
      </c>
      <c r="I474" s="1">
        <f t="shared" si="21"/>
        <v>0</v>
      </c>
      <c r="J474" s="1" t="str">
        <f>IF(pogoda__2[[#This Row],[Czy pojawiła się chmura]]=1, IF(pogoda__2[[#This Row],[Temperatura]]&gt;10, "C", "S"),0)</f>
        <v>C</v>
      </c>
      <c r="K474" s="1" t="str">
        <f>IF(pogoda__2[[#This Row],[C czy S]]="C", "C",  IF(pogoda__2[[#This Row],[C czy S]]="S",  "S", 0))</f>
        <v>C</v>
      </c>
      <c r="L474" s="1"/>
      <c r="M474" s="1"/>
      <c r="N474" s="1"/>
    </row>
    <row r="475" spans="1:14" x14ac:dyDescent="0.25">
      <c r="A475">
        <v>474</v>
      </c>
      <c r="B475">
        <v>19</v>
      </c>
      <c r="C475">
        <v>0</v>
      </c>
      <c r="D475" t="s">
        <v>5</v>
      </c>
      <c r="E475">
        <v>0</v>
      </c>
      <c r="F475" s="1">
        <f t="shared" si="22"/>
        <v>1</v>
      </c>
      <c r="G475" s="1">
        <f t="shared" si="23"/>
        <v>0</v>
      </c>
      <c r="H475" s="1">
        <f>IF(E474=pogoda__2[[#This Row],[Wielkosc_chmur]], H474+1, 1)</f>
        <v>174</v>
      </c>
      <c r="I475" s="1">
        <f t="shared" si="21"/>
        <v>0</v>
      </c>
      <c r="J475" s="1" t="str">
        <f>IF(pogoda__2[[#This Row],[Czy pojawiła się chmura]]=1, IF(pogoda__2[[#This Row],[Temperatura]]&gt;10, "C", "S"),0)</f>
        <v>C</v>
      </c>
      <c r="K475" s="1" t="str">
        <f>IF(pogoda__2[[#This Row],[C czy S]]="C", "C",  IF(pogoda__2[[#This Row],[C czy S]]="S",  "S", 0))</f>
        <v>C</v>
      </c>
      <c r="L475" s="1"/>
      <c r="M475" s="1"/>
      <c r="N475" s="1"/>
    </row>
    <row r="476" spans="1:14" x14ac:dyDescent="0.25">
      <c r="A476">
        <v>475</v>
      </c>
      <c r="B476">
        <v>19.5</v>
      </c>
      <c r="C476">
        <v>2</v>
      </c>
      <c r="D476" t="s">
        <v>5</v>
      </c>
      <c r="E476">
        <v>0</v>
      </c>
      <c r="F476" s="1">
        <f t="shared" si="22"/>
        <v>1</v>
      </c>
      <c r="G476" s="1">
        <f t="shared" si="23"/>
        <v>0</v>
      </c>
      <c r="H476" s="1">
        <f>IF(E475=pogoda__2[[#This Row],[Wielkosc_chmur]], H475+1, 1)</f>
        <v>175</v>
      </c>
      <c r="I476" s="1">
        <f t="shared" si="21"/>
        <v>0</v>
      </c>
      <c r="J476" s="1" t="str">
        <f>IF(pogoda__2[[#This Row],[Czy pojawiła się chmura]]=1, IF(pogoda__2[[#This Row],[Temperatura]]&gt;10, "C", "S"),0)</f>
        <v>C</v>
      </c>
      <c r="K476" s="1" t="str">
        <f>IF(pogoda__2[[#This Row],[C czy S]]="C", "C",  IF(pogoda__2[[#This Row],[C czy S]]="S",  "S", 0))</f>
        <v>C</v>
      </c>
      <c r="L476" s="1"/>
      <c r="M476" s="1"/>
      <c r="N476" s="1"/>
    </row>
    <row r="477" spans="1:14" x14ac:dyDescent="0.25">
      <c r="A477">
        <v>476</v>
      </c>
      <c r="B477">
        <v>18.7</v>
      </c>
      <c r="C477">
        <v>6</v>
      </c>
      <c r="D477" t="s">
        <v>5</v>
      </c>
      <c r="E477">
        <v>0</v>
      </c>
      <c r="F477" s="1">
        <f t="shared" si="22"/>
        <v>1</v>
      </c>
      <c r="G477" s="1">
        <f t="shared" si="23"/>
        <v>0</v>
      </c>
      <c r="H477" s="1">
        <f>IF(E476=pogoda__2[[#This Row],[Wielkosc_chmur]], H476+1, 1)</f>
        <v>176</v>
      </c>
      <c r="I477" s="1">
        <f t="shared" si="21"/>
        <v>0</v>
      </c>
      <c r="J477" s="1" t="str">
        <f>IF(pogoda__2[[#This Row],[Czy pojawiła się chmura]]=1, IF(pogoda__2[[#This Row],[Temperatura]]&gt;10, "C", "S"),0)</f>
        <v>C</v>
      </c>
      <c r="K477" s="1" t="str">
        <f>IF(pogoda__2[[#This Row],[C czy S]]="C", "C",  IF(pogoda__2[[#This Row],[C czy S]]="S",  "S", 0))</f>
        <v>C</v>
      </c>
      <c r="L477" s="1"/>
      <c r="M477" s="1"/>
      <c r="N477" s="1"/>
    </row>
    <row r="478" spans="1:14" x14ac:dyDescent="0.25">
      <c r="A478">
        <v>477</v>
      </c>
      <c r="B478">
        <v>16.3</v>
      </c>
      <c r="C478">
        <v>5</v>
      </c>
      <c r="D478" t="s">
        <v>5</v>
      </c>
      <c r="E478">
        <v>0</v>
      </c>
      <c r="F478" s="1">
        <f t="shared" si="22"/>
        <v>1</v>
      </c>
      <c r="G478" s="1">
        <f t="shared" si="23"/>
        <v>0</v>
      </c>
      <c r="H478" s="1">
        <f>IF(E477=pogoda__2[[#This Row],[Wielkosc_chmur]], H477+1, 1)</f>
        <v>177</v>
      </c>
      <c r="I478" s="1">
        <f t="shared" si="21"/>
        <v>0</v>
      </c>
      <c r="J478" s="1" t="str">
        <f>IF(pogoda__2[[#This Row],[Czy pojawiła się chmura]]=1, IF(pogoda__2[[#This Row],[Temperatura]]&gt;10, "C", "S"),0)</f>
        <v>C</v>
      </c>
      <c r="K478" s="1" t="str">
        <f>IF(pogoda__2[[#This Row],[C czy S]]="C", "C",  IF(pogoda__2[[#This Row],[C czy S]]="S",  "S", 0))</f>
        <v>C</v>
      </c>
      <c r="L478" s="1"/>
      <c r="M478" s="1"/>
      <c r="N478" s="1"/>
    </row>
    <row r="479" spans="1:14" x14ac:dyDescent="0.25">
      <c r="A479">
        <v>478</v>
      </c>
      <c r="B479">
        <v>12.7</v>
      </c>
      <c r="C479">
        <v>6</v>
      </c>
      <c r="D479" t="s">
        <v>5</v>
      </c>
      <c r="E479">
        <v>0</v>
      </c>
      <c r="F479" s="1">
        <f t="shared" si="22"/>
        <v>1</v>
      </c>
      <c r="G479" s="1">
        <f t="shared" si="23"/>
        <v>0</v>
      </c>
      <c r="H479" s="1">
        <f>IF(E478=pogoda__2[[#This Row],[Wielkosc_chmur]], H478+1, 1)</f>
        <v>178</v>
      </c>
      <c r="I479" s="1">
        <f t="shared" si="21"/>
        <v>0</v>
      </c>
      <c r="J479" s="1" t="str">
        <f>IF(pogoda__2[[#This Row],[Czy pojawiła się chmura]]=1, IF(pogoda__2[[#This Row],[Temperatura]]&gt;10, "C", "S"),0)</f>
        <v>C</v>
      </c>
      <c r="K479" s="1" t="str">
        <f>IF(pogoda__2[[#This Row],[C czy S]]="C", "C",  IF(pogoda__2[[#This Row],[C czy S]]="S",  "S", 0))</f>
        <v>C</v>
      </c>
      <c r="L479" s="1"/>
      <c r="M479" s="1"/>
      <c r="N479" s="1"/>
    </row>
    <row r="480" spans="1:14" x14ac:dyDescent="0.25">
      <c r="A480">
        <v>479</v>
      </c>
      <c r="B480">
        <v>8.8000000000000007</v>
      </c>
      <c r="C480">
        <v>7</v>
      </c>
      <c r="D480" t="s">
        <v>5</v>
      </c>
      <c r="E480">
        <v>0</v>
      </c>
      <c r="F480" s="1">
        <f t="shared" si="22"/>
        <v>1</v>
      </c>
      <c r="G480" s="1">
        <f t="shared" si="23"/>
        <v>0</v>
      </c>
      <c r="H480" s="1">
        <f>IF(E479=pogoda__2[[#This Row],[Wielkosc_chmur]], H479+1, 1)</f>
        <v>179</v>
      </c>
      <c r="I480" s="1">
        <f t="shared" si="21"/>
        <v>0</v>
      </c>
      <c r="J480" s="1" t="str">
        <f>IF(pogoda__2[[#This Row],[Czy pojawiła się chmura]]=1, IF(pogoda__2[[#This Row],[Temperatura]]&gt;10, "C", "S"),0)</f>
        <v>S</v>
      </c>
      <c r="K480" s="1" t="str">
        <f>IF(pogoda__2[[#This Row],[C czy S]]="C", "C",  IF(pogoda__2[[#This Row],[C czy S]]="S",  "S", 0))</f>
        <v>S</v>
      </c>
      <c r="L480" s="1"/>
      <c r="M480" s="1"/>
      <c r="N480" s="1"/>
    </row>
    <row r="481" spans="1:14" x14ac:dyDescent="0.25">
      <c r="A481">
        <v>480</v>
      </c>
      <c r="B481">
        <v>5.3</v>
      </c>
      <c r="C481">
        <v>2</v>
      </c>
      <c r="D481" t="s">
        <v>5</v>
      </c>
      <c r="E481">
        <v>0</v>
      </c>
      <c r="F481" s="1">
        <f t="shared" si="22"/>
        <v>1</v>
      </c>
      <c r="G481" s="1">
        <f t="shared" si="23"/>
        <v>0</v>
      </c>
      <c r="H481" s="1">
        <f>IF(E480=pogoda__2[[#This Row],[Wielkosc_chmur]], H480+1, 1)</f>
        <v>180</v>
      </c>
      <c r="I481" s="1">
        <f t="shared" si="21"/>
        <v>0</v>
      </c>
      <c r="J481" s="1" t="str">
        <f>IF(pogoda__2[[#This Row],[Czy pojawiła się chmura]]=1, IF(pogoda__2[[#This Row],[Temperatura]]&gt;10, "C", "S"),0)</f>
        <v>S</v>
      </c>
      <c r="K481" s="1" t="str">
        <f>IF(pogoda__2[[#This Row],[C czy S]]="C", "C",  IF(pogoda__2[[#This Row],[C czy S]]="S",  "S", 0))</f>
        <v>S</v>
      </c>
      <c r="L481" s="1"/>
      <c r="M481" s="1"/>
      <c r="N481" s="1"/>
    </row>
    <row r="482" spans="1:14" x14ac:dyDescent="0.25">
      <c r="A482">
        <v>481</v>
      </c>
      <c r="B482">
        <v>3.2</v>
      </c>
      <c r="C482">
        <v>7</v>
      </c>
      <c r="D482" t="s">
        <v>5</v>
      </c>
      <c r="E482">
        <v>0</v>
      </c>
      <c r="F482" s="1">
        <f t="shared" si="22"/>
        <v>1</v>
      </c>
      <c r="G482" s="1">
        <f t="shared" si="23"/>
        <v>0</v>
      </c>
      <c r="H482" s="1">
        <f>IF(E481=pogoda__2[[#This Row],[Wielkosc_chmur]], H481+1, 1)</f>
        <v>181</v>
      </c>
      <c r="I482" s="1">
        <f t="shared" si="21"/>
        <v>0</v>
      </c>
      <c r="J482" s="1" t="str">
        <f>IF(pogoda__2[[#This Row],[Czy pojawiła się chmura]]=1, IF(pogoda__2[[#This Row],[Temperatura]]&gt;10, "C", "S"),0)</f>
        <v>S</v>
      </c>
      <c r="K482" s="1" t="str">
        <f>IF(pogoda__2[[#This Row],[C czy S]]="C", "C",  IF(pogoda__2[[#This Row],[C czy S]]="S",  "S", 0))</f>
        <v>S</v>
      </c>
      <c r="L482" s="1"/>
      <c r="M482" s="1"/>
      <c r="N482" s="1"/>
    </row>
    <row r="483" spans="1:14" x14ac:dyDescent="0.25">
      <c r="A483">
        <v>482</v>
      </c>
      <c r="B483">
        <v>2.7</v>
      </c>
      <c r="C483">
        <v>7</v>
      </c>
      <c r="D483" t="s">
        <v>5</v>
      </c>
      <c r="E483">
        <v>0</v>
      </c>
      <c r="F483" s="1">
        <f t="shared" si="22"/>
        <v>1</v>
      </c>
      <c r="G483" s="1">
        <f t="shared" si="23"/>
        <v>0</v>
      </c>
      <c r="H483" s="1">
        <f>IF(E482=pogoda__2[[#This Row],[Wielkosc_chmur]], H482+1, 1)</f>
        <v>182</v>
      </c>
      <c r="I483" s="1">
        <f t="shared" ref="I483:I501" si="24">IF(AND(E482=5, C482&gt;=20),1,0)</f>
        <v>0</v>
      </c>
      <c r="J483" s="1" t="str">
        <f>IF(pogoda__2[[#This Row],[Czy pojawiła się chmura]]=1, IF(pogoda__2[[#This Row],[Temperatura]]&gt;10, "C", "S"),0)</f>
        <v>S</v>
      </c>
      <c r="K483" s="1" t="str">
        <f>IF(pogoda__2[[#This Row],[C czy S]]="C", "C",  IF(pogoda__2[[#This Row],[C czy S]]="S",  "S", 0))</f>
        <v>S</v>
      </c>
      <c r="L483" s="1"/>
      <c r="M483" s="1"/>
      <c r="N483" s="1"/>
    </row>
    <row r="484" spans="1:14" x14ac:dyDescent="0.25">
      <c r="A484">
        <v>483</v>
      </c>
      <c r="B484">
        <v>3.9</v>
      </c>
      <c r="C484">
        <v>8</v>
      </c>
      <c r="D484" t="s">
        <v>5</v>
      </c>
      <c r="E484">
        <v>0</v>
      </c>
      <c r="F484" s="1">
        <f t="shared" si="22"/>
        <v>1</v>
      </c>
      <c r="G484" s="1">
        <f t="shared" si="23"/>
        <v>0</v>
      </c>
      <c r="H484" s="1">
        <f>IF(E483=pogoda__2[[#This Row],[Wielkosc_chmur]], H483+1, 1)</f>
        <v>183</v>
      </c>
      <c r="I484" s="1">
        <f t="shared" si="24"/>
        <v>0</v>
      </c>
      <c r="J484" s="1" t="str">
        <f>IF(pogoda__2[[#This Row],[Czy pojawiła się chmura]]=1, IF(pogoda__2[[#This Row],[Temperatura]]&gt;10, "C", "S"),0)</f>
        <v>S</v>
      </c>
      <c r="K484" s="1" t="str">
        <f>IF(pogoda__2[[#This Row],[C czy S]]="C", "C",  IF(pogoda__2[[#This Row],[C czy S]]="S",  "S", 0))</f>
        <v>S</v>
      </c>
      <c r="L484" s="1"/>
      <c r="M484" s="1"/>
      <c r="N484" s="1"/>
    </row>
    <row r="485" spans="1:14" x14ac:dyDescent="0.25">
      <c r="A485">
        <v>484</v>
      </c>
      <c r="B485">
        <v>6</v>
      </c>
      <c r="C485">
        <v>18</v>
      </c>
      <c r="D485" t="s">
        <v>5</v>
      </c>
      <c r="E485">
        <v>0</v>
      </c>
      <c r="F485" s="1">
        <f t="shared" si="22"/>
        <v>1</v>
      </c>
      <c r="G485" s="1">
        <f t="shared" si="23"/>
        <v>0</v>
      </c>
      <c r="H485" s="1">
        <f>IF(E484=pogoda__2[[#This Row],[Wielkosc_chmur]], H484+1, 1)</f>
        <v>184</v>
      </c>
      <c r="I485" s="1">
        <f t="shared" si="24"/>
        <v>0</v>
      </c>
      <c r="J485" s="1" t="str">
        <f>IF(pogoda__2[[#This Row],[Czy pojawiła się chmura]]=1, IF(pogoda__2[[#This Row],[Temperatura]]&gt;10, "C", "S"),0)</f>
        <v>S</v>
      </c>
      <c r="K485" s="1" t="str">
        <f>IF(pogoda__2[[#This Row],[C czy S]]="C", "C",  IF(pogoda__2[[#This Row],[C czy S]]="S",  "S", 0))</f>
        <v>S</v>
      </c>
      <c r="L485" s="1"/>
      <c r="M485" s="1"/>
      <c r="N485" s="1"/>
    </row>
    <row r="486" spans="1:14" x14ac:dyDescent="0.25">
      <c r="A486">
        <v>485</v>
      </c>
      <c r="B486">
        <v>8.1999999999999993</v>
      </c>
      <c r="C486">
        <v>23</v>
      </c>
      <c r="D486" t="s">
        <v>5</v>
      </c>
      <c r="E486">
        <v>0</v>
      </c>
      <c r="F486" s="1">
        <f t="shared" si="22"/>
        <v>1</v>
      </c>
      <c r="G486" s="1">
        <f t="shared" si="23"/>
        <v>0</v>
      </c>
      <c r="H486" s="1">
        <f>IF(E485=pogoda__2[[#This Row],[Wielkosc_chmur]], H485+1, 1)</f>
        <v>185</v>
      </c>
      <c r="I486" s="1">
        <f t="shared" si="24"/>
        <v>0</v>
      </c>
      <c r="J486" s="1" t="str">
        <f>IF(pogoda__2[[#This Row],[Czy pojawiła się chmura]]=1, IF(pogoda__2[[#This Row],[Temperatura]]&gt;10, "C", "S"),0)</f>
        <v>S</v>
      </c>
      <c r="K486" s="1" t="str">
        <f>IF(pogoda__2[[#This Row],[C czy S]]="C", "C",  IF(pogoda__2[[#This Row],[C czy S]]="S",  "S", 0))</f>
        <v>S</v>
      </c>
      <c r="L486" s="1"/>
      <c r="M486" s="1"/>
      <c r="N486" s="1"/>
    </row>
    <row r="487" spans="1:14" x14ac:dyDescent="0.25">
      <c r="A487">
        <v>486</v>
      </c>
      <c r="B487">
        <v>9.6999999999999993</v>
      </c>
      <c r="C487">
        <v>23</v>
      </c>
      <c r="D487" t="s">
        <v>5</v>
      </c>
      <c r="E487">
        <v>0</v>
      </c>
      <c r="F487" s="1">
        <f t="shared" si="22"/>
        <v>1</v>
      </c>
      <c r="G487" s="1">
        <f t="shared" si="23"/>
        <v>0</v>
      </c>
      <c r="H487" s="1">
        <f>IF(E486=pogoda__2[[#This Row],[Wielkosc_chmur]], H486+1, 1)</f>
        <v>186</v>
      </c>
      <c r="I487" s="1">
        <f t="shared" si="24"/>
        <v>0</v>
      </c>
      <c r="J487" s="1" t="str">
        <f>IF(pogoda__2[[#This Row],[Czy pojawiła się chmura]]=1, IF(pogoda__2[[#This Row],[Temperatura]]&gt;10, "C", "S"),0)</f>
        <v>S</v>
      </c>
      <c r="K487" s="1" t="str">
        <f>IF(pogoda__2[[#This Row],[C czy S]]="C", "C",  IF(pogoda__2[[#This Row],[C czy S]]="S",  "S", 0))</f>
        <v>S</v>
      </c>
      <c r="L487" s="1"/>
      <c r="M487" s="1"/>
      <c r="N487" s="1"/>
    </row>
    <row r="488" spans="1:14" x14ac:dyDescent="0.25">
      <c r="A488">
        <v>487</v>
      </c>
      <c r="B488">
        <v>10</v>
      </c>
      <c r="C488">
        <v>11</v>
      </c>
      <c r="D488" t="s">
        <v>5</v>
      </c>
      <c r="E488">
        <v>0</v>
      </c>
      <c r="F488" s="1">
        <f t="shared" si="22"/>
        <v>1</v>
      </c>
      <c r="G488" s="1">
        <f t="shared" si="23"/>
        <v>0</v>
      </c>
      <c r="H488" s="1">
        <f>IF(E487=pogoda__2[[#This Row],[Wielkosc_chmur]], H487+1, 1)</f>
        <v>187</v>
      </c>
      <c r="I488" s="1">
        <f t="shared" si="24"/>
        <v>0</v>
      </c>
      <c r="J488" s="1" t="str">
        <f>IF(pogoda__2[[#This Row],[Czy pojawiła się chmura]]=1, IF(pogoda__2[[#This Row],[Temperatura]]&gt;10, "C", "S"),0)</f>
        <v>S</v>
      </c>
      <c r="K488" s="1" t="str">
        <f>IF(pogoda__2[[#This Row],[C czy S]]="C", "C",  IF(pogoda__2[[#This Row],[C czy S]]="S",  "S", 0))</f>
        <v>S</v>
      </c>
      <c r="L488" s="1"/>
      <c r="M488" s="1"/>
      <c r="N488" s="1"/>
    </row>
    <row r="489" spans="1:14" x14ac:dyDescent="0.25">
      <c r="A489">
        <v>488</v>
      </c>
      <c r="B489">
        <v>8.8000000000000007</v>
      </c>
      <c r="C489">
        <v>16</v>
      </c>
      <c r="D489" t="s">
        <v>5</v>
      </c>
      <c r="E489">
        <v>0</v>
      </c>
      <c r="F489" s="1">
        <f t="shared" si="22"/>
        <v>1</v>
      </c>
      <c r="G489" s="1">
        <f t="shared" si="23"/>
        <v>0</v>
      </c>
      <c r="H489" s="1">
        <f>IF(E488=pogoda__2[[#This Row],[Wielkosc_chmur]], H488+1, 1)</f>
        <v>188</v>
      </c>
      <c r="I489" s="1">
        <f t="shared" si="24"/>
        <v>0</v>
      </c>
      <c r="J489" s="1" t="str">
        <f>IF(pogoda__2[[#This Row],[Czy pojawiła się chmura]]=1, IF(pogoda__2[[#This Row],[Temperatura]]&gt;10, "C", "S"),0)</f>
        <v>S</v>
      </c>
      <c r="K489" s="1" t="str">
        <f>IF(pogoda__2[[#This Row],[C czy S]]="C", "C",  IF(pogoda__2[[#This Row],[C czy S]]="S",  "S", 0))</f>
        <v>S</v>
      </c>
      <c r="L489" s="1"/>
      <c r="M489" s="1"/>
      <c r="N489" s="1"/>
    </row>
    <row r="490" spans="1:14" x14ac:dyDescent="0.25">
      <c r="A490">
        <v>489</v>
      </c>
      <c r="B490">
        <v>6.6</v>
      </c>
      <c r="C490">
        <v>22</v>
      </c>
      <c r="D490" t="s">
        <v>5</v>
      </c>
      <c r="E490">
        <v>0</v>
      </c>
      <c r="F490" s="1">
        <f t="shared" si="22"/>
        <v>1</v>
      </c>
      <c r="G490" s="1">
        <f t="shared" si="23"/>
        <v>0</v>
      </c>
      <c r="H490" s="1">
        <f>IF(E489=pogoda__2[[#This Row],[Wielkosc_chmur]], H489+1, 1)</f>
        <v>189</v>
      </c>
      <c r="I490" s="1">
        <f t="shared" si="24"/>
        <v>0</v>
      </c>
      <c r="J490" s="1" t="str">
        <f>IF(pogoda__2[[#This Row],[Czy pojawiła się chmura]]=1, IF(pogoda__2[[#This Row],[Temperatura]]&gt;10, "C", "S"),0)</f>
        <v>S</v>
      </c>
      <c r="K490" s="1" t="str">
        <f>IF(pogoda__2[[#This Row],[C czy S]]="C", "C",  IF(pogoda__2[[#This Row],[C czy S]]="S",  "S", 0))</f>
        <v>S</v>
      </c>
      <c r="L490" s="1"/>
      <c r="M490" s="1"/>
      <c r="N490" s="1"/>
    </row>
    <row r="491" spans="1:14" x14ac:dyDescent="0.25">
      <c r="A491">
        <v>490</v>
      </c>
      <c r="B491">
        <v>4.0999999999999996</v>
      </c>
      <c r="C491">
        <v>0</v>
      </c>
      <c r="D491" t="s">
        <v>5</v>
      </c>
      <c r="E491">
        <v>0</v>
      </c>
      <c r="F491" s="1">
        <f t="shared" si="22"/>
        <v>1</v>
      </c>
      <c r="G491" s="1">
        <f t="shared" si="23"/>
        <v>0</v>
      </c>
      <c r="H491" s="1">
        <f>IF(E490=pogoda__2[[#This Row],[Wielkosc_chmur]], H490+1, 1)</f>
        <v>190</v>
      </c>
      <c r="I491" s="1">
        <f t="shared" si="24"/>
        <v>0</v>
      </c>
      <c r="J491" s="1" t="str">
        <f>IF(pogoda__2[[#This Row],[Czy pojawiła się chmura]]=1, IF(pogoda__2[[#This Row],[Temperatura]]&gt;10, "C", "S"),0)</f>
        <v>S</v>
      </c>
      <c r="K491" s="1" t="str">
        <f>IF(pogoda__2[[#This Row],[C czy S]]="C", "C",  IF(pogoda__2[[#This Row],[C czy S]]="S",  "S", 0))</f>
        <v>S</v>
      </c>
      <c r="L491" s="1"/>
      <c r="M491" s="1"/>
      <c r="N491" s="1"/>
    </row>
    <row r="492" spans="1:14" x14ac:dyDescent="0.25">
      <c r="A492">
        <v>491</v>
      </c>
      <c r="B492">
        <v>2.2000000000000002</v>
      </c>
      <c r="C492">
        <v>1</v>
      </c>
      <c r="D492" t="s">
        <v>5</v>
      </c>
      <c r="E492">
        <v>0</v>
      </c>
      <c r="F492" s="1">
        <f t="shared" si="22"/>
        <v>1</v>
      </c>
      <c r="G492" s="1">
        <f t="shared" si="23"/>
        <v>0</v>
      </c>
      <c r="H492" s="1">
        <f>IF(E491=pogoda__2[[#This Row],[Wielkosc_chmur]], H491+1, 1)</f>
        <v>191</v>
      </c>
      <c r="I492" s="1">
        <f t="shared" si="24"/>
        <v>0</v>
      </c>
      <c r="J492" s="1" t="str">
        <f>IF(pogoda__2[[#This Row],[Czy pojawiła się chmura]]=1, IF(pogoda__2[[#This Row],[Temperatura]]&gt;10, "C", "S"),0)</f>
        <v>S</v>
      </c>
      <c r="K492" s="1" t="str">
        <f>IF(pogoda__2[[#This Row],[C czy S]]="C", "C",  IF(pogoda__2[[#This Row],[C czy S]]="S",  "S", 0))</f>
        <v>S</v>
      </c>
      <c r="L492" s="1"/>
      <c r="M492" s="1"/>
      <c r="N492" s="1"/>
    </row>
    <row r="493" spans="1:14" x14ac:dyDescent="0.25">
      <c r="A493">
        <v>492</v>
      </c>
      <c r="B493">
        <v>1.6</v>
      </c>
      <c r="C493">
        <v>4</v>
      </c>
      <c r="D493" t="s">
        <v>5</v>
      </c>
      <c r="E493">
        <v>0</v>
      </c>
      <c r="F493" s="1">
        <f t="shared" si="22"/>
        <v>1</v>
      </c>
      <c r="G493" s="1">
        <f t="shared" si="23"/>
        <v>0</v>
      </c>
      <c r="H493" s="1">
        <f>IF(E492=pogoda__2[[#This Row],[Wielkosc_chmur]], H492+1, 1)</f>
        <v>192</v>
      </c>
      <c r="I493" s="1">
        <f t="shared" si="24"/>
        <v>0</v>
      </c>
      <c r="J493" s="1" t="str">
        <f>IF(pogoda__2[[#This Row],[Czy pojawiła się chmura]]=1, IF(pogoda__2[[#This Row],[Temperatura]]&gt;10, "C", "S"),0)</f>
        <v>S</v>
      </c>
      <c r="K493" s="1" t="str">
        <f>IF(pogoda__2[[#This Row],[C czy S]]="C", "C",  IF(pogoda__2[[#This Row],[C czy S]]="S",  "S", 0))</f>
        <v>S</v>
      </c>
      <c r="L493" s="1"/>
      <c r="M493" s="1"/>
      <c r="N493" s="1"/>
    </row>
    <row r="494" spans="1:14" x14ac:dyDescent="0.25">
      <c r="A494">
        <v>493</v>
      </c>
      <c r="B494">
        <v>2.7</v>
      </c>
      <c r="C494">
        <v>1</v>
      </c>
      <c r="D494" t="s">
        <v>5</v>
      </c>
      <c r="E494">
        <v>0</v>
      </c>
      <c r="F494" s="1">
        <f t="shared" si="22"/>
        <v>1</v>
      </c>
      <c r="G494" s="1">
        <f t="shared" si="23"/>
        <v>0</v>
      </c>
      <c r="H494" s="1">
        <f>IF(E493=pogoda__2[[#This Row],[Wielkosc_chmur]], H493+1, 1)</f>
        <v>193</v>
      </c>
      <c r="I494" s="1">
        <f t="shared" si="24"/>
        <v>0</v>
      </c>
      <c r="J494" s="1" t="str">
        <f>IF(pogoda__2[[#This Row],[Czy pojawiła się chmura]]=1, IF(pogoda__2[[#This Row],[Temperatura]]&gt;10, "C", "S"),0)</f>
        <v>S</v>
      </c>
      <c r="K494" s="1" t="str">
        <f>IF(pogoda__2[[#This Row],[C czy S]]="C", "C",  IF(pogoda__2[[#This Row],[C czy S]]="S",  "S", 0))</f>
        <v>S</v>
      </c>
      <c r="L494" s="1"/>
      <c r="M494" s="1"/>
      <c r="N494" s="1"/>
    </row>
    <row r="495" spans="1:14" x14ac:dyDescent="0.25">
      <c r="A495">
        <v>494</v>
      </c>
      <c r="B495">
        <v>5.4</v>
      </c>
      <c r="C495">
        <v>9</v>
      </c>
      <c r="D495" t="s">
        <v>5</v>
      </c>
      <c r="E495">
        <v>0</v>
      </c>
      <c r="F495" s="1">
        <f t="shared" si="22"/>
        <v>1</v>
      </c>
      <c r="G495" s="1">
        <f t="shared" si="23"/>
        <v>0</v>
      </c>
      <c r="H495" s="1">
        <f>IF(E494=pogoda__2[[#This Row],[Wielkosc_chmur]], H494+1, 1)</f>
        <v>194</v>
      </c>
      <c r="I495" s="1">
        <f t="shared" si="24"/>
        <v>0</v>
      </c>
      <c r="J495" s="1" t="str">
        <f>IF(pogoda__2[[#This Row],[Czy pojawiła się chmura]]=1, IF(pogoda__2[[#This Row],[Temperatura]]&gt;10, "C", "S"),0)</f>
        <v>S</v>
      </c>
      <c r="K495" s="1" t="str">
        <f>IF(pogoda__2[[#This Row],[C czy S]]="C", "C",  IF(pogoda__2[[#This Row],[C czy S]]="S",  "S", 0))</f>
        <v>S</v>
      </c>
      <c r="L495" s="1"/>
      <c r="M495" s="1"/>
      <c r="N495" s="1"/>
    </row>
    <row r="496" spans="1:14" x14ac:dyDescent="0.25">
      <c r="A496">
        <v>495</v>
      </c>
      <c r="B496">
        <v>9.1</v>
      </c>
      <c r="C496">
        <v>11</v>
      </c>
      <c r="D496" t="s">
        <v>5</v>
      </c>
      <c r="E496">
        <v>0</v>
      </c>
      <c r="F496" s="1">
        <f t="shared" si="22"/>
        <v>1</v>
      </c>
      <c r="G496" s="1">
        <f t="shared" si="23"/>
        <v>0</v>
      </c>
      <c r="H496" s="1">
        <f>IF(E495=pogoda__2[[#This Row],[Wielkosc_chmur]], H495+1, 1)</f>
        <v>195</v>
      </c>
      <c r="I496" s="1">
        <f t="shared" si="24"/>
        <v>0</v>
      </c>
      <c r="J496" s="1" t="str">
        <f>IF(pogoda__2[[#This Row],[Czy pojawiła się chmura]]=1, IF(pogoda__2[[#This Row],[Temperatura]]&gt;10, "C", "S"),0)</f>
        <v>S</v>
      </c>
      <c r="K496" s="1" t="str">
        <f>IF(pogoda__2[[#This Row],[C czy S]]="C", "C",  IF(pogoda__2[[#This Row],[C czy S]]="S",  "S", 0))</f>
        <v>S</v>
      </c>
      <c r="L496" s="1"/>
      <c r="M496" s="1"/>
      <c r="N496" s="1"/>
    </row>
    <row r="497" spans="1:14" x14ac:dyDescent="0.25">
      <c r="A497">
        <v>496</v>
      </c>
      <c r="B497">
        <v>12.9</v>
      </c>
      <c r="C497">
        <v>8</v>
      </c>
      <c r="D497" t="s">
        <v>5</v>
      </c>
      <c r="E497">
        <v>0</v>
      </c>
      <c r="F497" s="1">
        <f t="shared" si="22"/>
        <v>1</v>
      </c>
      <c r="G497" s="1">
        <f t="shared" si="23"/>
        <v>0</v>
      </c>
      <c r="H497" s="1">
        <f>IF(E496=pogoda__2[[#This Row],[Wielkosc_chmur]], H496+1, 1)</f>
        <v>196</v>
      </c>
      <c r="I497" s="1">
        <f t="shared" si="24"/>
        <v>0</v>
      </c>
      <c r="J497" s="1" t="str">
        <f>IF(pogoda__2[[#This Row],[Czy pojawiła się chmura]]=1, IF(pogoda__2[[#This Row],[Temperatura]]&gt;10, "C", "S"),0)</f>
        <v>C</v>
      </c>
      <c r="K497" s="1" t="str">
        <f>IF(pogoda__2[[#This Row],[C czy S]]="C", "C",  IF(pogoda__2[[#This Row],[C czy S]]="S",  "S", 0))</f>
        <v>C</v>
      </c>
      <c r="L497" s="1"/>
      <c r="M497" s="1"/>
      <c r="N497" s="1"/>
    </row>
    <row r="498" spans="1:14" x14ac:dyDescent="0.25">
      <c r="A498">
        <v>497</v>
      </c>
      <c r="B498">
        <v>15.9</v>
      </c>
      <c r="C498">
        <v>16</v>
      </c>
      <c r="D498" t="s">
        <v>5</v>
      </c>
      <c r="E498">
        <v>0</v>
      </c>
      <c r="F498" s="1">
        <f t="shared" si="22"/>
        <v>1</v>
      </c>
      <c r="G498" s="1">
        <f t="shared" si="23"/>
        <v>0</v>
      </c>
      <c r="H498" s="1">
        <f>IF(E497=pogoda__2[[#This Row],[Wielkosc_chmur]], H497+1, 1)</f>
        <v>197</v>
      </c>
      <c r="I498" s="1">
        <f t="shared" si="24"/>
        <v>0</v>
      </c>
      <c r="J498" s="1" t="str">
        <f>IF(pogoda__2[[#This Row],[Czy pojawiła się chmura]]=1, IF(pogoda__2[[#This Row],[Temperatura]]&gt;10, "C", "S"),0)</f>
        <v>C</v>
      </c>
      <c r="K498" s="1" t="str">
        <f>IF(pogoda__2[[#This Row],[C czy S]]="C", "C",  IF(pogoda__2[[#This Row],[C czy S]]="S",  "S", 0))</f>
        <v>C</v>
      </c>
      <c r="L498" s="1"/>
      <c r="M498" s="1"/>
      <c r="N498" s="1"/>
    </row>
    <row r="499" spans="1:14" x14ac:dyDescent="0.25">
      <c r="A499">
        <v>498</v>
      </c>
      <c r="B499">
        <v>17.5</v>
      </c>
      <c r="C499">
        <v>15</v>
      </c>
      <c r="D499" t="s">
        <v>5</v>
      </c>
      <c r="E499">
        <v>0</v>
      </c>
      <c r="F499" s="1">
        <f t="shared" si="22"/>
        <v>1</v>
      </c>
      <c r="G499" s="1">
        <f t="shared" si="23"/>
        <v>0</v>
      </c>
      <c r="H499" s="1">
        <f>IF(E498=pogoda__2[[#This Row],[Wielkosc_chmur]], H498+1, 1)</f>
        <v>198</v>
      </c>
      <c r="I499" s="1">
        <f t="shared" si="24"/>
        <v>0</v>
      </c>
      <c r="J499" s="1" t="str">
        <f>IF(pogoda__2[[#This Row],[Czy pojawiła się chmura]]=1, IF(pogoda__2[[#This Row],[Temperatura]]&gt;10, "C", "S"),0)</f>
        <v>C</v>
      </c>
      <c r="K499" s="1" t="str">
        <f>IF(pogoda__2[[#This Row],[C czy S]]="C", "C",  IF(pogoda__2[[#This Row],[C czy S]]="S",  "S", 0))</f>
        <v>C</v>
      </c>
      <c r="L499" s="1"/>
      <c r="M499" s="1"/>
      <c r="N499" s="1"/>
    </row>
    <row r="500" spans="1:14" x14ac:dyDescent="0.25">
      <c r="A500">
        <v>499</v>
      </c>
      <c r="B500">
        <v>17.5</v>
      </c>
      <c r="C500">
        <v>8</v>
      </c>
      <c r="D500" t="s">
        <v>5</v>
      </c>
      <c r="E500">
        <v>0</v>
      </c>
      <c r="F500" s="1">
        <f t="shared" si="22"/>
        <v>1</v>
      </c>
      <c r="G500" s="1">
        <f t="shared" si="23"/>
        <v>0</v>
      </c>
      <c r="H500" s="1">
        <f>IF(E499=pogoda__2[[#This Row],[Wielkosc_chmur]], H499+1, 1)</f>
        <v>199</v>
      </c>
      <c r="I500" s="1">
        <f t="shared" si="24"/>
        <v>0</v>
      </c>
      <c r="J500" s="1" t="str">
        <f>IF(pogoda__2[[#This Row],[Czy pojawiła się chmura]]=1, IF(pogoda__2[[#This Row],[Temperatura]]&gt;10, "C", "S"),0)</f>
        <v>C</v>
      </c>
      <c r="K500" s="1" t="str">
        <f>IF(pogoda__2[[#This Row],[C czy S]]="C", "C",  IF(pogoda__2[[#This Row],[C czy S]]="S",  "S", 0))</f>
        <v>C</v>
      </c>
      <c r="L500" s="1"/>
      <c r="M500" s="1"/>
      <c r="N500" s="1"/>
    </row>
    <row r="501" spans="1:14" x14ac:dyDescent="0.25">
      <c r="A501">
        <v>500</v>
      </c>
      <c r="B501">
        <v>16.399999999999999</v>
      </c>
      <c r="C501">
        <v>14</v>
      </c>
      <c r="D501" t="s">
        <v>5</v>
      </c>
      <c r="E501">
        <v>0</v>
      </c>
      <c r="F501" s="1">
        <f t="shared" si="22"/>
        <v>1</v>
      </c>
      <c r="G501" s="1">
        <f t="shared" si="23"/>
        <v>0</v>
      </c>
      <c r="H501" s="1">
        <f>IF(E500=pogoda__2[[#This Row],[Wielkosc_chmur]], H500+1, 1)</f>
        <v>200</v>
      </c>
      <c r="I501" s="1">
        <f t="shared" si="24"/>
        <v>0</v>
      </c>
      <c r="J501" s="1" t="str">
        <f>IF(pogoda__2[[#This Row],[Czy pojawiła się chmura]]=1, IF(pogoda__2[[#This Row],[Temperatura]]&gt;10, "C", "S"),0)</f>
        <v>C</v>
      </c>
      <c r="K501" s="1" t="str">
        <f>IF(pogoda__2[[#This Row],[C czy S]]="C", "C",  IF(pogoda__2[[#This Row],[C czy S]]="S",  "S", 0))</f>
        <v>C</v>
      </c>
      <c r="L501" s="1"/>
      <c r="M501" s="1"/>
      <c r="N501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O17" sqref="O17"/>
    </sheetView>
  </sheetViews>
  <sheetFormatPr defaultRowHeight="15" x14ac:dyDescent="0.25"/>
  <cols>
    <col min="1" max="1" width="12.85546875" bestFit="1" customWidth="1"/>
  </cols>
  <sheetData>
    <row r="1" spans="1:10" x14ac:dyDescent="0.25">
      <c r="A1" t="s">
        <v>8</v>
      </c>
    </row>
    <row r="2" spans="1:10" x14ac:dyDescent="0.25">
      <c r="A2">
        <v>63</v>
      </c>
    </row>
    <row r="4" spans="1:10" x14ac:dyDescent="0.25">
      <c r="A4" t="s">
        <v>9</v>
      </c>
    </row>
    <row r="5" spans="1:10" x14ac:dyDescent="0.25">
      <c r="A5" t="s">
        <v>10</v>
      </c>
    </row>
    <row r="6" spans="1:10" x14ac:dyDescent="0.25">
      <c r="A6" t="s">
        <v>11</v>
      </c>
    </row>
    <row r="8" spans="1:10" x14ac:dyDescent="0.25">
      <c r="A8" t="s">
        <v>32</v>
      </c>
    </row>
    <row r="9" spans="1:10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</row>
    <row r="10" spans="1:10" x14ac:dyDescent="0.25">
      <c r="A10">
        <v>3.41</v>
      </c>
      <c r="B10">
        <v>7.28</v>
      </c>
      <c r="C10">
        <v>9.0500000000000007</v>
      </c>
      <c r="D10">
        <v>11.28</v>
      </c>
      <c r="E10">
        <v>12.44</v>
      </c>
      <c r="F10">
        <v>2.1</v>
      </c>
      <c r="G10">
        <v>3.51</v>
      </c>
      <c r="H10">
        <v>5.54</v>
      </c>
      <c r="I10">
        <v>7.69</v>
      </c>
      <c r="J10">
        <v>3.41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8D564-4825-4F0E-8A46-A74DB40FDF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pogoda</vt:lpstr>
      <vt:lpstr>5_4</vt:lpstr>
      <vt:lpstr>Odpowiedzi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Zbysiu</dc:creator>
  <cp:lastModifiedBy>Zbysiu</cp:lastModifiedBy>
  <dcterms:created xsi:type="dcterms:W3CDTF">2015-06-05T18:19:34Z</dcterms:created>
  <dcterms:modified xsi:type="dcterms:W3CDTF">2023-03-07T23:41:09Z</dcterms:modified>
</cp:coreProperties>
</file>