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SI\Documents\My_doc\Stage\Projet_suivi_contrats\code_RH\data\"/>
    </mc:Choice>
  </mc:AlternateContent>
  <xr:revisionPtr revIDLastSave="0" documentId="13_ncr:1_{E666B80A-94DB-4D84-B180-51A6AC1836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I3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J7" i="1"/>
  <c r="J5" i="1"/>
  <c r="J16" i="1"/>
  <c r="J11" i="1"/>
  <c r="J17" i="1"/>
  <c r="J14" i="1"/>
  <c r="J13" i="1"/>
</calcChain>
</file>

<file path=xl/sharedStrings.xml><?xml version="1.0" encoding="utf-8"?>
<sst xmlns="http://schemas.openxmlformats.org/spreadsheetml/2006/main" count="129" uniqueCount="91">
  <si>
    <t>Nom</t>
  </si>
  <si>
    <t>Prenom</t>
  </si>
  <si>
    <t>Direction</t>
  </si>
  <si>
    <t>Fonction</t>
  </si>
  <si>
    <t>Date d'embauche</t>
  </si>
  <si>
    <t>Type de contrat</t>
  </si>
  <si>
    <t>Responsable N+1</t>
  </si>
  <si>
    <t>Steve</t>
  </si>
  <si>
    <t>Nina</t>
  </si>
  <si>
    <t>Paul</t>
  </si>
  <si>
    <t>Kevin</t>
  </si>
  <si>
    <t>Quincy</t>
  </si>
  <si>
    <t>Bob_P</t>
  </si>
  <si>
    <t>CDD</t>
  </si>
  <si>
    <t>CDI</t>
  </si>
  <si>
    <t>KOUDJO</t>
  </si>
  <si>
    <t>Chargé de Marketing</t>
  </si>
  <si>
    <t>DMCM</t>
  </si>
  <si>
    <t xml:space="preserve">Date fin période </t>
  </si>
  <si>
    <t>BASSIA</t>
  </si>
  <si>
    <t>Jacques</t>
  </si>
  <si>
    <t>DEGBEY</t>
  </si>
  <si>
    <t>Baron</t>
  </si>
  <si>
    <t>GOGO</t>
  </si>
  <si>
    <t>Ange</t>
  </si>
  <si>
    <t>PASUA</t>
  </si>
  <si>
    <t>Hélène</t>
  </si>
  <si>
    <t>AMADOU</t>
  </si>
  <si>
    <t>KODJOVI</t>
  </si>
  <si>
    <t>Franck</t>
  </si>
  <si>
    <t>TAO</t>
  </si>
  <si>
    <t>Chen</t>
  </si>
  <si>
    <t>Mouhamed</t>
  </si>
  <si>
    <t>BATA</t>
  </si>
  <si>
    <t>TOTU</t>
  </si>
  <si>
    <t>Amide</t>
  </si>
  <si>
    <t>Hervé</t>
  </si>
  <si>
    <t>HOUNTON</t>
  </si>
  <si>
    <t>AGOSSOU</t>
  </si>
  <si>
    <t>Jules</t>
  </si>
  <si>
    <t>Hermine</t>
  </si>
  <si>
    <t>Anita</t>
  </si>
  <si>
    <t>Juanita</t>
  </si>
  <si>
    <t>Juste</t>
  </si>
  <si>
    <t>SOSSOUVI</t>
  </si>
  <si>
    <t>DSI</t>
  </si>
  <si>
    <t>DTD</t>
  </si>
  <si>
    <t>DAL</t>
  </si>
  <si>
    <t>DFCP</t>
  </si>
  <si>
    <t>CHOUAN</t>
  </si>
  <si>
    <t>FADOBI</t>
  </si>
  <si>
    <t>FAGNON</t>
  </si>
  <si>
    <t>FADGBO</t>
  </si>
  <si>
    <t>FAGNI</t>
  </si>
  <si>
    <t>DSD</t>
  </si>
  <si>
    <t>ARQ</t>
  </si>
  <si>
    <t>DCC</t>
  </si>
  <si>
    <t>DCT</t>
  </si>
  <si>
    <t>Chef Département Network</t>
  </si>
  <si>
    <t>Chef service Tranformation Digitale</t>
  </si>
  <si>
    <t>Chef service radio</t>
  </si>
  <si>
    <t>Chef service RSE</t>
  </si>
  <si>
    <t>Chargé de Cloud</t>
  </si>
  <si>
    <t>Chef Service  Communication Interne</t>
  </si>
  <si>
    <t>Chef service Facturation</t>
  </si>
  <si>
    <t>Chef service Magasin</t>
  </si>
  <si>
    <t>Chef service géomarketing</t>
  </si>
  <si>
    <t>Chargé d'amélioration Continue</t>
  </si>
  <si>
    <t>KOKU</t>
  </si>
  <si>
    <t>DANSSOU</t>
  </si>
  <si>
    <t>Chargé de Qualité</t>
  </si>
  <si>
    <t>Chef service Affaires sociales</t>
  </si>
  <si>
    <t>Chef service plan stratégie</t>
  </si>
  <si>
    <t>Stagiaire</t>
  </si>
  <si>
    <t>Chef service partenariat</t>
  </si>
  <si>
    <t>Chef Département Plan Stratégique</t>
  </si>
  <si>
    <t>DRPS</t>
  </si>
  <si>
    <t>Chef Service Transmission</t>
  </si>
  <si>
    <t>Chef Service Support Utilisateurs</t>
  </si>
  <si>
    <t>Intérim</t>
  </si>
  <si>
    <t>Chef service Qualité</t>
  </si>
  <si>
    <t>-</t>
  </si>
  <si>
    <t>Chef service pilotage performance</t>
  </si>
  <si>
    <t>Statut</t>
  </si>
  <si>
    <t>En cours</t>
  </si>
  <si>
    <t>Échéance</t>
  </si>
  <si>
    <t>Pas d'échéance</t>
  </si>
  <si>
    <t>Contrat expiré</t>
  </si>
  <si>
    <t>&lt; 45 jours</t>
  </si>
  <si>
    <t>&lt; 30 jours</t>
  </si>
  <si>
    <t>&lt; 15 jours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</si>
</sst>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6">
    <dxf>
      <font>
        <color theme="1"/>
      </font>
    </dxf>
    <dxf>
      <font>
        <color theme="9" tint="-0.24994659260841701"/>
      </font>
    </dxf>
    <dxf>
      <font>
        <color rgb="FFFFC000"/>
      </font>
    </dxf>
    <dxf>
      <font>
        <color rgb="FFFF0000"/>
      </font>
    </dxf>
    <dxf>
      <font>
        <color theme="9" tint="-0.24994659260841701"/>
      </font>
    </dxf>
    <dxf>
      <font>
        <color rgb="FFFFC000"/>
      </font>
    </dxf>
    <dxf>
      <font>
        <color theme="9" tint="-0.24994659260841701"/>
      </font>
    </dxf>
    <dxf>
      <font>
        <color rgb="FFFFC000"/>
      </font>
    </dxf>
    <dxf>
      <font>
        <color rgb="FF00B050"/>
      </font>
    </dxf>
    <dxf>
      <font>
        <color rgb="FFFFC000"/>
      </font>
    </dxf>
    <dxf>
      <font>
        <color theme="9" tint="-0.24994659260841701"/>
      </font>
    </dxf>
    <dxf>
      <font>
        <color rgb="FFFFC000"/>
      </font>
    </dxf>
    <dxf>
      <font>
        <color theme="9" tint="-0.24994659260841701"/>
      </font>
    </dxf>
    <dxf>
      <font>
        <color rgb="FFFF0000"/>
      </font>
    </dxf>
    <dxf>
      <font>
        <color rgb="FFFFC000"/>
      </font>
    </dxf>
    <dxf>
      <font>
        <color theme="9" tint="-0.24994659260841701"/>
      </font>
    </dxf>
    <dxf>
      <font>
        <color theme="1"/>
      </font>
    </dxf>
    <dxf>
      <font>
        <color theme="9" tint="-0.24994659260841701"/>
      </font>
    </dxf>
    <dxf>
      <font>
        <color rgb="FFFFC000"/>
      </font>
    </dxf>
    <dxf>
      <font>
        <color rgb="FFFF0000"/>
      </font>
    </dxf>
    <dxf>
      <font>
        <color theme="9" tint="-0.24994659260841701"/>
      </font>
    </dxf>
    <dxf>
      <font>
        <color rgb="FFFFC000"/>
      </font>
    </dxf>
    <dxf>
      <font>
        <color theme="9" tint="-0.24994659260841701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theme="9" tint="-0.24994659260841701"/>
      </font>
    </dxf>
    <dxf>
      <font>
        <color rgb="FFFFC000"/>
      </font>
    </dxf>
    <dxf>
      <font>
        <color theme="9" tint="-0.24994659260841701"/>
      </font>
    </dxf>
    <dxf>
      <font>
        <color rgb="FFFFC000"/>
      </font>
    </dxf>
    <dxf>
      <font>
        <color rgb="FFFF0000"/>
      </font>
    </dxf>
    <dxf>
      <font>
        <color theme="9" tint="-0.24994659260841701"/>
      </font>
    </dxf>
    <dxf>
      <font>
        <color rgb="FFFFC000"/>
      </font>
    </dxf>
    <dxf>
      <font>
        <color theme="9" tint="-0.24994659260841701"/>
      </font>
    </dxf>
    <dxf>
      <font>
        <color rgb="FFFFC000"/>
      </font>
    </dxf>
    <dxf>
      <font>
        <color theme="9" tint="-0.24994659260841701"/>
      </font>
    </dxf>
    <dxf>
      <font>
        <color rgb="FFFFC000"/>
      </font>
    </dxf>
    <dxf>
      <font>
        <color theme="9" tint="-0.24994659260841701"/>
      </font>
    </dxf>
    <dxf>
      <font>
        <color rgb="FFFFC000"/>
      </font>
    </dxf>
    <dxf>
      <font>
        <color rgb="FFFFC000"/>
      </font>
    </dxf>
    <dxf>
      <font>
        <color theme="9" tint="-0.24994659260841701"/>
      </font>
    </dxf>
    <dxf>
      <font>
        <color rgb="FFFFC000"/>
      </font>
    </dxf>
    <dxf>
      <font>
        <color theme="9" tint="-0.24994659260841701"/>
      </font>
    </dxf>
    <dxf>
      <font>
        <color rgb="FFFFC000"/>
      </font>
    </dxf>
    <dxf>
      <font>
        <color rgb="FFFFC000"/>
      </font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15" zoomScaleNormal="115" workbookViewId="0">
      <selection activeCell="F26" sqref="F26"/>
    </sheetView>
  </sheetViews>
  <sheetFormatPr baseColWidth="10" defaultColWidth="9.140625" defaultRowHeight="15" x14ac:dyDescent="0.25"/>
  <cols>
    <col min="1" max="1" width="16.5703125" customWidth="1"/>
    <col min="2" max="2" width="15.5703125" customWidth="1"/>
    <col min="3" max="3" width="21.85546875" customWidth="1"/>
    <col min="4" max="4" width="35.140625" customWidth="1"/>
    <col min="5" max="5" width="21.28515625" bestFit="1" customWidth="1"/>
    <col min="6" max="7" width="31.140625" customWidth="1"/>
    <col min="8" max="9" width="20.28515625" customWidth="1"/>
    <col min="10" max="10" width="33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85</v>
      </c>
      <c r="H1" s="1" t="s">
        <v>5</v>
      </c>
      <c r="I1" s="1" t="s">
        <v>83</v>
      </c>
      <c r="J1" s="1" t="s">
        <v>6</v>
      </c>
    </row>
    <row r="2" spans="1:10" x14ac:dyDescent="0.25">
      <c r="A2" t="s">
        <v>15</v>
      </c>
      <c r="B2" t="s">
        <v>7</v>
      </c>
      <c r="C2" t="s">
        <v>17</v>
      </c>
      <c r="D2" t="s">
        <v>16</v>
      </c>
      <c r="E2" s="2">
        <v>44446</v>
      </c>
      <c r="F2" s="2">
        <v>46362</v>
      </c>
      <c r="G2" s="2" t="str">
        <f ca="1">IF((F2-TODAY())&gt;45,"Pas d'échéance",
IF((F2-TODAY())&gt;30,"&lt; 45 jours",
IF((F2-TODAY())&gt;15,"&lt; 30 jours",
IF((F2-TODAY())&gt;1,"&lt; 15 jours",
IF((F2-TODAY())&lt;1,IF(AND((F2-TODAY())&lt;1,H2="CDI"),"-","Contrat expiré"))))))</f>
        <v>Pas d'échéance</v>
      </c>
      <c r="H2" t="s">
        <v>13</v>
      </c>
      <c r="I2" t="str">
        <f ca="1">IF(F2&lt;TODAY(),"Cloturé", "En cours")</f>
        <v>En cours</v>
      </c>
    </row>
    <row r="3" spans="1:10" x14ac:dyDescent="0.25">
      <c r="A3" t="s">
        <v>19</v>
      </c>
      <c r="B3" t="s">
        <v>20</v>
      </c>
      <c r="C3" t="s">
        <v>45</v>
      </c>
      <c r="D3" t="s">
        <v>58</v>
      </c>
      <c r="E3" s="2">
        <v>44476</v>
      </c>
      <c r="F3" s="2">
        <v>45015</v>
      </c>
      <c r="G3" s="2" t="str">
        <f t="shared" ref="G3:G22" ca="1" si="0">IF((F3-TODAY())&gt;45,"Pas d'échéance",
IF((F3-TODAY())&gt;30,"&lt; 45 jours",
IF((F3-TODAY())&gt;15,"&lt; 30 jours",
IF((F3-TODAY())&gt;1,"&lt; 15 jours",
IF((F3-TODAY())&lt;1,IF(AND((F3-TODAY())&lt;1,H3="CDI"),"-","Contrat expiré"))))))</f>
        <v>Contrat expiré</v>
      </c>
      <c r="H3" t="s">
        <v>13</v>
      </c>
      <c r="I3" t="str">
        <f t="shared" ref="I3:I22" ca="1" si="1">IF(F3&lt;TODAY(),"Cloturé", "En cours")</f>
        <v>Cloturé</v>
      </c>
      <c r="J3" t="s">
        <v>81</v>
      </c>
    </row>
    <row r="4" spans="1:10" x14ac:dyDescent="0.25">
      <c r="A4" t="s">
        <v>21</v>
      </c>
      <c r="B4" t="s">
        <v>22</v>
      </c>
      <c r="C4" t="s">
        <v>46</v>
      </c>
      <c r="D4" t="s">
        <v>59</v>
      </c>
      <c r="E4" s="2">
        <v>44506</v>
      </c>
      <c r="F4" s="2"/>
      <c r="G4" s="2" t="str">
        <f t="shared" ca="1" si="0"/>
        <v>-</v>
      </c>
      <c r="H4" t="s">
        <v>14</v>
      </c>
      <c r="I4" t="s">
        <v>84</v>
      </c>
      <c r="J4" t="s">
        <v>81</v>
      </c>
    </row>
    <row r="5" spans="1:10" x14ac:dyDescent="0.25">
      <c r="A5" t="s">
        <v>23</v>
      </c>
      <c r="B5" t="s">
        <v>24</v>
      </c>
      <c r="C5" t="s">
        <v>45</v>
      </c>
      <c r="D5" t="s">
        <v>60</v>
      </c>
      <c r="E5" s="2">
        <v>44536</v>
      </c>
      <c r="F5" s="2">
        <v>45064</v>
      </c>
      <c r="G5" s="2" t="str">
        <f t="shared" ca="1" si="0"/>
        <v>Contrat expiré</v>
      </c>
      <c r="H5" t="s">
        <v>13</v>
      </c>
      <c r="I5" t="str">
        <f t="shared" ca="1" si="1"/>
        <v>Cloturé</v>
      </c>
      <c r="J5" t="str">
        <f>D3</f>
        <v>Chef Département Network</v>
      </c>
    </row>
    <row r="6" spans="1:10" x14ac:dyDescent="0.25">
      <c r="A6" t="s">
        <v>25</v>
      </c>
      <c r="B6" t="s">
        <v>26</v>
      </c>
      <c r="C6" t="s">
        <v>46</v>
      </c>
      <c r="D6" t="s">
        <v>61</v>
      </c>
      <c r="E6" s="2">
        <v>44566</v>
      </c>
      <c r="F6" s="2">
        <v>45575</v>
      </c>
      <c r="G6" s="2" t="str">
        <f t="shared" ca="1" si="0"/>
        <v>&lt; 30 jours</v>
      </c>
      <c r="H6" t="s">
        <v>13</v>
      </c>
      <c r="I6" t="str">
        <f t="shared" ca="1" si="1"/>
        <v>En cours</v>
      </c>
      <c r="J6" t="s">
        <v>81</v>
      </c>
    </row>
    <row r="7" spans="1:10" x14ac:dyDescent="0.25">
      <c r="A7" t="s">
        <v>27</v>
      </c>
      <c r="B7" t="s">
        <v>9</v>
      </c>
      <c r="C7" t="s">
        <v>45</v>
      </c>
      <c r="D7" t="s">
        <v>62</v>
      </c>
      <c r="E7" s="2">
        <v>44596</v>
      </c>
      <c r="F7" s="2">
        <v>45696</v>
      </c>
      <c r="G7" s="2" t="str">
        <f t="shared" ca="1" si="0"/>
        <v>Pas d'échéance</v>
      </c>
      <c r="H7" t="s">
        <v>79</v>
      </c>
      <c r="I7" t="str">
        <f t="shared" ca="1" si="1"/>
        <v>En cours</v>
      </c>
      <c r="J7" t="str">
        <f>D3</f>
        <v>Chef Département Network</v>
      </c>
    </row>
    <row r="8" spans="1:10" x14ac:dyDescent="0.25">
      <c r="A8" t="s">
        <v>28</v>
      </c>
      <c r="B8" t="s">
        <v>29</v>
      </c>
      <c r="C8" t="s">
        <v>57</v>
      </c>
      <c r="D8" t="s">
        <v>63</v>
      </c>
      <c r="E8" s="2">
        <v>44626</v>
      </c>
      <c r="F8" s="2">
        <v>45465</v>
      </c>
      <c r="G8" s="2" t="str">
        <f t="shared" ca="1" si="0"/>
        <v>Contrat expiré</v>
      </c>
      <c r="H8" t="s">
        <v>13</v>
      </c>
      <c r="I8" t="str">
        <f t="shared" ca="1" si="1"/>
        <v>Cloturé</v>
      </c>
    </row>
    <row r="9" spans="1:10" x14ac:dyDescent="0.25">
      <c r="A9" t="s">
        <v>30</v>
      </c>
      <c r="B9" t="s">
        <v>31</v>
      </c>
      <c r="C9" t="s">
        <v>48</v>
      </c>
      <c r="D9" t="s">
        <v>64</v>
      </c>
      <c r="E9" s="2">
        <v>44656</v>
      </c>
      <c r="F9" s="2"/>
      <c r="G9" s="2" t="str">
        <f t="shared" ca="1" si="0"/>
        <v>-</v>
      </c>
      <c r="H9" t="s">
        <v>14</v>
      </c>
      <c r="I9" t="s">
        <v>84</v>
      </c>
    </row>
    <row r="10" spans="1:10" x14ac:dyDescent="0.25">
      <c r="A10" t="s">
        <v>33</v>
      </c>
      <c r="B10" t="s">
        <v>32</v>
      </c>
      <c r="C10" t="s">
        <v>47</v>
      </c>
      <c r="D10" t="s">
        <v>65</v>
      </c>
      <c r="E10" s="2">
        <v>44686</v>
      </c>
      <c r="F10" s="2">
        <v>45514</v>
      </c>
      <c r="G10" s="2" t="str">
        <f t="shared" ca="1" si="0"/>
        <v>Contrat expiré</v>
      </c>
      <c r="H10" t="s">
        <v>13</v>
      </c>
      <c r="I10" t="str">
        <f t="shared" ca="1" si="1"/>
        <v>Cloturé</v>
      </c>
    </row>
    <row r="11" spans="1:10" x14ac:dyDescent="0.25">
      <c r="A11" t="s">
        <v>34</v>
      </c>
      <c r="B11" t="s">
        <v>35</v>
      </c>
      <c r="C11" t="s">
        <v>54</v>
      </c>
      <c r="D11" t="s">
        <v>66</v>
      </c>
      <c r="E11" s="2">
        <v>44716</v>
      </c>
      <c r="F11" s="2">
        <v>45565</v>
      </c>
      <c r="G11" s="2" t="str">
        <f t="shared" ca="1" si="0"/>
        <v>&lt; 15 jours</v>
      </c>
      <c r="H11" t="s">
        <v>13</v>
      </c>
      <c r="I11" t="str">
        <f t="shared" ca="1" si="1"/>
        <v>En cours</v>
      </c>
      <c r="J11" t="str">
        <f>D20</f>
        <v>Chef Département Plan Stratégique</v>
      </c>
    </row>
    <row r="12" spans="1:10" x14ac:dyDescent="0.25">
      <c r="A12" t="s">
        <v>37</v>
      </c>
      <c r="B12" t="s">
        <v>36</v>
      </c>
      <c r="C12" t="s">
        <v>55</v>
      </c>
      <c r="D12" t="s">
        <v>80</v>
      </c>
      <c r="E12" s="2">
        <v>44746</v>
      </c>
      <c r="F12" s="2">
        <v>45713</v>
      </c>
      <c r="G12" s="2" t="str">
        <f t="shared" ca="1" si="0"/>
        <v>Pas d'échéance</v>
      </c>
      <c r="H12" t="s">
        <v>79</v>
      </c>
      <c r="I12" t="str">
        <f t="shared" ca="1" si="1"/>
        <v>En cours</v>
      </c>
      <c r="J12" t="s">
        <v>81</v>
      </c>
    </row>
    <row r="13" spans="1:10" x14ac:dyDescent="0.25">
      <c r="A13" t="s">
        <v>38</v>
      </c>
      <c r="B13" t="s">
        <v>39</v>
      </c>
      <c r="C13" t="s">
        <v>55</v>
      </c>
      <c r="D13" t="s">
        <v>67</v>
      </c>
      <c r="E13" s="2">
        <v>44776</v>
      </c>
      <c r="F13" s="2">
        <v>45915</v>
      </c>
      <c r="G13" s="2" t="str">
        <f t="shared" ca="1" si="0"/>
        <v>Pas d'échéance</v>
      </c>
      <c r="H13" t="s">
        <v>13</v>
      </c>
      <c r="I13" t="str">
        <f t="shared" ca="1" si="1"/>
        <v>En cours</v>
      </c>
      <c r="J13" t="str">
        <f>D12</f>
        <v>Chef service Qualité</v>
      </c>
    </row>
    <row r="14" spans="1:10" x14ac:dyDescent="0.25">
      <c r="A14" t="s">
        <v>28</v>
      </c>
      <c r="B14" t="s">
        <v>40</v>
      </c>
      <c r="C14" t="s">
        <v>55</v>
      </c>
      <c r="D14" t="s">
        <v>70</v>
      </c>
      <c r="E14" s="2">
        <v>44806</v>
      </c>
      <c r="F14" s="2">
        <v>45756</v>
      </c>
      <c r="G14" s="2" t="str">
        <f t="shared" ca="1" si="0"/>
        <v>Pas d'échéance</v>
      </c>
      <c r="H14" t="s">
        <v>79</v>
      </c>
      <c r="I14" t="str">
        <f t="shared" ca="1" si="1"/>
        <v>En cours</v>
      </c>
      <c r="J14" t="str">
        <f>D13</f>
        <v>Chargé d'amélioration Continue</v>
      </c>
    </row>
    <row r="15" spans="1:10" x14ac:dyDescent="0.25">
      <c r="A15" t="s">
        <v>68</v>
      </c>
      <c r="B15" t="s">
        <v>41</v>
      </c>
      <c r="C15" t="s">
        <v>57</v>
      </c>
      <c r="D15" t="s">
        <v>71</v>
      </c>
      <c r="E15" s="2">
        <v>44836</v>
      </c>
      <c r="F15" s="2">
        <v>45964</v>
      </c>
      <c r="G15" s="2" t="str">
        <f t="shared" ca="1" si="0"/>
        <v>Pas d'échéance</v>
      </c>
      <c r="H15" t="s">
        <v>13</v>
      </c>
      <c r="I15" t="str">
        <f t="shared" ca="1" si="1"/>
        <v>En cours</v>
      </c>
    </row>
    <row r="16" spans="1:10" x14ac:dyDescent="0.25">
      <c r="A16" t="s">
        <v>69</v>
      </c>
      <c r="B16" t="s">
        <v>42</v>
      </c>
      <c r="C16" t="s">
        <v>54</v>
      </c>
      <c r="D16" t="s">
        <v>72</v>
      </c>
      <c r="E16" s="2">
        <v>44866</v>
      </c>
      <c r="F16" s="2">
        <v>46506</v>
      </c>
      <c r="G16" s="2" t="str">
        <f t="shared" ca="1" si="0"/>
        <v>Pas d'échéance</v>
      </c>
      <c r="H16" t="s">
        <v>79</v>
      </c>
      <c r="I16" t="str">
        <f t="shared" ca="1" si="1"/>
        <v>En cours</v>
      </c>
      <c r="J16" t="str">
        <f>D20</f>
        <v>Chef Département Plan Stratégique</v>
      </c>
    </row>
    <row r="17" spans="1:10" x14ac:dyDescent="0.25">
      <c r="A17" t="s">
        <v>44</v>
      </c>
      <c r="B17" t="s">
        <v>43</v>
      </c>
      <c r="C17" t="s">
        <v>54</v>
      </c>
      <c r="D17" t="s">
        <v>73</v>
      </c>
      <c r="E17" s="2">
        <v>44896</v>
      </c>
      <c r="F17" s="2">
        <v>45179</v>
      </c>
      <c r="G17" s="2" t="str">
        <f t="shared" ca="1" si="0"/>
        <v>Contrat expiré</v>
      </c>
      <c r="H17" t="s">
        <v>79</v>
      </c>
      <c r="I17" t="str">
        <f t="shared" ca="1" si="1"/>
        <v>Cloturé</v>
      </c>
      <c r="J17" t="str">
        <f>D16</f>
        <v>Chef service plan stratégie</v>
      </c>
    </row>
    <row r="18" spans="1:10" x14ac:dyDescent="0.25">
      <c r="A18" t="s">
        <v>49</v>
      </c>
      <c r="B18" t="s">
        <v>11</v>
      </c>
      <c r="C18" t="s">
        <v>56</v>
      </c>
      <c r="D18" t="s">
        <v>82</v>
      </c>
      <c r="E18" s="2">
        <v>44926</v>
      </c>
      <c r="F18" s="2">
        <v>46431</v>
      </c>
      <c r="G18" s="2" t="str">
        <f t="shared" ca="1" si="0"/>
        <v>Pas d'échéance</v>
      </c>
      <c r="H18" t="s">
        <v>79</v>
      </c>
      <c r="I18" t="str">
        <f t="shared" ca="1" si="1"/>
        <v>En cours</v>
      </c>
      <c r="J18" t="s">
        <v>81</v>
      </c>
    </row>
    <row r="19" spans="1:10" x14ac:dyDescent="0.25">
      <c r="A19" t="s">
        <v>50</v>
      </c>
      <c r="B19" t="s">
        <v>12</v>
      </c>
      <c r="C19" t="s">
        <v>56</v>
      </c>
      <c r="D19" t="s">
        <v>74</v>
      </c>
      <c r="E19" s="2">
        <v>44956</v>
      </c>
      <c r="F19" s="2">
        <v>46324</v>
      </c>
      <c r="G19" s="2" t="str">
        <f t="shared" ca="1" si="0"/>
        <v>Pas d'échéance</v>
      </c>
      <c r="H19" t="s">
        <v>13</v>
      </c>
      <c r="I19" t="str">
        <f t="shared" ca="1" si="1"/>
        <v>En cours</v>
      </c>
      <c r="J19" t="s">
        <v>81</v>
      </c>
    </row>
    <row r="20" spans="1:10" x14ac:dyDescent="0.25">
      <c r="A20" t="s">
        <v>51</v>
      </c>
      <c r="B20" t="s">
        <v>10</v>
      </c>
      <c r="C20" t="s">
        <v>54</v>
      </c>
      <c r="D20" t="s">
        <v>75</v>
      </c>
      <c r="E20" s="2">
        <v>44986</v>
      </c>
      <c r="F20" s="2">
        <v>46466</v>
      </c>
      <c r="G20" s="2" t="str">
        <f t="shared" ca="1" si="0"/>
        <v>Pas d'échéance</v>
      </c>
      <c r="H20" t="s">
        <v>79</v>
      </c>
      <c r="I20" t="str">
        <f t="shared" ca="1" si="1"/>
        <v>En cours</v>
      </c>
      <c r="J20" t="s">
        <v>81</v>
      </c>
    </row>
    <row r="21" spans="1:10" x14ac:dyDescent="0.25">
      <c r="A21" t="s">
        <v>52</v>
      </c>
      <c r="B21" t="s">
        <v>7</v>
      </c>
      <c r="C21" t="s">
        <v>76</v>
      </c>
      <c r="D21" t="s">
        <v>77</v>
      </c>
      <c r="E21" s="2">
        <v>45016</v>
      </c>
      <c r="F21" s="2">
        <v>46523</v>
      </c>
      <c r="G21" s="2" t="str">
        <f t="shared" ca="1" si="0"/>
        <v>Pas d'échéance</v>
      </c>
      <c r="H21" t="s">
        <v>79</v>
      </c>
      <c r="I21" t="str">
        <f t="shared" ca="1" si="1"/>
        <v>En cours</v>
      </c>
    </row>
    <row r="22" spans="1:10" x14ac:dyDescent="0.25">
      <c r="A22" t="s">
        <v>53</v>
      </c>
      <c r="B22" t="s">
        <v>8</v>
      </c>
      <c r="C22" t="s">
        <v>76</v>
      </c>
      <c r="D22" t="s">
        <v>78</v>
      </c>
      <c r="E22" s="2">
        <v>45046</v>
      </c>
      <c r="F22" s="2">
        <v>46246</v>
      </c>
      <c r="G22" s="2" t="str">
        <f t="shared" ca="1" si="0"/>
        <v>Pas d'échéance</v>
      </c>
      <c r="H22" t="s">
        <v>79</v>
      </c>
      <c r="I22" t="str">
        <f t="shared" ca="1" si="1"/>
        <v>En cours</v>
      </c>
    </row>
  </sheetData>
  <autoFilter ref="A1:J22" xr:uid="{00000000-0001-0000-0000-000000000000}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" operator="containsText" id="{FD65DDD3-3FD1-4FDF-A676-0948165F4AFD}">
            <xm:f>NOT(ISERROR(SEARCH(Sheet2!$C$4,G2)))</xm:f>
            <xm:f>Sheet2!$C$4</xm:f>
            <x14:dxf>
              <font>
                <color rgb="FF00B050"/>
              </font>
            </x14:dxf>
          </x14:cfRule>
          <xm:sqref>G2:G22</xm:sqref>
        </x14:conditionalFormatting>
        <x14:conditionalFormatting xmlns:xm="http://schemas.microsoft.com/office/excel/2006/main">
          <x14:cfRule type="containsText" priority="9" operator="containsText" id="{52A20BCB-D394-49C0-B892-4E7C6872C603}">
            <xm:f>NOT(ISERROR(SEARCH($C$6,G1)))</xm:f>
            <xm:f>$C$6</xm:f>
            <x14:dxf>
              <font>
                <color rgb="FFFFC000"/>
              </font>
            </x14:dxf>
          </x14:cfRule>
          <x14:cfRule type="containsText" priority="8" operator="containsText" id="{F4A32650-B7AE-444C-B3D4-CF26507B2446}">
            <xm:f>NOT(ISERROR(SEARCH($C$7,G1)))</xm:f>
            <xm:f>$C$7</xm:f>
            <x14:dxf>
              <font>
                <color theme="9" tint="-0.24994659260841701"/>
              </font>
            </x14:dxf>
          </x14:cfRule>
          <x14:cfRule type="containsText" priority="7" operator="containsText" id="{43269550-BB3E-479E-9E49-EE9F9155C38E}">
            <xm:f>NOT(ISERROR(SEARCH($C$6,G1)))</xm:f>
            <xm:f>$C$6</xm:f>
            <x14:dxf>
              <font>
                <color rgb="FFFFC000"/>
              </font>
            </x14:dxf>
          </x14:cfRule>
          <x14:cfRule type="containsText" priority="6" operator="containsText" id="{17CB619B-2889-4430-A82F-23781C246295}">
            <xm:f>NOT(ISERROR(SEARCH($C$7,G1)))</xm:f>
            <xm:f>$C$7</xm:f>
            <x14:dxf>
              <font>
                <color theme="9" tint="-0.24994659260841701"/>
              </font>
            </x14:dxf>
          </x14:cfRule>
          <x14:cfRule type="containsText" priority="5" operator="containsText" id="{720C1484-BE45-4E29-BD29-46E30461290D}">
            <xm:f>NOT(ISERROR(SEARCH(Sheet2!$C$8,G1)))</xm:f>
            <xm:f>Sheet2!$C$8</xm:f>
            <x14:dxf>
              <font>
                <color rgb="FFFF0000"/>
              </font>
            </x14:dxf>
          </x14:cfRule>
          <x14:cfRule type="containsText" priority="4" operator="containsText" id="{F817ED60-8D62-40A6-8DA4-9149B1C4B18E}">
            <xm:f>NOT(ISERROR(SEARCH(Sheet2!$C$6,G1)))</xm:f>
            <xm:f>Sheet2!$C$6</xm:f>
            <x14:dxf>
              <font>
                <color rgb="FFFFC000"/>
              </font>
            </x14:dxf>
          </x14:cfRule>
          <x14:cfRule type="containsText" priority="3" operator="containsText" id="{E9036FCB-C338-49C4-83CC-F07F65406FB6}">
            <xm:f>NOT(ISERROR(SEARCH(Sheet2!$C$7,G1)))</xm:f>
            <xm:f>Sheet2!$C$7</xm:f>
            <x14:dxf>
              <font>
                <color theme="9" tint="-0.24994659260841701"/>
              </font>
            </x14:dxf>
          </x14:cfRule>
          <x14:cfRule type="containsText" priority="2" operator="containsText" id="{CB6468DF-6A04-4197-8260-A012A7F85EEF}">
            <xm:f>NOT(ISERROR(SEARCH(Sheet2!$C$5,G1)))</xm:f>
            <xm:f>Sheet2!$C$5</xm:f>
            <x14:dxf>
              <font>
                <color theme="1"/>
              </font>
            </x14:dxf>
          </x14:cfRule>
          <x14:cfRule type="containsText" priority="1" operator="containsText" id="{1E8183FF-EFAE-4029-80AA-A6ABB3190B3C}">
            <xm:f>NOT(ISERROR(SEARCH(Sheet2!$C$4,G1)))</xm:f>
            <xm:f>Sheet2!$C$4</xm:f>
            <x14:dxf>
              <font>
                <color rgb="FF00B050"/>
              </font>
            </x14:dxf>
          </x14:cfRule>
          <xm:sqref>G1:G1048576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7BEB-60BD-460D-A0E9-67682BFA2FC7}">
  <dimension ref="A1:C8"/>
  <sheetViews>
    <sheetView workbookViewId="0">
      <selection activeCell="E9" sqref="E9"/>
    </sheetView>
  </sheetViews>
  <sheetFormatPr baseColWidth="10" defaultColWidth="9.140625" defaultRowHeight="15" x14ac:dyDescent="0.25"/>
  <cols>
    <col min="3" max="3" width="14.42578125" bestFit="1" customWidth="1"/>
  </cols>
  <sheetData>
    <row r="1" spans="1:3" x14ac:dyDescent="0.25">
      <c r="A1" s="2"/>
    </row>
    <row r="2" spans="1:3" x14ac:dyDescent="0.25">
      <c r="A2" s="2"/>
    </row>
    <row r="3" spans="1:3" x14ac:dyDescent="0.25">
      <c r="A3" s="2"/>
    </row>
    <row r="4" spans="1:3" x14ac:dyDescent="0.25">
      <c r="A4" s="2"/>
      <c r="C4" t="s">
        <v>86</v>
      </c>
    </row>
    <row r="5" spans="1:3" x14ac:dyDescent="0.25">
      <c r="C5" t="s">
        <v>87</v>
      </c>
    </row>
    <row r="6" spans="1:3" x14ac:dyDescent="0.25">
      <c r="C6" t="s">
        <v>88</v>
      </c>
    </row>
    <row r="7" spans="1:3" x14ac:dyDescent="0.25">
      <c r="C7" t="s">
        <v>89</v>
      </c>
    </row>
    <row r="8" spans="1:3" x14ac:dyDescent="0.25">
      <c r="C8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Baron DEGBEY</cp:lastModifiedBy>
  <dcterms:created xsi:type="dcterms:W3CDTF">2024-09-13T09:04:50Z</dcterms:created>
  <dcterms:modified xsi:type="dcterms:W3CDTF">2024-09-16T20:31:09Z</dcterms:modified>
</cp:coreProperties>
</file>