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Tester_2023\Tester_2023\TestCase\"/>
    </mc:Choice>
  </mc:AlternateContent>
  <xr:revisionPtr revIDLastSave="0" documentId="13_ncr:1_{65390C00-0ECB-4FD7-B51B-FFB980FDCBE6}" xr6:coauthVersionLast="47" xr6:coauthVersionMax="47" xr10:uidLastSave="{00000000-0000-0000-0000-000000000000}"/>
  <bookViews>
    <workbookView xWindow="-108" yWindow="-108" windowWidth="23256" windowHeight="12456" tabRatio="736" activeTab="5" xr2:uid="{19E819FF-D694-4E47-9DEE-70124B6713EC}"/>
  </bookViews>
  <sheets>
    <sheet name="Cover" sheetId="1" r:id="rId1"/>
    <sheet name="Test Case List" sheetId="2" r:id="rId2"/>
    <sheet name="Test Design" sheetId="3" r:id="rId3"/>
    <sheet name="Cài đặt thông tin cửa hàng" sheetId="4" r:id="rId4"/>
    <sheet name="Cài đặt vận chuyển" sheetId="5" r:id="rId5"/>
    <sheet name="Đăng bán sản phẩm" sheetId="6" r:id="rId6"/>
    <sheet name="Test Report" sheetId="7" r:id="rId7"/>
  </sheets>
  <definedNames>
    <definedName name="_xlnm._FilterDatabase" localSheetId="2" hidden="1">'Test Design'!$A$1:$F$52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7" l="1"/>
  <c r="G13" i="7"/>
  <c r="H13" i="7"/>
  <c r="D13" i="7"/>
  <c r="E12" i="7"/>
  <c r="G12" i="7"/>
  <c r="H12" i="7"/>
  <c r="D12" i="7"/>
  <c r="E11" i="7"/>
  <c r="G11" i="7"/>
  <c r="H11" i="7"/>
  <c r="D11" i="7"/>
  <c r="E6" i="6"/>
  <c r="D6" i="6"/>
  <c r="B6" i="6"/>
  <c r="A6" i="6"/>
  <c r="E6" i="5"/>
  <c r="D6" i="5"/>
  <c r="B6" i="5"/>
  <c r="A6" i="5"/>
  <c r="E6" i="4"/>
  <c r="D6" i="4"/>
  <c r="A6" i="4"/>
  <c r="B6" i="4"/>
  <c r="C4" i="7"/>
  <c r="C5" i="7" s="1"/>
  <c r="C3" i="7"/>
  <c r="D4" i="2"/>
  <c r="D3" i="2"/>
  <c r="C6" i="1"/>
  <c r="A14" i="5"/>
  <c r="A17" i="4"/>
  <c r="A18" i="4"/>
  <c r="A9" i="4"/>
  <c r="F6" i="4" s="1"/>
  <c r="A9" i="6"/>
  <c r="F6" i="6" s="1"/>
  <c r="A15" i="5"/>
  <c r="A13" i="5"/>
  <c r="A12" i="5"/>
  <c r="A11" i="5"/>
  <c r="A10" i="5"/>
  <c r="A9" i="5"/>
  <c r="F6" i="5" s="1"/>
  <c r="I12" i="7" s="1"/>
  <c r="A10" i="4"/>
  <c r="A11" i="4"/>
  <c r="A12" i="4"/>
  <c r="A16" i="4"/>
  <c r="A13" i="4"/>
  <c r="A14" i="4"/>
  <c r="A15" i="4"/>
  <c r="A19" i="4"/>
  <c r="C6" i="6" l="1"/>
  <c r="F13" i="7" s="1"/>
  <c r="I13" i="7"/>
  <c r="I15" i="7" s="1"/>
  <c r="C6" i="5"/>
  <c r="F12" i="7" s="1"/>
  <c r="C6" i="4"/>
  <c r="F11" i="7" s="1"/>
  <c r="I11" i="7"/>
  <c r="H15" i="7"/>
  <c r="D15" i="7"/>
  <c r="G15" i="7"/>
  <c r="E15" i="7"/>
  <c r="E18" i="7" l="1"/>
  <c r="E17" i="7"/>
  <c r="F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D4218B28-CC34-4BE1-A459-AD0185C82F1F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<sst xmlns="http://schemas.openxmlformats.org/spreadsheetml/2006/main" count="346" uniqueCount="206">
  <si>
    <t>Module Code</t>
  </si>
  <si>
    <t>Test Requirement</t>
  </si>
  <si>
    <t>Tester</t>
  </si>
  <si>
    <t>Passed</t>
  </si>
  <si>
    <t>Failed</t>
  </si>
  <si>
    <t>Untested</t>
  </si>
  <si>
    <t>Blocked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</si>
  <si>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</si>
  <si>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</si>
  <si>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</si>
  <si>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</si>
  <si>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</si>
  <si>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</si>
  <si>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</si>
  <si>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</si>
  <si>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</si>
  <si>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</si>
  <si>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 xml:space="preserve"> </t>
  </si>
  <si>
    <t>Kiểm tra trường bắt buộc</t>
  </si>
  <si>
    <t>Cài đặt thông tin cửa hàng</t>
  </si>
  <si>
    <t>Kiểm tra việc thêm thông tin cửa hàng chỉ với trường bắt buộc</t>
  </si>
  <si>
    <t>1. Trên màn hình [Trang Chủ], nhấp nút [Kênh Người Bán]
2. Trên màn hình [Kênh Người Bán], chọn chức năng [Đăng Nhập], nhập các giá trị cho trường bắt buộc
  - Tên Đăng Nhập
  - Mật khẩu đăng nhập
3. Nhấp vào nút [Đăng Nhập]
4. Trên màn hình [Cài đặt thông tin cửa hàng], nhập các giá trị cho các trường bắt buộc
  - Tên Shop
  - Địa chỉ lấy hàng
  - Email
  - Số điện thoại
5. Nhấp vào nút [Lưu]
6. Nhấp vào nút [Tiếp theo]</t>
  </si>
  <si>
    <t>Đăng nhập với vai trò  
= Người dùng (Quyền = 2)</t>
  </si>
  <si>
    <t>Kiểm tra có thể tiếp tục [Lưu] thông tin cửa hàng mới sau thông báo lỗi</t>
  </si>
  <si>
    <t>1. Trên màn hình [Trang Chủ], nhấp nút [Kênh Người Bán]
2. Trên màn hình [Kênh Người Bán], chọn chức năng [Đăng Nhập], nhập các giá trị cho trường bắt buộc
  - Tên Đăng Nhập
  - Mật khẩu đăng nhập
3. Nhấp vào nút [Đăng Nhập]
4. Trên màn hình [Cài đặt thông tin cửa hàng], nhập các giá trị cho các trường bắt buộc, ngoại trừ
  - Email
5. Nhấp vào nút [Lưu]
6. Nhấp vào nút [Tiếp theo]
*Các trường bắt buộc:
  - Tên Shop
  - Địa chỉ lấy hàng
  - Email
  - Số điện thoại</t>
  </si>
  <si>
    <t>1. Trên màn hình [Trang Chủ], nhấp nút [Kênh Người Bán]
2. Trên màn hình [Cài đặt thông tin cửa hàng], nhập giá trị cho các trường bắt buộc ngoại trừ:
   - Số điện thoại
3. Nhấp vào nút [Lưu]
4. Giá trị nhập vào trường "Số điện thoại"
5. Nhấp vào nút [Lưu]
6. Nhấp vào nút [Tiếp Theo]
*Các trường bắt buộc:
  - Tên Shop
  - Địa chỉ lấy hàng
  - Email
  - Số điện thoại</t>
  </si>
  <si>
    <t>1. Màn hình [Kênh Người Bán] với các trường trống được hiển thị.
3. Màn hình [Cài đặt thông tin cửa hàng] với các trường trống và những trường đã được điền sẵn thông tin được hiển thị
5. Màn hình [Cài đặt thông tin cửa hàng] vẫn được hiển thị
 - Hiển thị tab [Địa chỉ lấy hàng] 
 -Thông báo "Lưu thành công", được hiển thị.
6. Màn hình [Cài đặt vận chuyển] được hiển thị.</t>
  </si>
  <si>
    <t>5. Màn hình [Cài đặt thông tin cửa hàng] vẫn được hiển thị
   - Hiển thị tab [Địa chỉ lấy hàng] 
   - Hiển thị thông báo “Vui lòng nhập Email của bạn”
6. Màn hình [Cài đặt vận chuyển] được hiển thị</t>
  </si>
  <si>
    <t>3. Màn hình [Cài đặt thông tin cửa hàng] vẫn hiển thị.
   - Hiển thị thông báo “Vui lòng nhập Số điện thoại của bạn”.
5. Màn hình [Cài đặt thông tin cửa hàng] vẫn hiển thị.
 - Hiển thị tab [Địa chỉ lấy hàng] 
 -Thông báo "Lưu thành công", được hiển thị.
6. Màn hình [Cài đặt vận chuyển] được hiển thị</t>
  </si>
  <si>
    <t>Kiểm tra trường duy nhất - Tên Shop</t>
  </si>
  <si>
    <t>Preconditions:
+ Có cửa hàng có Tên cửa hàng = &lt;name&gt; (Ví dụ: [TestABC])
Steps:
1. Trên màn hình [Trang Chủ], nhấp nút [Kênh Người Bán]
2. Trên màn hình [Cài đặt thông tin cửa hàng], nhập giá trị cho các trường bắt buộc:
   - Tên cửa hàng = [TestABC]
3. Nhấp vào nút [Lưu]</t>
  </si>
  <si>
    <t>Kiểm tra có thể thêm một số cửa hàng liên tục</t>
  </si>
  <si>
    <t>1. Trên màn hình [Trang Chủ], nhấp nút [Kênh Người Bán]
2. Trên màn hình [Cài đặt thông tin cửa hàng], nhập giá trị cho các trường bắt buộc
3. Nhấp vào nút [Lưu]
4. Nhấp vào nút [Lưu] một lần nữa
5. Thay đổi tên cửa hàng
6. Nhấp vào nút [Save] một lần nữa
7. Nhấp vào nút [Quay lại]</t>
  </si>
  <si>
    <t>3. Màn hình [Cài đặt thông tin cửa hàng] vẫn hiển thị.
   - Hiển thị thông báo "Tên "TestABC" này đã tồn tại trong hệ thống".</t>
  </si>
  <si>
    <t xml:space="preserve">3. Màn hình [Cài đặt thông tin cửa hàng] vẫn hiển thị.
   - Hiển thị tab [Địa chỉ lấy hàng]
   - Thông báo “Lưu thành công”. được hiển thị.
4. Thông báo "Tên "&lt;tên cửa hàng&gt;" này đã tồn tại trong hệ thống" được hiển thị.
6. Màn hình [Cài đặt thông tin cửa hàng] vẫn hiển thị.
   - Hiển thị tab [Địa chỉ lấy hàng]
   - Thông báo “Lưu thành công”. được hiển thị.
7. Quay lại màn hình [Trang Chủ]
</t>
  </si>
  <si>
    <t>3. Quay lại màn hình [Trang Chủ]
6. Màn hình [Cài đặt thông tin cửa hàng] vẫn hiển thị.
   - Hiển thị tab [Địa chỉ lấy hàng]
   - Thông báo “Lưu thành công”. được hiển thị.</t>
  </si>
  <si>
    <t xml:space="preserve">1. Trên màn hình [Trang Chủ], nhấp nút [Kênh Người Bán]
2. Trên màn hình [Cài đặt thông tin cửa hàng], nhập giá trị cho các trường bắt buộc
3. Nhấp vào nút [Quay lại]
4. Trên màn hình [Trang Chủ], nhấp nút [Kênh Người Bán]
5. Trên màn hình [Cài đặt thông tin cửa hàng], nhập giá trị cho các trường và nhập giá trị "Tên cửa hàng" trùng với lần trước
6. Nhấp vào nút [Lưu]
</t>
  </si>
  <si>
    <t>Kiểm tra xem tab [Thêm địa chỉ mới] đang hoạt động</t>
  </si>
  <si>
    <t>1. Trên màn hình [Cài đặt thông tin cửa hàng], nhấp vào nút [Thêm]
2.Hiển thị Tab [Thêm địa chỉ mới] , nhấp vào nút [Hủy]</t>
  </si>
  <si>
    <t xml:space="preserve">1. Tab [Thêm địa chỉ mới] của thông tin cửa hàng được hiển thị
2. Quay lại màn hình [Cài đặt thông tin cửa hàng] </t>
  </si>
  <si>
    <t>Kiểm tra việc thêm thông tin người dùng chỉ với trường bắt buộc</t>
  </si>
  <si>
    <t>1. Trên màn hình [Cài đặt thông tin cửa hàng], nhấp vào nút [Thêm]
2. Trên Tab [Thêm địa chỉ mới] , nhập giá trị cho trường bắt buộc
  - Họ và Tên
  - Số điện thoại
  - Địa chỉ
  - Địa chỉ chi tiết
3. Nhấp nút "Lưu"
4. Nhấp nút "Hủy"</t>
  </si>
  <si>
    <t>1. Tab [Thêm địa chỉ mới] của thông tin cửa hàng được hiển thị
3. Tab [Thêm địa chỉ mới] vẫn hiển thị.
   - Thông báo “Lưu thành công”. được hiển thị. 
4. Quay lại màn hình [Cài đặt thông tin cửa hàng]</t>
  </si>
  <si>
    <t>Kiểm tra hủy thêm cửa hàng</t>
  </si>
  <si>
    <t>Kiểm tra trường bắt buộc của người dùng</t>
  </si>
  <si>
    <t>1. Trên màn hình [Cài đặt thông tin cửa hàng], nhấp vào nút [Thêm]
2. Trên Tab [Thêm địa chỉ mới] , nhập giá trị cho trường bắt buộc, ngoại trừ:
  - Địa chỉ chi tiết
3. Nhấp nút "Lưu"
4. Nhấp nút "Hủy"
*Các trường bắt buộc:
  - Họ và Tên
  - Số điện thoại
  - Địa chỉ
  - Địa chỉ chi tiết</t>
  </si>
  <si>
    <t>3. Tab [Thêm địa chỉ mới] vẫn được hiển thị 
   - Hiển thị thông báo “Vui lòng chọn Địa chỉ giao hàng của bạn”
4. Màn hình[Cài đặt thông tin cửa hàng], được hiển thị</t>
  </si>
  <si>
    <t>Kiểm tra danh sách các Tỉnh/Quận/Huyện dựa theo bộ lọc</t>
  </si>
  <si>
    <t>1. Trên Tab [Thêm địa chỉ mới] , nhấp vào mục [Địa chỉ]
2. Nhấp vào [Tỉnh/Thành Phố]
3. Nhấp nút [Quận/ Huyện]
4. Nhấp vào [Phường/ Xã]
5. Nhấp vào Textbox [Địa chỉ]</t>
  </si>
  <si>
    <t>1. Danh sách các Tỉnh/Thành Phố được hiển thị
2. Hiển thị Tỉnh/Thành Phố đã chọn
3. Hiển thị Quận/Huyện đã chọn
4. Hiển thị Phường/Xã đã chọn
5. Hiển thị thông tin về địa chỉ đã chọn đầy đủ</t>
  </si>
  <si>
    <t>Kiểm tra phân trang màn hình
[Cài đặt thông tin cửa hàng] tiếp theo</t>
  </si>
  <si>
    <t xml:space="preserve">1. Trên màn hình [Cài đặt thông tin cửa hàng] , nhấp vào nút [Tiếp theo]
</t>
  </si>
  <si>
    <t>1. Màn hình [Cài đặt vận chuyển] được hiển thị</t>
  </si>
  <si>
    <t>Cài đặt vận chuyển</t>
  </si>
  <si>
    <t>Kiểm tra việc hiển thị màn hình 
[Cài đặt vận chuyển] bằng cách nhấp vào nút [Tiếp Theo] từ màn hình [Cài đặt thông tin cửa hàng]</t>
  </si>
  <si>
    <t>1. Màn hình [Cài đặt vận chuyển] , được hiển thị
3. Màn hình [Đăng bán sản phẩm] được hiển thị
    - Hiển thị thông báo ''Cài đặt vận chuyển thành công''
4. Quay lại màn hình [Cài đặt vận chuyển]</t>
  </si>
  <si>
    <t>Kiểm tra có thể thực hiện [Thu gọn] ở các phương thức</t>
  </si>
  <si>
    <t>1. Trên màn hình [Cài đặt thông tin cửa hàng], nhấp vào nút [Tiếp theo]
2.Hiển thị Màn hình [Cài đặt vận chuyển]  , với các trường chức năng có sẵn
   - Hỏa Tốc
   - Standard
   - Economy
3. Nhấp vào nút [Hoàn tất]
4. Nhấp vào nút [Quay lại]</t>
  </si>
  <si>
    <t>Kiểm tra có thể thực hiện [Mở rộng] ở các phương thức</t>
  </si>
  <si>
    <t>1. Trên màn hình [Cài đặt vận chuyển] , nhấp vào nút [Mở rộng] ở các phương thức
   - Hỏa Tốc
   - Standard
   - Economy</t>
  </si>
  <si>
    <t>1. Trên màn hình [Cài đặt vận chuyển] , các trường được nhấn sẽ mở rộng ra chức năng chính của phương thức</t>
  </si>
  <si>
    <t>1. Trên màn hình [Cài đặt vận chuyển] , nhấp vào nút [Thu gọn] ở các phương thức
   - Hỏa Tốc
   - Standard
   - Economy</t>
  </si>
  <si>
    <t>1. Trên màn hình [Cài đặt vận chuyển] , các trường được nhấn sẽ thu gọn lại chức năng chính của phương thức</t>
  </si>
  <si>
    <t>Kiểm tra việc chọn chức năng</t>
  </si>
  <si>
    <t>Kiểm tra việc hủy chọn chức năng</t>
  </si>
  <si>
    <t xml:space="preserve">1. Trên màn hình [Cài đặt vận chuyển] , nhấp chọn phương thức
    - Hỏa Tốc
2. Thông báo [Lưu ý] được hiển thị
3. Nhấp vào nút [Xác Nhận]
</t>
  </si>
  <si>
    <t>1. Màn hình [Cài đặt vận chuyển] , vẫn được hiển thị
  - Hiển thị [Lưu ý] "Để hoàn tất kích hoạt đơn vị vận chuyển mới bạn vui lòng kích hoạt đơn vị vận chuyển cho từng sản phẩm nhé"
3. Quay lại màn hình [Cài đặt vận chuyển]
   - Hiển thị thông báo ''Dịch vụ của bạn đã được chọn''</t>
  </si>
  <si>
    <t>1. Trên màn hình [Cài đặt vận chuyển] , nhấp hủy chọn phương thức
    - Hỏa Tốc
2. Thông báo [Lưu ý] được hiển thị
3. Nhấp vào nút [Xác Nhận]
4. Nhấp vào nút [Hủy]</t>
  </si>
  <si>
    <t xml:space="preserve">1. Màn hình [Cài đặt vận chuyển] , vẫn được hiển thị
  - Hiển thị [Lưu ý] "Kênh vận chuyển này sẽ được tắt trên tất cả sản phẩm hiện có của Shop"
3. Tab [Lưu ý] được hiển thị
    - Hiển thị thông báo ''Dịch vụ của bạn đã được tắt''
4. Quay lại màn hình [Cài đặt vận chuyển] </t>
  </si>
  <si>
    <t>Kiểm tra phân trang màn hình
[Cài đặt vận chuyển] tiếp theo</t>
  </si>
  <si>
    <t>1. Trên màn hình [Cài đặt vận chuyển] , nhấp vào nút [Hoàn Tất]</t>
  </si>
  <si>
    <t>1. Màn hình [Đăng bán sản phẩm] được hiển thị</t>
  </si>
  <si>
    <t>Kiểm tra phân trang màn hình
[Cài đặt vận chuyển] trước đó</t>
  </si>
  <si>
    <t>1. Trên màn hình [Cài đặt vận chuyển] , nhấp vào nút [Quay lại]</t>
  </si>
  <si>
    <t>1. Màn hình [Cài đặt thông tin cửa hàng] được hiển thị</t>
  </si>
  <si>
    <t>Đăng bán sản phẩm</t>
  </si>
  <si>
    <t>Kiểm tra việc hiển thị màn hình 
[Đăng bán sản phẩm] bằng cách nhấp vào nút [Hoàn tất] từ màn hình [Cài đặt vận chuyển]</t>
  </si>
  <si>
    <t>1. Trên màn hình [Cài đặt vận chuyển], nhấp vào nút [Hoàn tất]
2.Hiển thị Màn hình [Đăng bán sản phẩm]
3. Nhấp vào nút [Thêm sản phẩm]</t>
  </si>
  <si>
    <t>1.Hiển thị Màn hình [Đăng bán sản phẩm]
   - Hiển thị thông báo "Đăng ký thành công"
3. Hiển thị màn hình chức năng[Kênh Người Bán]</t>
  </si>
  <si>
    <t>Requirement Level 1</t>
  </si>
  <si>
    <t>Requirement Level 2</t>
  </si>
  <si>
    <t>Requiment Level 3</t>
  </si>
  <si>
    <t>Test Criteria</t>
  </si>
  <si>
    <t>Test type</t>
  </si>
  <si>
    <t>1.1 Đăng ký trở thành 
người bán Shoppe</t>
  </si>
  <si>
    <t>Hiển Thị</t>
  </si>
  <si>
    <t>Kiểm tra việc hiển thị bằng cách nhấp vào biểu tượng [Kênh người bán] 
từ Trang Chủ</t>
  </si>
  <si>
    <t>Function</t>
  </si>
  <si>
    <t xml:space="preserve">Kiểm tra giá trị mặc định trên màn hình [Cài đặt thông tin cửa hàng] </t>
  </si>
  <si>
    <t>GUI</t>
  </si>
  <si>
    <t>Kiểm tra bố cục của màn hình [Cài đăt thông tin cửa hàng]</t>
  </si>
  <si>
    <t>Kiểm tra bố cục thanh tiến trình</t>
  </si>
  <si>
    <t>Đây là nơi đánh dấu tiến độ đăng ký</t>
  </si>
  <si>
    <t>Kiểm tra bố cục của [Địa Chỉ lấy hàng]</t>
  </si>
  <si>
    <t>Được tham chiếu theo tên của người đăng ký</t>
  </si>
  <si>
    <t>Trường bắt buộc</t>
  </si>
  <si>
    <t>Tên Shop</t>
  </si>
  <si>
    <t>Địa chỉ lấy hàng</t>
  </si>
  <si>
    <t>Được lấy theo Email đăng ký của người đăng ký</t>
  </si>
  <si>
    <t>Email</t>
  </si>
  <si>
    <t>Được lấy theo số điện thoại đăng ký của người đăng ký</t>
  </si>
  <si>
    <t>Số điện thoại</t>
  </si>
  <si>
    <t>Trường duy nhất</t>
  </si>
  <si>
    <t>Đây là trường bắt buộc phải độc lập</t>
  </si>
  <si>
    <t>Dữ liệu tham chiếu</t>
  </si>
  <si>
    <t>Độ dài tối đa</t>
  </si>
  <si>
    <t>Kiểm tra độ dài tối đa của trường</t>
  </si>
  <si>
    <t>Độ dài tối đa là 120 kí tự</t>
  </si>
  <si>
    <t>[Địa chỉ lấy hàng] tab</t>
  </si>
  <si>
    <t>Kiểm tra hiển thị [Địa chỉ lấy hàng] tab</t>
  </si>
  <si>
    <t>Kiểm tra bố cục của Cài đặt thông tin cửa hàng - [Địa Chỉ lấy hàng] tab</t>
  </si>
  <si>
    <t>Kiểm tra các trường bắt buộc - Địa chỉ lấy hàng chi tiết</t>
  </si>
  <si>
    <t>Kiểm tra tham chiếu dữ liệu</t>
  </si>
  <si>
    <t>Địa chỉ sẽ được tham chiếu dựa trên địa chỉ hiện có</t>
  </si>
  <si>
    <t>Kiểm tra thông tin một vài trường địa chỉ ( Bao gồm: Tỉnh, Quận/huyện, Phường/xã,
Ấp/Khu phố).</t>
  </si>
  <si>
    <t>Kiểm tra địa chị hiện tại - Select Location</t>
  </si>
  <si>
    <t>Địa chỉ gim hiện tại của người đăng ký</t>
  </si>
  <si>
    <t>Chỉnh sửa thông tin</t>
  </si>
  <si>
    <t>Kiểm tra việc chỉnh sửa dữ liệu ở trường địa chỉ</t>
  </si>
  <si>
    <t>Chỉnh sửa thông tin cá nhân và địa chỉ của người đăng ký bán 
hàng</t>
  </si>
  <si>
    <t>Kiểm tra việc chỉnh sửa dữ liệu của mỗi trường ở mỗi tab</t>
  </si>
  <si>
    <t>Kiểm tra hiển thị thông báo sau khi chỉnh sửa</t>
  </si>
  <si>
    <t>Hiển thị thông báo thành công hoặc thất bại khi kết thúc</t>
  </si>
  <si>
    <t>[Hồ sơ của tôi]</t>
  </si>
  <si>
    <t>Kiểm tra hồ sơ của người đăng ký</t>
  </si>
  <si>
    <t>Đây là một đường liên kết đến một giao diện chức năng khác</t>
  </si>
  <si>
    <t>Thêm Đăng ký</t>
  </si>
  <si>
    <t>Kiểm tra  lưu việc thêm một đăng ký</t>
  </si>
  <si>
    <t>Kiểm tra việc hủy tạo một đăng ký</t>
  </si>
  <si>
    <t>1.1.2 Cài đặt vận chuyển</t>
  </si>
  <si>
    <t>Hiển thị</t>
  </si>
  <si>
    <t>Kiểm tra việc hiển thị [Cài đặt vận chuyển] bằng cách nhấp vào nút [Tiếp theo] 
từ [Cài đặt thông tin cửa hàng]</t>
  </si>
  <si>
    <t xml:space="preserve">Kiểm tra giá trị mặc định trên màn hình [Cài đặt vận chuyển] </t>
  </si>
  <si>
    <t>Kiểm tra hiện thị tất cả dịch vụ có checkbox</t>
  </si>
  <si>
    <t>Hỏa tốc</t>
  </si>
  <si>
    <t xml:space="preserve">Nhanh </t>
  </si>
  <si>
    <t>Tiết kiệm</t>
  </si>
  <si>
    <t>Dịch vụ có thể mở rộng</t>
  </si>
  <si>
    <t xml:space="preserve">Có thể thu gọn và mở rộng [Hỏa tốc] bằng nút Up/Down </t>
  </si>
  <si>
    <t>Có thể thu gọn và mở rộng [Standard] bằng nút Up/Down</t>
  </si>
  <si>
    <t>Có thể thu gọn và mở rộng [Economy] bằng nút Up/Down</t>
  </si>
  <si>
    <t>Chọn dịch vụ</t>
  </si>
  <si>
    <t>Kiểm tra thay đổi trạng thái Kích hoạt sang Không kích hoạt [Hỏa tốc] và ngược lại</t>
  </si>
  <si>
    <t>Kiểm tra thay đổi trạng thái Kích hoạt sang Không kích hoạt [Standard] và ngược lại</t>
  </si>
  <si>
    <t>Kiểm tra thay đổi trạng thái Kích hoạt sang Không kích hoạt [Economy] và ngược lại</t>
  </si>
  <si>
    <t>Thêm dữ liệu</t>
  </si>
  <si>
    <t>Kiểm tra việc lưu các trạng thái được chọn</t>
  </si>
  <si>
    <t xml:space="preserve">Kiểm tra việc lưu các dữ liệu mặc định </t>
  </si>
  <si>
    <t>1.1.3 Đăng bán sản phẩm</t>
  </si>
  <si>
    <t>Kiểm tra việc hiển thị [Đăng bán sản phẩm] bằng cách nhấp vào nút [Hoàn Tất] 
từ [Cài đặt vận chuyển]</t>
  </si>
  <si>
    <t>Kiểm tra thông tin hiển thị [Thành Công]</t>
  </si>
  <si>
    <t>[Thêm sản phẩm] tab</t>
  </si>
  <si>
    <t>Kiểm tra việc hiển thị [Thêm sản phẩm] bằng cách nhấp vào nút [Thêm sản phẩm] 
từ [Đăng bán sản phẩm]</t>
  </si>
  <si>
    <t xml:space="preserve">Kiểm tra giá trị mặc định trên màn hình [Thêm sản phẩm] </t>
  </si>
  <si>
    <t>Kiểm tra các trường bắt buộc - [Thêm sản phẩm]</t>
  </si>
  <si>
    <t>Kiểm tra việc thêm hình ảnh - [Hình ảnh sản phẩm]</t>
  </si>
  <si>
    <t>Kiểm tra việc thêm video sản phẩm - [Video sản phẩm]</t>
  </si>
  <si>
    <t>Kiểm tra việc check độ dài Tên sản phẩm</t>
  </si>
  <si>
    <t>Kiểm tra tham chiếu ngành hàng - [Ngành hàng]</t>
  </si>
  <si>
    <t>Kiểm tra lưu - [Lưu và hiển thị]</t>
  </si>
  <si>
    <t>1.1.1 Cài đặt thông tin 
cửa hàng</t>
  </si>
  <si>
    <t>Các trạng thái có thể thay đổi dựa trên yêu cầu của người đăng ký</t>
  </si>
  <si>
    <t>TEST CASE LIST</t>
  </si>
  <si>
    <t>Project Name</t>
  </si>
  <si>
    <t>Project Code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</si>
  <si>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</si>
  <si>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</si>
  <si>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</si>
  <si>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</si>
  <si>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</si>
  <si>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</si>
  <si>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</si>
  <si>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Cài đặt thông tin cửa hàng'!A1</t>
  </si>
  <si>
    <t>Cài đặt vận chuyển'!A1</t>
  </si>
  <si>
    <t>Đăng bán sản phẩm'!A1</t>
  </si>
  <si>
    <t>TEST CASE</t>
  </si>
  <si>
    <t>Creator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</si>
  <si>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</si>
  <si>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</si>
  <si>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</si>
  <si>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</si>
  <si>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</si>
  <si>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</si>
  <si>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</si>
  <si>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</si>
  <si>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</si>
  <si>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</si>
  <si>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</si>
  <si>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</si>
  <si>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</si>
  <si>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</si>
  <si>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Website thương mại điện tử shopee</t>
  </si>
  <si>
    <t>Đỗ Minh Phú</t>
  </si>
  <si>
    <t>TestingShopee</t>
  </si>
  <si>
    <t>TEST REPORT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</si>
  <si>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</si>
  <si>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</si>
  <si>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</si>
  <si>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</si>
  <si>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</si>
  <si>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</si>
  <si>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</si>
  <si>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</si>
  <si>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</si>
  <si>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</si>
  <si>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ĐỖ Minh Phú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</si>
</sst>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[$-409]dd\-mmm\-yy;@"/>
    <numFmt numFmtId="166" formatCode="d\-mmm\-yy;@"/>
  </numFmts>
  <fonts count="29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rgb="FF000000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u/>
      <sz val="10"/>
      <color indexed="12"/>
      <name val="Tahoma"/>
      <family val="2"/>
    </font>
    <font>
      <b/>
      <sz val="22"/>
      <color indexed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ＭＳ Ｐゴシック"/>
      <charset val="128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i/>
      <sz val="11"/>
      <color theme="9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18"/>
        <bgColor indexed="32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24" fillId="0" borderId="0"/>
  </cellStyleXfs>
  <cellXfs count="167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5" xfId="0" applyFont="1" applyBorder="1"/>
    <xf numFmtId="0" fontId="3" fillId="0" borderId="5" xfId="0" applyFont="1" applyBorder="1"/>
    <xf numFmtId="0" fontId="1" fillId="0" borderId="7" xfId="0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4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3" fillId="0" borderId="11" xfId="0" applyFont="1" applyBorder="1"/>
    <xf numFmtId="0" fontId="4" fillId="2" borderId="10" xfId="0" applyFont="1" applyFill="1" applyBorder="1" applyAlignment="1">
      <alignment horizontal="center" vertical="center"/>
    </xf>
    <xf numFmtId="0" fontId="3" fillId="0" borderId="12" xfId="0" applyFont="1" applyBorder="1"/>
    <xf numFmtId="164" fontId="3" fillId="0" borderId="1" xfId="0" applyNumberFormat="1" applyFont="1" applyBorder="1" applyAlignment="1">
      <alignment vertical="top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6" xfId="0" applyFont="1" applyBorder="1" applyAlignment="1">
      <alignment horizontal="left" vertical="top" wrapText="1"/>
    </xf>
    <xf numFmtId="0" fontId="8" fillId="0" borderId="18" xfId="0" applyFont="1" applyBorder="1"/>
    <xf numFmtId="0" fontId="8" fillId="0" borderId="18" xfId="0" applyFont="1" applyBorder="1" applyAlignment="1">
      <alignment horizontal="left" vertical="center"/>
    </xf>
    <xf numFmtId="0" fontId="9" fillId="4" borderId="18" xfId="0" applyFont="1" applyFill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9" fillId="4" borderId="18" xfId="0" applyFont="1" applyFill="1" applyBorder="1" applyAlignment="1">
      <alignment horizontal="left"/>
    </xf>
    <xf numFmtId="0" fontId="8" fillId="0" borderId="18" xfId="0" applyFont="1" applyBorder="1" applyAlignment="1">
      <alignment horizontal="center"/>
    </xf>
    <xf numFmtId="0" fontId="7" fillId="3" borderId="18" xfId="0" applyFont="1" applyFill="1" applyBorder="1" applyAlignment="1">
      <alignment horizontal="center" vertical="center"/>
    </xf>
    <xf numFmtId="0" fontId="12" fillId="5" borderId="0" xfId="0" applyFont="1" applyFill="1"/>
    <xf numFmtId="1" fontId="12" fillId="5" borderId="0" xfId="0" applyNumberFormat="1" applyFont="1" applyFill="1" applyProtection="1">
      <protection hidden="1"/>
    </xf>
    <xf numFmtId="0" fontId="12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4" fillId="5" borderId="0" xfId="0" applyFont="1" applyFill="1" applyAlignment="1">
      <alignment horizontal="left"/>
    </xf>
    <xf numFmtId="0" fontId="15" fillId="5" borderId="0" xfId="0" applyFont="1" applyFill="1" applyAlignment="1">
      <alignment horizontal="left"/>
    </xf>
    <xf numFmtId="0" fontId="12" fillId="5" borderId="0" xfId="0" applyFont="1" applyFill="1" applyAlignment="1">
      <alignment wrapText="1"/>
    </xf>
    <xf numFmtId="1" fontId="16" fillId="5" borderId="0" xfId="0" applyNumberFormat="1" applyFont="1" applyFill="1"/>
    <xf numFmtId="0" fontId="12" fillId="5" borderId="0" xfId="0" applyFont="1" applyFill="1" applyAlignment="1">
      <alignment vertical="center"/>
    </xf>
    <xf numFmtId="1" fontId="12" fillId="5" borderId="0" xfId="0" applyNumberFormat="1" applyFont="1" applyFill="1" applyAlignment="1" applyProtection="1">
      <alignment vertical="center"/>
      <protection hidden="1"/>
    </xf>
    <xf numFmtId="0" fontId="12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center"/>
    </xf>
    <xf numFmtId="1" fontId="19" fillId="6" borderId="24" xfId="0" applyNumberFormat="1" applyFont="1" applyFill="1" applyBorder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0" fontId="19" fillId="6" borderId="26" xfId="0" applyFont="1" applyFill="1" applyBorder="1" applyAlignment="1">
      <alignment horizontal="center" vertical="center"/>
    </xf>
    <xf numFmtId="0" fontId="19" fillId="6" borderId="27" xfId="0" applyFont="1" applyFill="1" applyBorder="1" applyAlignment="1">
      <alignment horizontal="center" vertical="center"/>
    </xf>
    <xf numFmtId="1" fontId="12" fillId="5" borderId="28" xfId="0" applyNumberFormat="1" applyFont="1" applyFill="1" applyBorder="1" applyAlignment="1">
      <alignment vertical="center"/>
    </xf>
    <xf numFmtId="49" fontId="12" fillId="5" borderId="29" xfId="0" applyNumberFormat="1" applyFont="1" applyFill="1" applyBorder="1" applyAlignment="1">
      <alignment horizontal="left" vertical="center"/>
    </xf>
    <xf numFmtId="0" fontId="11" fillId="5" borderId="29" xfId="1" quotePrefix="1" applyNumberFormat="1" applyFill="1" applyBorder="1" applyAlignment="1" applyProtection="1">
      <alignment horizontal="left" vertical="center"/>
    </xf>
    <xf numFmtId="0" fontId="20" fillId="5" borderId="29" xfId="1" applyNumberFormat="1" applyFont="1" applyFill="1" applyBorder="1" applyAlignment="1" applyProtection="1">
      <alignment horizontal="left" vertical="center"/>
    </xf>
    <xf numFmtId="0" fontId="12" fillId="5" borderId="30" xfId="0" applyFont="1" applyFill="1" applyBorder="1" applyAlignment="1">
      <alignment horizontal="left" vertical="center"/>
    </xf>
    <xf numFmtId="0" fontId="12" fillId="5" borderId="29" xfId="0" applyFont="1" applyFill="1" applyBorder="1" applyAlignment="1">
      <alignment horizontal="left" vertical="center"/>
    </xf>
    <xf numFmtId="1" fontId="12" fillId="5" borderId="31" xfId="0" applyNumberFormat="1" applyFont="1" applyFill="1" applyBorder="1" applyAlignment="1">
      <alignment vertical="center"/>
    </xf>
    <xf numFmtId="49" fontId="12" fillId="5" borderId="32" xfId="0" applyNumberFormat="1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33" xfId="0" applyFont="1" applyFill="1" applyBorder="1" applyAlignment="1">
      <alignment horizontal="left" vertical="center"/>
    </xf>
    <xf numFmtId="1" fontId="12" fillId="5" borderId="0" xfId="0" applyNumberFormat="1" applyFont="1" applyFill="1"/>
    <xf numFmtId="0" fontId="2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5" borderId="0" xfId="0" applyFont="1" applyFill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5" borderId="23" xfId="0" applyFont="1" applyFill="1" applyBorder="1" applyAlignment="1">
      <alignment horizontal="left"/>
    </xf>
    <xf numFmtId="0" fontId="12" fillId="0" borderId="35" xfId="0" applyFont="1" applyBorder="1"/>
    <xf numFmtId="0" fontId="16" fillId="5" borderId="23" xfId="0" applyFont="1" applyFill="1" applyBorder="1" applyAlignment="1">
      <alignment horizontal="left" vertical="center"/>
    </xf>
    <xf numFmtId="165" fontId="17" fillId="0" borderId="35" xfId="0" applyNumberFormat="1" applyFont="1" applyBorder="1" applyAlignment="1">
      <alignment horizontal="left" indent="1"/>
    </xf>
    <xf numFmtId="0" fontId="17" fillId="0" borderId="35" xfId="0" applyFont="1" applyBorder="1" applyAlignment="1">
      <alignment horizontal="left" indent="1"/>
    </xf>
    <xf numFmtId="0" fontId="16" fillId="5" borderId="0" xfId="0" applyFont="1" applyFill="1"/>
    <xf numFmtId="0" fontId="17" fillId="0" borderId="0" xfId="0" applyFont="1" applyAlignment="1">
      <alignment horizontal="left"/>
    </xf>
    <xf numFmtId="0" fontId="12" fillId="0" borderId="0" xfId="0" applyFont="1" applyAlignment="1">
      <alignment horizontal="left" indent="1"/>
    </xf>
    <xf numFmtId="0" fontId="16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166" fontId="19" fillId="7" borderId="24" xfId="0" applyNumberFormat="1" applyFont="1" applyFill="1" applyBorder="1" applyAlignment="1">
      <alignment horizontal="center" vertical="center"/>
    </xf>
    <xf numFmtId="0" fontId="19" fillId="7" borderId="25" xfId="0" applyFont="1" applyFill="1" applyBorder="1" applyAlignment="1">
      <alignment horizontal="center" vertical="center"/>
    </xf>
    <xf numFmtId="0" fontId="19" fillId="7" borderId="27" xfId="0" applyFont="1" applyFill="1" applyBorder="1" applyAlignment="1">
      <alignment horizontal="center" vertical="center"/>
    </xf>
    <xf numFmtId="0" fontId="12" fillId="0" borderId="0" xfId="0" applyFont="1" applyAlignment="1">
      <alignment vertical="top"/>
    </xf>
    <xf numFmtId="49" fontId="12" fillId="0" borderId="29" xfId="0" applyNumberFormat="1" applyFont="1" applyBorder="1" applyAlignment="1">
      <alignment vertical="top"/>
    </xf>
    <xf numFmtId="0" fontId="12" fillId="0" borderId="29" xfId="0" applyFont="1" applyBorder="1" applyAlignment="1">
      <alignment vertical="top"/>
    </xf>
    <xf numFmtId="0" fontId="17" fillId="0" borderId="30" xfId="0" applyFont="1" applyBorder="1" applyAlignment="1">
      <alignment vertical="top" wrapText="1"/>
    </xf>
    <xf numFmtId="166" fontId="12" fillId="0" borderId="28" xfId="0" applyNumberFormat="1" applyFont="1" applyBorder="1" applyAlignment="1">
      <alignment vertical="top"/>
    </xf>
    <xf numFmtId="0" fontId="12" fillId="0" borderId="30" xfId="0" applyFont="1" applyBorder="1" applyAlignment="1">
      <alignment vertical="top"/>
    </xf>
    <xf numFmtId="166" fontId="12" fillId="0" borderId="31" xfId="0" applyNumberFormat="1" applyFont="1" applyBorder="1" applyAlignment="1">
      <alignment vertical="top"/>
    </xf>
    <xf numFmtId="49" fontId="12" fillId="0" borderId="32" xfId="0" applyNumberFormat="1" applyFont="1" applyBorder="1" applyAlignment="1">
      <alignment vertical="top"/>
    </xf>
    <xf numFmtId="0" fontId="12" fillId="0" borderId="32" xfId="0" applyFont="1" applyBorder="1" applyAlignment="1">
      <alignment vertical="top"/>
    </xf>
    <xf numFmtId="0" fontId="12" fillId="0" borderId="33" xfId="0" applyFont="1" applyBorder="1" applyAlignment="1">
      <alignment vertical="top"/>
    </xf>
    <xf numFmtId="14" fontId="17" fillId="0" borderId="28" xfId="0" applyNumberFormat="1" applyFont="1" applyBorder="1" applyAlignment="1">
      <alignment horizontal="center" vertical="top" wrapText="1"/>
    </xf>
    <xf numFmtId="0" fontId="18" fillId="5" borderId="0" xfId="2" applyFont="1" applyFill="1"/>
    <xf numFmtId="0" fontId="12" fillId="5" borderId="0" xfId="2" applyFont="1" applyFill="1"/>
    <xf numFmtId="166" fontId="12" fillId="5" borderId="0" xfId="2" applyNumberFormat="1" applyFont="1" applyFill="1"/>
    <xf numFmtId="0" fontId="16" fillId="5" borderId="23" xfId="0" applyFont="1" applyFill="1" applyBorder="1" applyAlignment="1">
      <alignment vertical="center"/>
    </xf>
    <xf numFmtId="0" fontId="17" fillId="5" borderId="0" xfId="2" applyFont="1" applyFill="1"/>
    <xf numFmtId="0" fontId="12" fillId="5" borderId="36" xfId="0" applyFont="1" applyFill="1" applyBorder="1"/>
    <xf numFmtId="0" fontId="19" fillId="7" borderId="37" xfId="0" applyFont="1" applyFill="1" applyBorder="1" applyAlignment="1">
      <alignment horizontal="center"/>
    </xf>
    <xf numFmtId="0" fontId="19" fillId="7" borderId="25" xfId="0" applyFont="1" applyFill="1" applyBorder="1" applyAlignment="1">
      <alignment horizontal="center"/>
    </xf>
    <xf numFmtId="0" fontId="19" fillId="7" borderId="25" xfId="0" applyFont="1" applyFill="1" applyBorder="1" applyAlignment="1">
      <alignment horizontal="center" wrapText="1"/>
    </xf>
    <xf numFmtId="0" fontId="19" fillId="7" borderId="26" xfId="0" applyFont="1" applyFill="1" applyBorder="1" applyAlignment="1">
      <alignment horizontal="center"/>
    </xf>
    <xf numFmtId="0" fontId="19" fillId="7" borderId="38" xfId="0" applyFont="1" applyFill="1" applyBorder="1" applyAlignment="1">
      <alignment horizontal="center" wrapText="1"/>
    </xf>
    <xf numFmtId="0" fontId="12" fillId="5" borderId="39" xfId="0" applyFont="1" applyFill="1" applyBorder="1" applyAlignment="1">
      <alignment horizontal="center"/>
    </xf>
    <xf numFmtId="0" fontId="12" fillId="5" borderId="29" xfId="0" applyFont="1" applyFill="1" applyBorder="1"/>
    <xf numFmtId="0" fontId="12" fillId="5" borderId="29" xfId="0" applyFont="1" applyFill="1" applyBorder="1" applyAlignment="1">
      <alignment horizontal="center"/>
    </xf>
    <xf numFmtId="0" fontId="12" fillId="5" borderId="40" xfId="0" applyFont="1" applyFill="1" applyBorder="1" applyAlignment="1">
      <alignment horizontal="center"/>
    </xf>
    <xf numFmtId="0" fontId="12" fillId="5" borderId="41" xfId="0" applyFont="1" applyFill="1" applyBorder="1" applyAlignment="1">
      <alignment horizontal="center"/>
    </xf>
    <xf numFmtId="0" fontId="25" fillId="7" borderId="42" xfId="0" applyFont="1" applyFill="1" applyBorder="1" applyAlignment="1">
      <alignment horizontal="center"/>
    </xf>
    <xf numFmtId="0" fontId="19" fillId="7" borderId="32" xfId="0" applyFont="1" applyFill="1" applyBorder="1"/>
    <xf numFmtId="0" fontId="25" fillId="7" borderId="32" xfId="0" applyFont="1" applyFill="1" applyBorder="1" applyAlignment="1">
      <alignment horizontal="center"/>
    </xf>
    <xf numFmtId="0" fontId="25" fillId="7" borderId="43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10" fontId="12" fillId="5" borderId="0" xfId="0" applyNumberFormat="1" applyFont="1" applyFill="1" applyAlignment="1">
      <alignment horizontal="center"/>
    </xf>
    <xf numFmtId="9" fontId="12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left"/>
    </xf>
    <xf numFmtId="2" fontId="26" fillId="5" borderId="0" xfId="0" applyNumberFormat="1" applyFont="1" applyFill="1" applyAlignment="1">
      <alignment horizontal="right" wrapText="1"/>
    </xf>
    <xf numFmtId="0" fontId="27" fillId="5" borderId="0" xfId="0" applyFont="1" applyFill="1" applyAlignment="1">
      <alignment horizontal="center" wrapText="1"/>
    </xf>
    <xf numFmtId="14" fontId="3" fillId="0" borderId="1" xfId="0" applyNumberFormat="1" applyFont="1" applyBorder="1" applyAlignment="1">
      <alignment vertical="top"/>
    </xf>
    <xf numFmtId="14" fontId="3" fillId="0" borderId="16" xfId="0" applyNumberFormat="1" applyFont="1" applyBorder="1" applyAlignment="1">
      <alignment vertical="top"/>
    </xf>
    <xf numFmtId="0" fontId="11" fillId="5" borderId="29" xfId="1" quotePrefix="1" applyFill="1" applyBorder="1"/>
    <xf numFmtId="0" fontId="13" fillId="0" borderId="2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7" fillId="0" borderId="23" xfId="0" applyFont="1" applyBorder="1" applyAlignment="1">
      <alignment horizontal="left"/>
    </xf>
    <xf numFmtId="0" fontId="16" fillId="5" borderId="23" xfId="0" applyFont="1" applyFill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1" fontId="16" fillId="5" borderId="22" xfId="0" applyNumberFormat="1" applyFont="1" applyFill="1" applyBorder="1"/>
    <xf numFmtId="0" fontId="17" fillId="5" borderId="23" xfId="0" applyFont="1" applyFill="1" applyBorder="1" applyAlignment="1">
      <alignment horizontal="left"/>
    </xf>
    <xf numFmtId="1" fontId="16" fillId="5" borderId="23" xfId="0" applyNumberFormat="1" applyFont="1" applyFill="1" applyBorder="1" applyAlignment="1">
      <alignment vertical="center" wrapText="1"/>
    </xf>
    <xf numFmtId="0" fontId="17" fillId="5" borderId="23" xfId="0" applyFont="1" applyFill="1" applyBorder="1" applyAlignment="1">
      <alignment vertical="top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left" wrapText="1"/>
    </xf>
    <xf numFmtId="0" fontId="8" fillId="0" borderId="21" xfId="0" applyFont="1" applyBorder="1" applyAlignment="1">
      <alignment horizontal="left" wrapText="1"/>
    </xf>
    <xf numFmtId="0" fontId="10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7" fillId="5" borderId="23" xfId="2" applyFont="1" applyFill="1" applyBorder="1" applyAlignment="1">
      <alignment vertical="top" wrapText="1"/>
    </xf>
    <xf numFmtId="0" fontId="17" fillId="5" borderId="23" xfId="2" applyFont="1" applyFill="1" applyBorder="1" applyAlignment="1">
      <alignment vertical="top"/>
    </xf>
    <xf numFmtId="0" fontId="16" fillId="5" borderId="22" xfId="0" applyFont="1" applyFill="1" applyBorder="1" applyAlignment="1">
      <alignment horizontal="center"/>
    </xf>
    <xf numFmtId="0" fontId="16" fillId="5" borderId="35" xfId="0" applyFont="1" applyFill="1" applyBorder="1" applyAlignment="1">
      <alignment horizontal="center"/>
    </xf>
    <xf numFmtId="14" fontId="16" fillId="5" borderId="22" xfId="0" applyNumberFormat="1" applyFont="1" applyFill="1" applyBorder="1" applyAlignment="1">
      <alignment horizontal="center"/>
    </xf>
    <xf numFmtId="14" fontId="16" fillId="5" borderId="35" xfId="0" applyNumberFormat="1" applyFont="1" applyFill="1" applyBorder="1" applyAlignment="1">
      <alignment horizontal="center"/>
    </xf>
    <xf numFmtId="0" fontId="13" fillId="5" borderId="0" xfId="2" applyFont="1" applyFill="1" applyAlignment="1">
      <alignment horizontal="center"/>
    </xf>
    <xf numFmtId="0" fontId="16" fillId="5" borderId="23" xfId="0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Normal_Functional Test Case v1.0" xfId="2" xr:uid="{46BB6F57-94C4-4201-B241-071B48D3F97F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family val="2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family val="2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family val="2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B5CF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096BE-A826-4C79-A849-1F2434337E74}" name="Table1" displayName="Table1" ref="A8:H19" totalsRowShown="0" headerRowDxfId="37" dataDxfId="35" headerRowBorderDxfId="36" tableBorderDxfId="34" totalsRowBorderDxfId="33">
  <autoFilter ref="A8:H19" xr:uid="{3D7096BE-A826-4C79-A849-1F2434337E74}"/>
  <tableColumns count="8">
    <tableColumn id="1" xr3:uid="{47EA5644-A98D-41E2-90F0-E30B0501F3AB}" name="ID" dataDxfId="32">
      <calculatedColumnFormula>IF(OR(B9&lt;&gt;"", D9&lt;&gt;""), "[" &amp; TEXT($B$2, "##") &amp; "-" &amp; TEXT(ROW()-8, "##") &amp; "]", "")</calculatedColumnFormula>
    </tableColumn>
    <tableColumn id="2" xr3:uid="{015D911C-D8C9-4929-9167-4E4350BBB052}" name="Test Case Description" dataDxfId="31"/>
    <tableColumn id="3" xr3:uid="{CD811F14-C32F-4151-AFB7-A36F9A860466}" name="Test Case Procedure" dataDxfId="30"/>
    <tableColumn id="4" xr3:uid="{E5238A34-4DF4-47A2-8CD6-C91EC2FA0BA8}" name="Expected Output" dataDxfId="29"/>
    <tableColumn id="5" xr3:uid="{10DA9A05-43B7-4AF6-85CA-9481E13EDD05}" name="Inter-test case Dependence" dataDxfId="28"/>
    <tableColumn id="6" xr3:uid="{D7168921-1662-4D3D-ABBE-7998CBA20908}" name="Result" dataDxfId="27"/>
    <tableColumn id="7" xr3:uid="{8DB768B2-5B29-473E-9C4F-72E9EF83737B}" name="Test date" dataDxfId="26"/>
    <tableColumn id="8" xr3:uid="{B2457A77-6D29-4205-B94F-7E1CBF3EF52F}" name="Note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B4CB11-6A2A-4999-B53E-6DE9E466581D}" name="Table3" displayName="Table3" ref="A8:H15" totalsRowShown="0" headerRowDxfId="24" dataDxfId="22" headerRowBorderDxfId="23" tableBorderDxfId="21" totalsRowBorderDxfId="20">
  <autoFilter ref="A8:H15" xr:uid="{50B4CB11-6A2A-4999-B53E-6DE9E466581D}"/>
  <tableColumns count="8">
    <tableColumn id="1" xr3:uid="{17635C36-28A6-457B-9402-E7FC9AB3D4E7}" name="ID" dataDxfId="19">
      <calculatedColumnFormula>IF(OR(B9&lt;&gt;"", D9&lt;&gt;""), "[" &amp; TEXT($B$2, "##") &amp; "-" &amp; TEXT(ROW()-8, "##") &amp; "]", "")</calculatedColumnFormula>
    </tableColumn>
    <tableColumn id="2" xr3:uid="{9451BD92-02F8-4401-80B1-FFC7A9E0739B}" name="Test Case Description" dataDxfId="18"/>
    <tableColumn id="3" xr3:uid="{8F8E59B4-A6E8-4B3A-AF27-AEE0335F1193}" name="Test Case Procedure" dataDxfId="17"/>
    <tableColumn id="4" xr3:uid="{0320CA36-A956-4C5B-BA62-B7AF5F2F0F41}" name="Expected Output" dataDxfId="16"/>
    <tableColumn id="5" xr3:uid="{A269211F-A0AD-42B6-AE70-64A65DEB4931}" name="Inter-test case Dependence" dataDxfId="15"/>
    <tableColumn id="6" xr3:uid="{7A3D5215-2D4F-49E7-8DF5-7DA26B851239}" name="Result" dataDxfId="14"/>
    <tableColumn id="7" xr3:uid="{7109C152-841D-4E29-A18C-68F81B015EF3}" name="Test date" dataDxfId="13"/>
    <tableColumn id="8" xr3:uid="{E59F5711-4C2C-4DFE-A93C-CAF659EFE9FE}" name="Note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C62AE2-C62C-49E6-9D69-9ED46DB6D793}" name="Table5" displayName="Table5" ref="A8:H9" totalsRowShown="0" headerRowDxfId="11" headerRowBorderDxfId="10" tableBorderDxfId="9" totalsRowBorderDxfId="8">
  <autoFilter ref="A8:H9" xr:uid="{EAC62AE2-C62C-49E6-9D69-9ED46DB6D793}"/>
  <tableColumns count="8">
    <tableColumn id="1" xr3:uid="{FA85B61B-5FE5-4A8E-9221-7D0ABE76EB6B}" name="ID" dataDxfId="7">
      <calculatedColumnFormula>IF(OR(B9&lt;&gt;"", D9&lt;&gt;""), "[" &amp; TEXT($B$2, "##") &amp; "-" &amp; TEXT(ROW()-8, "##") &amp; "]", "")</calculatedColumnFormula>
    </tableColumn>
    <tableColumn id="2" xr3:uid="{15DC4B8C-003A-4BC7-A2A8-D870D8D4021A}" name="Test Case Description" dataDxfId="6"/>
    <tableColumn id="3" xr3:uid="{B0872820-544B-47A5-BBCB-33D0581212AC}" name="Test Case Procedure" dataDxfId="5"/>
    <tableColumn id="4" xr3:uid="{8F86DF7D-891B-416B-AF77-2FD2DF247566}" name="Expected Output" dataDxfId="4"/>
    <tableColumn id="5" xr3:uid="{B83BF467-DE58-4ABC-9517-555B59282F82}" name="Inter-test case Dependence" dataDxfId="3"/>
    <tableColumn id="6" xr3:uid="{E694A646-7A82-4911-9FD8-626AD3ABB4F2}" name="Result" dataDxfId="2"/>
    <tableColumn id="7" xr3:uid="{0213538A-4CA2-4F57-94B1-1F3069F03CFF}" name="Test date" dataDxfId="1"/>
    <tableColumn id="8" xr3:uid="{44688636-D460-4275-B1D0-E77D10BE813D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4C1F-9A9C-4FC1-A5DB-6549E5424639}">
  <dimension ref="A2:G18"/>
  <sheetViews>
    <sheetView workbookViewId="0">
      <selection activeCell="C4" sqref="C4:E4"/>
    </sheetView>
  </sheetViews>
  <sheetFormatPr defaultColWidth="9" defaultRowHeight="13.2"/>
  <cols>
    <col min="1" max="1" width="2.109375" style="66" customWidth="1"/>
    <col min="2" max="2" width="19.6640625" style="76" customWidth="1"/>
    <col min="3" max="3" width="9.109375" style="66" customWidth="1"/>
    <col min="4" max="4" width="14.44140625" style="66" customWidth="1"/>
    <col min="5" max="5" width="9.109375" style="66" customWidth="1"/>
    <col min="6" max="6" width="31.109375" style="66" customWidth="1"/>
    <col min="7" max="7" width="31" style="66" customWidth="1"/>
    <col min="8" max="256" width="9" style="66"/>
    <col min="257" max="257" width="2.109375" style="66" customWidth="1"/>
    <col min="258" max="258" width="19.6640625" style="66" customWidth="1"/>
    <col min="259" max="259" width="9.109375" style="66" customWidth="1"/>
    <col min="260" max="260" width="14.44140625" style="66" customWidth="1"/>
    <col min="261" max="261" width="8" style="66" customWidth="1"/>
    <col min="262" max="262" width="31.109375" style="66" customWidth="1"/>
    <col min="263" max="263" width="31" style="66" customWidth="1"/>
    <col min="264" max="512" width="9" style="66"/>
    <col min="513" max="513" width="2.109375" style="66" customWidth="1"/>
    <col min="514" max="514" width="19.6640625" style="66" customWidth="1"/>
    <col min="515" max="515" width="9.109375" style="66" customWidth="1"/>
    <col min="516" max="516" width="14.44140625" style="66" customWidth="1"/>
    <col min="517" max="517" width="8" style="66" customWidth="1"/>
    <col min="518" max="518" width="31.109375" style="66" customWidth="1"/>
    <col min="519" max="519" width="31" style="66" customWidth="1"/>
    <col min="520" max="768" width="9" style="66"/>
    <col min="769" max="769" width="2.109375" style="66" customWidth="1"/>
    <col min="770" max="770" width="19.6640625" style="66" customWidth="1"/>
    <col min="771" max="771" width="9.109375" style="66" customWidth="1"/>
    <col min="772" max="772" width="14.44140625" style="66" customWidth="1"/>
    <col min="773" max="773" width="8" style="66" customWidth="1"/>
    <col min="774" max="774" width="31.109375" style="66" customWidth="1"/>
    <col min="775" max="775" width="31" style="66" customWidth="1"/>
    <col min="776" max="1024" width="9" style="66"/>
    <col min="1025" max="1025" width="2.109375" style="66" customWidth="1"/>
    <col min="1026" max="1026" width="19.6640625" style="66" customWidth="1"/>
    <col min="1027" max="1027" width="9.109375" style="66" customWidth="1"/>
    <col min="1028" max="1028" width="14.44140625" style="66" customWidth="1"/>
    <col min="1029" max="1029" width="8" style="66" customWidth="1"/>
    <col min="1030" max="1030" width="31.109375" style="66" customWidth="1"/>
    <col min="1031" max="1031" width="31" style="66" customWidth="1"/>
    <col min="1032" max="1280" width="9" style="66"/>
    <col min="1281" max="1281" width="2.109375" style="66" customWidth="1"/>
    <col min="1282" max="1282" width="19.6640625" style="66" customWidth="1"/>
    <col min="1283" max="1283" width="9.109375" style="66" customWidth="1"/>
    <col min="1284" max="1284" width="14.44140625" style="66" customWidth="1"/>
    <col min="1285" max="1285" width="8" style="66" customWidth="1"/>
    <col min="1286" max="1286" width="31.109375" style="66" customWidth="1"/>
    <col min="1287" max="1287" width="31" style="66" customWidth="1"/>
    <col min="1288" max="1536" width="9" style="66"/>
    <col min="1537" max="1537" width="2.109375" style="66" customWidth="1"/>
    <col min="1538" max="1538" width="19.6640625" style="66" customWidth="1"/>
    <col min="1539" max="1539" width="9.109375" style="66" customWidth="1"/>
    <col min="1540" max="1540" width="14.44140625" style="66" customWidth="1"/>
    <col min="1541" max="1541" width="8" style="66" customWidth="1"/>
    <col min="1542" max="1542" width="31.109375" style="66" customWidth="1"/>
    <col min="1543" max="1543" width="31" style="66" customWidth="1"/>
    <col min="1544" max="1792" width="9" style="66"/>
    <col min="1793" max="1793" width="2.109375" style="66" customWidth="1"/>
    <col min="1794" max="1794" width="19.6640625" style="66" customWidth="1"/>
    <col min="1795" max="1795" width="9.109375" style="66" customWidth="1"/>
    <col min="1796" max="1796" width="14.44140625" style="66" customWidth="1"/>
    <col min="1797" max="1797" width="8" style="66" customWidth="1"/>
    <col min="1798" max="1798" width="31.109375" style="66" customWidth="1"/>
    <col min="1799" max="1799" width="31" style="66" customWidth="1"/>
    <col min="1800" max="2048" width="9" style="66"/>
    <col min="2049" max="2049" width="2.109375" style="66" customWidth="1"/>
    <col min="2050" max="2050" width="19.6640625" style="66" customWidth="1"/>
    <col min="2051" max="2051" width="9.109375" style="66" customWidth="1"/>
    <col min="2052" max="2052" width="14.44140625" style="66" customWidth="1"/>
    <col min="2053" max="2053" width="8" style="66" customWidth="1"/>
    <col min="2054" max="2054" width="31.109375" style="66" customWidth="1"/>
    <col min="2055" max="2055" width="31" style="66" customWidth="1"/>
    <col min="2056" max="2304" width="9" style="66"/>
    <col min="2305" max="2305" width="2.109375" style="66" customWidth="1"/>
    <col min="2306" max="2306" width="19.6640625" style="66" customWidth="1"/>
    <col min="2307" max="2307" width="9.109375" style="66" customWidth="1"/>
    <col min="2308" max="2308" width="14.44140625" style="66" customWidth="1"/>
    <col min="2309" max="2309" width="8" style="66" customWidth="1"/>
    <col min="2310" max="2310" width="31.109375" style="66" customWidth="1"/>
    <col min="2311" max="2311" width="31" style="66" customWidth="1"/>
    <col min="2312" max="2560" width="9" style="66"/>
    <col min="2561" max="2561" width="2.109375" style="66" customWidth="1"/>
    <col min="2562" max="2562" width="19.6640625" style="66" customWidth="1"/>
    <col min="2563" max="2563" width="9.109375" style="66" customWidth="1"/>
    <col min="2564" max="2564" width="14.44140625" style="66" customWidth="1"/>
    <col min="2565" max="2565" width="8" style="66" customWidth="1"/>
    <col min="2566" max="2566" width="31.109375" style="66" customWidth="1"/>
    <col min="2567" max="2567" width="31" style="66" customWidth="1"/>
    <col min="2568" max="2816" width="9" style="66"/>
    <col min="2817" max="2817" width="2.109375" style="66" customWidth="1"/>
    <col min="2818" max="2818" width="19.6640625" style="66" customWidth="1"/>
    <col min="2819" max="2819" width="9.109375" style="66" customWidth="1"/>
    <col min="2820" max="2820" width="14.44140625" style="66" customWidth="1"/>
    <col min="2821" max="2821" width="8" style="66" customWidth="1"/>
    <col min="2822" max="2822" width="31.109375" style="66" customWidth="1"/>
    <col min="2823" max="2823" width="31" style="66" customWidth="1"/>
    <col min="2824" max="3072" width="9" style="66"/>
    <col min="3073" max="3073" width="2.109375" style="66" customWidth="1"/>
    <col min="3074" max="3074" width="19.6640625" style="66" customWidth="1"/>
    <col min="3075" max="3075" width="9.109375" style="66" customWidth="1"/>
    <col min="3076" max="3076" width="14.44140625" style="66" customWidth="1"/>
    <col min="3077" max="3077" width="8" style="66" customWidth="1"/>
    <col min="3078" max="3078" width="31.109375" style="66" customWidth="1"/>
    <col min="3079" max="3079" width="31" style="66" customWidth="1"/>
    <col min="3080" max="3328" width="9" style="66"/>
    <col min="3329" max="3329" width="2.109375" style="66" customWidth="1"/>
    <col min="3330" max="3330" width="19.6640625" style="66" customWidth="1"/>
    <col min="3331" max="3331" width="9.109375" style="66" customWidth="1"/>
    <col min="3332" max="3332" width="14.44140625" style="66" customWidth="1"/>
    <col min="3333" max="3333" width="8" style="66" customWidth="1"/>
    <col min="3334" max="3334" width="31.109375" style="66" customWidth="1"/>
    <col min="3335" max="3335" width="31" style="66" customWidth="1"/>
    <col min="3336" max="3584" width="9" style="66"/>
    <col min="3585" max="3585" width="2.109375" style="66" customWidth="1"/>
    <col min="3586" max="3586" width="19.6640625" style="66" customWidth="1"/>
    <col min="3587" max="3587" width="9.109375" style="66" customWidth="1"/>
    <col min="3588" max="3588" width="14.44140625" style="66" customWidth="1"/>
    <col min="3589" max="3589" width="8" style="66" customWidth="1"/>
    <col min="3590" max="3590" width="31.109375" style="66" customWidth="1"/>
    <col min="3591" max="3591" width="31" style="66" customWidth="1"/>
    <col min="3592" max="3840" width="9" style="66"/>
    <col min="3841" max="3841" width="2.109375" style="66" customWidth="1"/>
    <col min="3842" max="3842" width="19.6640625" style="66" customWidth="1"/>
    <col min="3843" max="3843" width="9.109375" style="66" customWidth="1"/>
    <col min="3844" max="3844" width="14.44140625" style="66" customWidth="1"/>
    <col min="3845" max="3845" width="8" style="66" customWidth="1"/>
    <col min="3846" max="3846" width="31.109375" style="66" customWidth="1"/>
    <col min="3847" max="3847" width="31" style="66" customWidth="1"/>
    <col min="3848" max="4096" width="9" style="66"/>
    <col min="4097" max="4097" width="2.109375" style="66" customWidth="1"/>
    <col min="4098" max="4098" width="19.6640625" style="66" customWidth="1"/>
    <col min="4099" max="4099" width="9.109375" style="66" customWidth="1"/>
    <col min="4100" max="4100" width="14.44140625" style="66" customWidth="1"/>
    <col min="4101" max="4101" width="8" style="66" customWidth="1"/>
    <col min="4102" max="4102" width="31.109375" style="66" customWidth="1"/>
    <col min="4103" max="4103" width="31" style="66" customWidth="1"/>
    <col min="4104" max="4352" width="9" style="66"/>
    <col min="4353" max="4353" width="2.109375" style="66" customWidth="1"/>
    <col min="4354" max="4354" width="19.6640625" style="66" customWidth="1"/>
    <col min="4355" max="4355" width="9.109375" style="66" customWidth="1"/>
    <col min="4356" max="4356" width="14.44140625" style="66" customWidth="1"/>
    <col min="4357" max="4357" width="8" style="66" customWidth="1"/>
    <col min="4358" max="4358" width="31.109375" style="66" customWidth="1"/>
    <col min="4359" max="4359" width="31" style="66" customWidth="1"/>
    <col min="4360" max="4608" width="9" style="66"/>
    <col min="4609" max="4609" width="2.109375" style="66" customWidth="1"/>
    <col min="4610" max="4610" width="19.6640625" style="66" customWidth="1"/>
    <col min="4611" max="4611" width="9.109375" style="66" customWidth="1"/>
    <col min="4612" max="4612" width="14.44140625" style="66" customWidth="1"/>
    <col min="4613" max="4613" width="8" style="66" customWidth="1"/>
    <col min="4614" max="4614" width="31.109375" style="66" customWidth="1"/>
    <col min="4615" max="4615" width="31" style="66" customWidth="1"/>
    <col min="4616" max="4864" width="9" style="66"/>
    <col min="4865" max="4865" width="2.109375" style="66" customWidth="1"/>
    <col min="4866" max="4866" width="19.6640625" style="66" customWidth="1"/>
    <col min="4867" max="4867" width="9.109375" style="66" customWidth="1"/>
    <col min="4868" max="4868" width="14.44140625" style="66" customWidth="1"/>
    <col min="4869" max="4869" width="8" style="66" customWidth="1"/>
    <col min="4870" max="4870" width="31.109375" style="66" customWidth="1"/>
    <col min="4871" max="4871" width="31" style="66" customWidth="1"/>
    <col min="4872" max="5120" width="9" style="66"/>
    <col min="5121" max="5121" width="2.109375" style="66" customWidth="1"/>
    <col min="5122" max="5122" width="19.6640625" style="66" customWidth="1"/>
    <col min="5123" max="5123" width="9.109375" style="66" customWidth="1"/>
    <col min="5124" max="5124" width="14.44140625" style="66" customWidth="1"/>
    <col min="5125" max="5125" width="8" style="66" customWidth="1"/>
    <col min="5126" max="5126" width="31.109375" style="66" customWidth="1"/>
    <col min="5127" max="5127" width="31" style="66" customWidth="1"/>
    <col min="5128" max="5376" width="9" style="66"/>
    <col min="5377" max="5377" width="2.109375" style="66" customWidth="1"/>
    <col min="5378" max="5378" width="19.6640625" style="66" customWidth="1"/>
    <col min="5379" max="5379" width="9.109375" style="66" customWidth="1"/>
    <col min="5380" max="5380" width="14.44140625" style="66" customWidth="1"/>
    <col min="5381" max="5381" width="8" style="66" customWidth="1"/>
    <col min="5382" max="5382" width="31.109375" style="66" customWidth="1"/>
    <col min="5383" max="5383" width="31" style="66" customWidth="1"/>
    <col min="5384" max="5632" width="9" style="66"/>
    <col min="5633" max="5633" width="2.109375" style="66" customWidth="1"/>
    <col min="5634" max="5634" width="19.6640625" style="66" customWidth="1"/>
    <col min="5635" max="5635" width="9.109375" style="66" customWidth="1"/>
    <col min="5636" max="5636" width="14.44140625" style="66" customWidth="1"/>
    <col min="5637" max="5637" width="8" style="66" customWidth="1"/>
    <col min="5638" max="5638" width="31.109375" style="66" customWidth="1"/>
    <col min="5639" max="5639" width="31" style="66" customWidth="1"/>
    <col min="5640" max="5888" width="9" style="66"/>
    <col min="5889" max="5889" width="2.109375" style="66" customWidth="1"/>
    <col min="5890" max="5890" width="19.6640625" style="66" customWidth="1"/>
    <col min="5891" max="5891" width="9.109375" style="66" customWidth="1"/>
    <col min="5892" max="5892" width="14.44140625" style="66" customWidth="1"/>
    <col min="5893" max="5893" width="8" style="66" customWidth="1"/>
    <col min="5894" max="5894" width="31.109375" style="66" customWidth="1"/>
    <col min="5895" max="5895" width="31" style="66" customWidth="1"/>
    <col min="5896" max="6144" width="9" style="66"/>
    <col min="6145" max="6145" width="2.109375" style="66" customWidth="1"/>
    <col min="6146" max="6146" width="19.6640625" style="66" customWidth="1"/>
    <col min="6147" max="6147" width="9.109375" style="66" customWidth="1"/>
    <col min="6148" max="6148" width="14.44140625" style="66" customWidth="1"/>
    <col min="6149" max="6149" width="8" style="66" customWidth="1"/>
    <col min="6150" max="6150" width="31.109375" style="66" customWidth="1"/>
    <col min="6151" max="6151" width="31" style="66" customWidth="1"/>
    <col min="6152" max="6400" width="9" style="66"/>
    <col min="6401" max="6401" width="2.109375" style="66" customWidth="1"/>
    <col min="6402" max="6402" width="19.6640625" style="66" customWidth="1"/>
    <col min="6403" max="6403" width="9.109375" style="66" customWidth="1"/>
    <col min="6404" max="6404" width="14.44140625" style="66" customWidth="1"/>
    <col min="6405" max="6405" width="8" style="66" customWidth="1"/>
    <col min="6406" max="6406" width="31.109375" style="66" customWidth="1"/>
    <col min="6407" max="6407" width="31" style="66" customWidth="1"/>
    <col min="6408" max="6656" width="9" style="66"/>
    <col min="6657" max="6657" width="2.109375" style="66" customWidth="1"/>
    <col min="6658" max="6658" width="19.6640625" style="66" customWidth="1"/>
    <col min="6659" max="6659" width="9.109375" style="66" customWidth="1"/>
    <col min="6660" max="6660" width="14.44140625" style="66" customWidth="1"/>
    <col min="6661" max="6661" width="8" style="66" customWidth="1"/>
    <col min="6662" max="6662" width="31.109375" style="66" customWidth="1"/>
    <col min="6663" max="6663" width="31" style="66" customWidth="1"/>
    <col min="6664" max="6912" width="9" style="66"/>
    <col min="6913" max="6913" width="2.109375" style="66" customWidth="1"/>
    <col min="6914" max="6914" width="19.6640625" style="66" customWidth="1"/>
    <col min="6915" max="6915" width="9.109375" style="66" customWidth="1"/>
    <col min="6916" max="6916" width="14.44140625" style="66" customWidth="1"/>
    <col min="6917" max="6917" width="8" style="66" customWidth="1"/>
    <col min="6918" max="6918" width="31.109375" style="66" customWidth="1"/>
    <col min="6919" max="6919" width="31" style="66" customWidth="1"/>
    <col min="6920" max="7168" width="9" style="66"/>
    <col min="7169" max="7169" width="2.109375" style="66" customWidth="1"/>
    <col min="7170" max="7170" width="19.6640625" style="66" customWidth="1"/>
    <col min="7171" max="7171" width="9.109375" style="66" customWidth="1"/>
    <col min="7172" max="7172" width="14.44140625" style="66" customWidth="1"/>
    <col min="7173" max="7173" width="8" style="66" customWidth="1"/>
    <col min="7174" max="7174" width="31.109375" style="66" customWidth="1"/>
    <col min="7175" max="7175" width="31" style="66" customWidth="1"/>
    <col min="7176" max="7424" width="9" style="66"/>
    <col min="7425" max="7425" width="2.109375" style="66" customWidth="1"/>
    <col min="7426" max="7426" width="19.6640625" style="66" customWidth="1"/>
    <col min="7427" max="7427" width="9.109375" style="66" customWidth="1"/>
    <col min="7428" max="7428" width="14.44140625" style="66" customWidth="1"/>
    <col min="7429" max="7429" width="8" style="66" customWidth="1"/>
    <col min="7430" max="7430" width="31.109375" style="66" customWidth="1"/>
    <col min="7431" max="7431" width="31" style="66" customWidth="1"/>
    <col min="7432" max="7680" width="9" style="66"/>
    <col min="7681" max="7681" width="2.109375" style="66" customWidth="1"/>
    <col min="7682" max="7682" width="19.6640625" style="66" customWidth="1"/>
    <col min="7683" max="7683" width="9.109375" style="66" customWidth="1"/>
    <col min="7684" max="7684" width="14.44140625" style="66" customWidth="1"/>
    <col min="7685" max="7685" width="8" style="66" customWidth="1"/>
    <col min="7686" max="7686" width="31.109375" style="66" customWidth="1"/>
    <col min="7687" max="7687" width="31" style="66" customWidth="1"/>
    <col min="7688" max="7936" width="9" style="66"/>
    <col min="7937" max="7937" width="2.109375" style="66" customWidth="1"/>
    <col min="7938" max="7938" width="19.6640625" style="66" customWidth="1"/>
    <col min="7939" max="7939" width="9.109375" style="66" customWidth="1"/>
    <col min="7940" max="7940" width="14.44140625" style="66" customWidth="1"/>
    <col min="7941" max="7941" width="8" style="66" customWidth="1"/>
    <col min="7942" max="7942" width="31.109375" style="66" customWidth="1"/>
    <col min="7943" max="7943" width="31" style="66" customWidth="1"/>
    <col min="7944" max="8192" width="9" style="66"/>
    <col min="8193" max="8193" width="2.109375" style="66" customWidth="1"/>
    <col min="8194" max="8194" width="19.6640625" style="66" customWidth="1"/>
    <col min="8195" max="8195" width="9.109375" style="66" customWidth="1"/>
    <col min="8196" max="8196" width="14.44140625" style="66" customWidth="1"/>
    <col min="8197" max="8197" width="8" style="66" customWidth="1"/>
    <col min="8198" max="8198" width="31.109375" style="66" customWidth="1"/>
    <col min="8199" max="8199" width="31" style="66" customWidth="1"/>
    <col min="8200" max="8448" width="9" style="66"/>
    <col min="8449" max="8449" width="2.109375" style="66" customWidth="1"/>
    <col min="8450" max="8450" width="19.6640625" style="66" customWidth="1"/>
    <col min="8451" max="8451" width="9.109375" style="66" customWidth="1"/>
    <col min="8452" max="8452" width="14.44140625" style="66" customWidth="1"/>
    <col min="8453" max="8453" width="8" style="66" customWidth="1"/>
    <col min="8454" max="8454" width="31.109375" style="66" customWidth="1"/>
    <col min="8455" max="8455" width="31" style="66" customWidth="1"/>
    <col min="8456" max="8704" width="9" style="66"/>
    <col min="8705" max="8705" width="2.109375" style="66" customWidth="1"/>
    <col min="8706" max="8706" width="19.6640625" style="66" customWidth="1"/>
    <col min="8707" max="8707" width="9.109375" style="66" customWidth="1"/>
    <col min="8708" max="8708" width="14.44140625" style="66" customWidth="1"/>
    <col min="8709" max="8709" width="8" style="66" customWidth="1"/>
    <col min="8710" max="8710" width="31.109375" style="66" customWidth="1"/>
    <col min="8711" max="8711" width="31" style="66" customWidth="1"/>
    <col min="8712" max="8960" width="9" style="66"/>
    <col min="8961" max="8961" width="2.109375" style="66" customWidth="1"/>
    <col min="8962" max="8962" width="19.6640625" style="66" customWidth="1"/>
    <col min="8963" max="8963" width="9.109375" style="66" customWidth="1"/>
    <col min="8964" max="8964" width="14.44140625" style="66" customWidth="1"/>
    <col min="8965" max="8965" width="8" style="66" customWidth="1"/>
    <col min="8966" max="8966" width="31.109375" style="66" customWidth="1"/>
    <col min="8967" max="8967" width="31" style="66" customWidth="1"/>
    <col min="8968" max="9216" width="9" style="66"/>
    <col min="9217" max="9217" width="2.109375" style="66" customWidth="1"/>
    <col min="9218" max="9218" width="19.6640625" style="66" customWidth="1"/>
    <col min="9219" max="9219" width="9.109375" style="66" customWidth="1"/>
    <col min="9220" max="9220" width="14.44140625" style="66" customWidth="1"/>
    <col min="9221" max="9221" width="8" style="66" customWidth="1"/>
    <col min="9222" max="9222" width="31.109375" style="66" customWidth="1"/>
    <col min="9223" max="9223" width="31" style="66" customWidth="1"/>
    <col min="9224" max="9472" width="9" style="66"/>
    <col min="9473" max="9473" width="2.109375" style="66" customWidth="1"/>
    <col min="9474" max="9474" width="19.6640625" style="66" customWidth="1"/>
    <col min="9475" max="9475" width="9.109375" style="66" customWidth="1"/>
    <col min="9476" max="9476" width="14.44140625" style="66" customWidth="1"/>
    <col min="9477" max="9477" width="8" style="66" customWidth="1"/>
    <col min="9478" max="9478" width="31.109375" style="66" customWidth="1"/>
    <col min="9479" max="9479" width="31" style="66" customWidth="1"/>
    <col min="9480" max="9728" width="9" style="66"/>
    <col min="9729" max="9729" width="2.109375" style="66" customWidth="1"/>
    <col min="9730" max="9730" width="19.6640625" style="66" customWidth="1"/>
    <col min="9731" max="9731" width="9.109375" style="66" customWidth="1"/>
    <col min="9732" max="9732" width="14.44140625" style="66" customWidth="1"/>
    <col min="9733" max="9733" width="8" style="66" customWidth="1"/>
    <col min="9734" max="9734" width="31.109375" style="66" customWidth="1"/>
    <col min="9735" max="9735" width="31" style="66" customWidth="1"/>
    <col min="9736" max="9984" width="9" style="66"/>
    <col min="9985" max="9985" width="2.109375" style="66" customWidth="1"/>
    <col min="9986" max="9986" width="19.6640625" style="66" customWidth="1"/>
    <col min="9987" max="9987" width="9.109375" style="66" customWidth="1"/>
    <col min="9988" max="9988" width="14.44140625" style="66" customWidth="1"/>
    <col min="9989" max="9989" width="8" style="66" customWidth="1"/>
    <col min="9990" max="9990" width="31.109375" style="66" customWidth="1"/>
    <col min="9991" max="9991" width="31" style="66" customWidth="1"/>
    <col min="9992" max="10240" width="9" style="66"/>
    <col min="10241" max="10241" width="2.109375" style="66" customWidth="1"/>
    <col min="10242" max="10242" width="19.6640625" style="66" customWidth="1"/>
    <col min="10243" max="10243" width="9.109375" style="66" customWidth="1"/>
    <col min="10244" max="10244" width="14.44140625" style="66" customWidth="1"/>
    <col min="10245" max="10245" width="8" style="66" customWidth="1"/>
    <col min="10246" max="10246" width="31.109375" style="66" customWidth="1"/>
    <col min="10247" max="10247" width="31" style="66" customWidth="1"/>
    <col min="10248" max="10496" width="9" style="66"/>
    <col min="10497" max="10497" width="2.109375" style="66" customWidth="1"/>
    <col min="10498" max="10498" width="19.6640625" style="66" customWidth="1"/>
    <col min="10499" max="10499" width="9.109375" style="66" customWidth="1"/>
    <col min="10500" max="10500" width="14.44140625" style="66" customWidth="1"/>
    <col min="10501" max="10501" width="8" style="66" customWidth="1"/>
    <col min="10502" max="10502" width="31.109375" style="66" customWidth="1"/>
    <col min="10503" max="10503" width="31" style="66" customWidth="1"/>
    <col min="10504" max="10752" width="9" style="66"/>
    <col min="10753" max="10753" width="2.109375" style="66" customWidth="1"/>
    <col min="10754" max="10754" width="19.6640625" style="66" customWidth="1"/>
    <col min="10755" max="10755" width="9.109375" style="66" customWidth="1"/>
    <col min="10756" max="10756" width="14.44140625" style="66" customWidth="1"/>
    <col min="10757" max="10757" width="8" style="66" customWidth="1"/>
    <col min="10758" max="10758" width="31.109375" style="66" customWidth="1"/>
    <col min="10759" max="10759" width="31" style="66" customWidth="1"/>
    <col min="10760" max="11008" width="9" style="66"/>
    <col min="11009" max="11009" width="2.109375" style="66" customWidth="1"/>
    <col min="11010" max="11010" width="19.6640625" style="66" customWidth="1"/>
    <col min="11011" max="11011" width="9.109375" style="66" customWidth="1"/>
    <col min="11012" max="11012" width="14.44140625" style="66" customWidth="1"/>
    <col min="11013" max="11013" width="8" style="66" customWidth="1"/>
    <col min="11014" max="11014" width="31.109375" style="66" customWidth="1"/>
    <col min="11015" max="11015" width="31" style="66" customWidth="1"/>
    <col min="11016" max="11264" width="9" style="66"/>
    <col min="11265" max="11265" width="2.109375" style="66" customWidth="1"/>
    <col min="11266" max="11266" width="19.6640625" style="66" customWidth="1"/>
    <col min="11267" max="11267" width="9.109375" style="66" customWidth="1"/>
    <col min="11268" max="11268" width="14.44140625" style="66" customWidth="1"/>
    <col min="11269" max="11269" width="8" style="66" customWidth="1"/>
    <col min="11270" max="11270" width="31.109375" style="66" customWidth="1"/>
    <col min="11271" max="11271" width="31" style="66" customWidth="1"/>
    <col min="11272" max="11520" width="9" style="66"/>
    <col min="11521" max="11521" width="2.109375" style="66" customWidth="1"/>
    <col min="11522" max="11522" width="19.6640625" style="66" customWidth="1"/>
    <col min="11523" max="11523" width="9.109375" style="66" customWidth="1"/>
    <col min="11524" max="11524" width="14.44140625" style="66" customWidth="1"/>
    <col min="11525" max="11525" width="8" style="66" customWidth="1"/>
    <col min="11526" max="11526" width="31.109375" style="66" customWidth="1"/>
    <col min="11527" max="11527" width="31" style="66" customWidth="1"/>
    <col min="11528" max="11776" width="9" style="66"/>
    <col min="11777" max="11777" width="2.109375" style="66" customWidth="1"/>
    <col min="11778" max="11778" width="19.6640625" style="66" customWidth="1"/>
    <col min="11779" max="11779" width="9.109375" style="66" customWidth="1"/>
    <col min="11780" max="11780" width="14.44140625" style="66" customWidth="1"/>
    <col min="11781" max="11781" width="8" style="66" customWidth="1"/>
    <col min="11782" max="11782" width="31.109375" style="66" customWidth="1"/>
    <col min="11783" max="11783" width="31" style="66" customWidth="1"/>
    <col min="11784" max="12032" width="9" style="66"/>
    <col min="12033" max="12033" width="2.109375" style="66" customWidth="1"/>
    <col min="12034" max="12034" width="19.6640625" style="66" customWidth="1"/>
    <col min="12035" max="12035" width="9.109375" style="66" customWidth="1"/>
    <col min="12036" max="12036" width="14.44140625" style="66" customWidth="1"/>
    <col min="12037" max="12037" width="8" style="66" customWidth="1"/>
    <col min="12038" max="12038" width="31.109375" style="66" customWidth="1"/>
    <col min="12039" max="12039" width="31" style="66" customWidth="1"/>
    <col min="12040" max="12288" width="9" style="66"/>
    <col min="12289" max="12289" width="2.109375" style="66" customWidth="1"/>
    <col min="12290" max="12290" width="19.6640625" style="66" customWidth="1"/>
    <col min="12291" max="12291" width="9.109375" style="66" customWidth="1"/>
    <col min="12292" max="12292" width="14.44140625" style="66" customWidth="1"/>
    <col min="12293" max="12293" width="8" style="66" customWidth="1"/>
    <col min="12294" max="12294" width="31.109375" style="66" customWidth="1"/>
    <col min="12295" max="12295" width="31" style="66" customWidth="1"/>
    <col min="12296" max="12544" width="9" style="66"/>
    <col min="12545" max="12545" width="2.109375" style="66" customWidth="1"/>
    <col min="12546" max="12546" width="19.6640625" style="66" customWidth="1"/>
    <col min="12547" max="12547" width="9.109375" style="66" customWidth="1"/>
    <col min="12548" max="12548" width="14.44140625" style="66" customWidth="1"/>
    <col min="12549" max="12549" width="8" style="66" customWidth="1"/>
    <col min="12550" max="12550" width="31.109375" style="66" customWidth="1"/>
    <col min="12551" max="12551" width="31" style="66" customWidth="1"/>
    <col min="12552" max="12800" width="9" style="66"/>
    <col min="12801" max="12801" width="2.109375" style="66" customWidth="1"/>
    <col min="12802" max="12802" width="19.6640625" style="66" customWidth="1"/>
    <col min="12803" max="12803" width="9.109375" style="66" customWidth="1"/>
    <col min="12804" max="12804" width="14.44140625" style="66" customWidth="1"/>
    <col min="12805" max="12805" width="8" style="66" customWidth="1"/>
    <col min="12806" max="12806" width="31.109375" style="66" customWidth="1"/>
    <col min="12807" max="12807" width="31" style="66" customWidth="1"/>
    <col min="12808" max="13056" width="9" style="66"/>
    <col min="13057" max="13057" width="2.109375" style="66" customWidth="1"/>
    <col min="13058" max="13058" width="19.6640625" style="66" customWidth="1"/>
    <col min="13059" max="13059" width="9.109375" style="66" customWidth="1"/>
    <col min="13060" max="13060" width="14.44140625" style="66" customWidth="1"/>
    <col min="13061" max="13061" width="8" style="66" customWidth="1"/>
    <col min="13062" max="13062" width="31.109375" style="66" customWidth="1"/>
    <col min="13063" max="13063" width="31" style="66" customWidth="1"/>
    <col min="13064" max="13312" width="9" style="66"/>
    <col min="13313" max="13313" width="2.109375" style="66" customWidth="1"/>
    <col min="13314" max="13314" width="19.6640625" style="66" customWidth="1"/>
    <col min="13315" max="13315" width="9.109375" style="66" customWidth="1"/>
    <col min="13316" max="13316" width="14.44140625" style="66" customWidth="1"/>
    <col min="13317" max="13317" width="8" style="66" customWidth="1"/>
    <col min="13318" max="13318" width="31.109375" style="66" customWidth="1"/>
    <col min="13319" max="13319" width="31" style="66" customWidth="1"/>
    <col min="13320" max="13568" width="9" style="66"/>
    <col min="13569" max="13569" width="2.109375" style="66" customWidth="1"/>
    <col min="13570" max="13570" width="19.6640625" style="66" customWidth="1"/>
    <col min="13571" max="13571" width="9.109375" style="66" customWidth="1"/>
    <col min="13572" max="13572" width="14.44140625" style="66" customWidth="1"/>
    <col min="13573" max="13573" width="8" style="66" customWidth="1"/>
    <col min="13574" max="13574" width="31.109375" style="66" customWidth="1"/>
    <col min="13575" max="13575" width="31" style="66" customWidth="1"/>
    <col min="13576" max="13824" width="9" style="66"/>
    <col min="13825" max="13825" width="2.109375" style="66" customWidth="1"/>
    <col min="13826" max="13826" width="19.6640625" style="66" customWidth="1"/>
    <col min="13827" max="13827" width="9.109375" style="66" customWidth="1"/>
    <col min="13828" max="13828" width="14.44140625" style="66" customWidth="1"/>
    <col min="13829" max="13829" width="8" style="66" customWidth="1"/>
    <col min="13830" max="13830" width="31.109375" style="66" customWidth="1"/>
    <col min="13831" max="13831" width="31" style="66" customWidth="1"/>
    <col min="13832" max="14080" width="9" style="66"/>
    <col min="14081" max="14081" width="2.109375" style="66" customWidth="1"/>
    <col min="14082" max="14082" width="19.6640625" style="66" customWidth="1"/>
    <col min="14083" max="14083" width="9.109375" style="66" customWidth="1"/>
    <col min="14084" max="14084" width="14.44140625" style="66" customWidth="1"/>
    <col min="14085" max="14085" width="8" style="66" customWidth="1"/>
    <col min="14086" max="14086" width="31.109375" style="66" customWidth="1"/>
    <col min="14087" max="14087" width="31" style="66" customWidth="1"/>
    <col min="14088" max="14336" width="9" style="66"/>
    <col min="14337" max="14337" width="2.109375" style="66" customWidth="1"/>
    <col min="14338" max="14338" width="19.6640625" style="66" customWidth="1"/>
    <col min="14339" max="14339" width="9.109375" style="66" customWidth="1"/>
    <col min="14340" max="14340" width="14.44140625" style="66" customWidth="1"/>
    <col min="14341" max="14341" width="8" style="66" customWidth="1"/>
    <col min="14342" max="14342" width="31.109375" style="66" customWidth="1"/>
    <col min="14343" max="14343" width="31" style="66" customWidth="1"/>
    <col min="14344" max="14592" width="9" style="66"/>
    <col min="14593" max="14593" width="2.109375" style="66" customWidth="1"/>
    <col min="14594" max="14594" width="19.6640625" style="66" customWidth="1"/>
    <col min="14595" max="14595" width="9.109375" style="66" customWidth="1"/>
    <col min="14596" max="14596" width="14.44140625" style="66" customWidth="1"/>
    <col min="14597" max="14597" width="8" style="66" customWidth="1"/>
    <col min="14598" max="14598" width="31.109375" style="66" customWidth="1"/>
    <col min="14599" max="14599" width="31" style="66" customWidth="1"/>
    <col min="14600" max="14848" width="9" style="66"/>
    <col min="14849" max="14849" width="2.109375" style="66" customWidth="1"/>
    <col min="14850" max="14850" width="19.6640625" style="66" customWidth="1"/>
    <col min="14851" max="14851" width="9.109375" style="66" customWidth="1"/>
    <col min="14852" max="14852" width="14.44140625" style="66" customWidth="1"/>
    <col min="14853" max="14853" width="8" style="66" customWidth="1"/>
    <col min="14854" max="14854" width="31.109375" style="66" customWidth="1"/>
    <col min="14855" max="14855" width="31" style="66" customWidth="1"/>
    <col min="14856" max="15104" width="9" style="66"/>
    <col min="15105" max="15105" width="2.109375" style="66" customWidth="1"/>
    <col min="15106" max="15106" width="19.6640625" style="66" customWidth="1"/>
    <col min="15107" max="15107" width="9.109375" style="66" customWidth="1"/>
    <col min="15108" max="15108" width="14.44140625" style="66" customWidth="1"/>
    <col min="15109" max="15109" width="8" style="66" customWidth="1"/>
    <col min="15110" max="15110" width="31.109375" style="66" customWidth="1"/>
    <col min="15111" max="15111" width="31" style="66" customWidth="1"/>
    <col min="15112" max="15360" width="9" style="66"/>
    <col min="15361" max="15361" width="2.109375" style="66" customWidth="1"/>
    <col min="15362" max="15362" width="19.6640625" style="66" customWidth="1"/>
    <col min="15363" max="15363" width="9.109375" style="66" customWidth="1"/>
    <col min="15364" max="15364" width="14.44140625" style="66" customWidth="1"/>
    <col min="15365" max="15365" width="8" style="66" customWidth="1"/>
    <col min="15366" max="15366" width="31.109375" style="66" customWidth="1"/>
    <col min="15367" max="15367" width="31" style="66" customWidth="1"/>
    <col min="15368" max="15616" width="9" style="66"/>
    <col min="15617" max="15617" width="2.109375" style="66" customWidth="1"/>
    <col min="15618" max="15618" width="19.6640625" style="66" customWidth="1"/>
    <col min="15619" max="15619" width="9.109375" style="66" customWidth="1"/>
    <col min="15620" max="15620" width="14.44140625" style="66" customWidth="1"/>
    <col min="15621" max="15621" width="8" style="66" customWidth="1"/>
    <col min="15622" max="15622" width="31.109375" style="66" customWidth="1"/>
    <col min="15623" max="15623" width="31" style="66" customWidth="1"/>
    <col min="15624" max="15872" width="9" style="66"/>
    <col min="15873" max="15873" width="2.109375" style="66" customWidth="1"/>
    <col min="15874" max="15874" width="19.6640625" style="66" customWidth="1"/>
    <col min="15875" max="15875" width="9.109375" style="66" customWidth="1"/>
    <col min="15876" max="15876" width="14.44140625" style="66" customWidth="1"/>
    <col min="15877" max="15877" width="8" style="66" customWidth="1"/>
    <col min="15878" max="15878" width="31.109375" style="66" customWidth="1"/>
    <col min="15879" max="15879" width="31" style="66" customWidth="1"/>
    <col min="15880" max="16128" width="9" style="66"/>
    <col min="16129" max="16129" width="2.109375" style="66" customWidth="1"/>
    <col min="16130" max="16130" width="19.6640625" style="66" customWidth="1"/>
    <col min="16131" max="16131" width="9.109375" style="66" customWidth="1"/>
    <col min="16132" max="16132" width="14.44140625" style="66" customWidth="1"/>
    <col min="16133" max="16133" width="8" style="66" customWidth="1"/>
    <col min="16134" max="16134" width="31.109375" style="66" customWidth="1"/>
    <col min="16135" max="16135" width="31" style="66" customWidth="1"/>
    <col min="16136" max="16384" width="9" style="66"/>
  </cols>
  <sheetData>
    <row r="2" spans="1:7" s="65" customFormat="1" ht="27.6">
      <c r="A2" s="64"/>
      <c r="B2" s="122" t="s">
        <v>175</v>
      </c>
      <c r="C2" s="123"/>
      <c r="D2" s="123"/>
      <c r="E2" s="123"/>
      <c r="F2" s="123"/>
      <c r="G2" s="124"/>
    </row>
    <row r="3" spans="1:7">
      <c r="B3" s="67"/>
      <c r="C3" s="68"/>
      <c r="F3" s="37"/>
    </row>
    <row r="4" spans="1:7">
      <c r="B4" s="69" t="s">
        <v>163</v>
      </c>
      <c r="C4" s="125" t="s">
        <v>191</v>
      </c>
      <c r="D4" s="125"/>
      <c r="E4" s="125"/>
      <c r="F4" s="69" t="s">
        <v>176</v>
      </c>
      <c r="G4" s="70" t="s">
        <v>192</v>
      </c>
    </row>
    <row r="5" spans="1:7">
      <c r="B5" s="69" t="s">
        <v>164</v>
      </c>
      <c r="C5" s="125" t="s">
        <v>193</v>
      </c>
      <c r="D5" s="125"/>
      <c r="E5" s="125"/>
      <c r="F5" s="69" t="s">
        <v>177</v>
      </c>
      <c r="G5" s="70" t="s">
        <v>192</v>
      </c>
    </row>
    <row r="6" spans="1:7">
      <c r="B6" s="126" t="s">
        <v>178</v>
      </c>
      <c r="C6" s="127" t="str">
        <f>C5&amp;"_TestCase_V0.1"</f>
        <v>TestingShopee_TestCase_V0.1</v>
      </c>
      <c r="D6" s="127"/>
      <c r="E6" s="127"/>
      <c r="F6" s="69" t="s">
        <v>179</v>
      </c>
      <c r="G6" s="72">
        <v>45278</v>
      </c>
    </row>
    <row r="7" spans="1:7">
      <c r="B7" s="126"/>
      <c r="C7" s="127"/>
      <c r="D7" s="127"/>
      <c r="E7" s="127"/>
      <c r="F7" s="69" t="s">
        <v>180</v>
      </c>
      <c r="G7" s="73">
        <v>0.1</v>
      </c>
    </row>
    <row r="8" spans="1:7">
      <c r="B8" s="74"/>
      <c r="C8" s="75"/>
      <c r="F8" s="67"/>
      <c r="G8" s="68"/>
    </row>
    <row r="10" spans="1:7">
      <c r="B10" s="77" t="s">
        <v>181</v>
      </c>
    </row>
    <row r="11" spans="1:7" s="78" customFormat="1">
      <c r="B11" s="79" t="s">
        <v>182</v>
      </c>
      <c r="C11" s="80" t="s">
        <v>180</v>
      </c>
      <c r="D11" s="80" t="s">
        <v>183</v>
      </c>
      <c r="E11" s="80" t="s">
        <v>184</v>
      </c>
      <c r="F11" s="80" t="s">
        <v>185</v>
      </c>
      <c r="G11" s="81" t="s">
        <v>186</v>
      </c>
    </row>
    <row r="12" spans="1:7" s="82" customFormat="1" ht="26.4">
      <c r="B12" s="92">
        <v>45278</v>
      </c>
      <c r="C12" s="83" t="s">
        <v>187</v>
      </c>
      <c r="E12" s="84" t="s">
        <v>188</v>
      </c>
      <c r="F12" s="84" t="s">
        <v>189</v>
      </c>
      <c r="G12" s="85" t="s">
        <v>190</v>
      </c>
    </row>
    <row r="13" spans="1:7" s="82" customFormat="1">
      <c r="B13" s="86"/>
      <c r="C13" s="83"/>
      <c r="D13" s="84"/>
      <c r="E13" s="84"/>
      <c r="F13" s="84"/>
      <c r="G13" s="87"/>
    </row>
    <row r="14" spans="1:7" s="82" customFormat="1">
      <c r="B14" s="86"/>
      <c r="C14" s="83"/>
      <c r="D14" s="84"/>
      <c r="E14" s="84"/>
      <c r="F14" s="84"/>
      <c r="G14" s="87"/>
    </row>
    <row r="15" spans="1:7" s="82" customFormat="1">
      <c r="B15" s="86"/>
      <c r="C15" s="83"/>
      <c r="D15" s="84"/>
      <c r="E15" s="84"/>
      <c r="F15" s="84"/>
      <c r="G15" s="87"/>
    </row>
    <row r="16" spans="1:7" s="82" customFormat="1">
      <c r="B16" s="86"/>
      <c r="C16" s="83"/>
      <c r="D16" s="84"/>
      <c r="E16" s="84"/>
      <c r="F16" s="84"/>
      <c r="G16" s="87"/>
    </row>
    <row r="17" spans="2:7" s="82" customFormat="1">
      <c r="B17" s="86"/>
      <c r="C17" s="83"/>
      <c r="D17" s="84"/>
      <c r="E17" s="84"/>
      <c r="F17" s="84"/>
      <c r="G17" s="87"/>
    </row>
    <row r="18" spans="2:7" s="82" customFormat="1">
      <c r="B18" s="88"/>
      <c r="C18" s="89"/>
      <c r="D18" s="90"/>
      <c r="E18" s="90"/>
      <c r="F18" s="90"/>
      <c r="G18" s="9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909F-C88F-4655-A630-741265654224}">
  <dimension ref="B1:F21"/>
  <sheetViews>
    <sheetView workbookViewId="0">
      <selection activeCell="K12" sqref="K12"/>
    </sheetView>
  </sheetViews>
  <sheetFormatPr defaultColWidth="9" defaultRowHeight="13.2"/>
  <cols>
    <col min="1" max="1" width="1.33203125" style="37" customWidth="1"/>
    <col min="2" max="2" width="11.6640625" style="63" customWidth="1"/>
    <col min="3" max="3" width="26.44140625" style="39" customWidth="1"/>
    <col min="4" max="4" width="27.109375" style="39" customWidth="1"/>
    <col min="5" max="5" width="28.109375" style="39" customWidth="1"/>
    <col min="6" max="6" width="30.6640625" style="39" customWidth="1"/>
    <col min="7" max="256" width="9" style="37"/>
    <col min="257" max="257" width="1.33203125" style="37" customWidth="1"/>
    <col min="258" max="258" width="11.6640625" style="37" customWidth="1"/>
    <col min="259" max="259" width="26.44140625" style="37" customWidth="1"/>
    <col min="260" max="260" width="27.109375" style="37" customWidth="1"/>
    <col min="261" max="261" width="28.109375" style="37" customWidth="1"/>
    <col min="262" max="262" width="30.6640625" style="37" customWidth="1"/>
    <col min="263" max="512" width="9" style="37"/>
    <col min="513" max="513" width="1.33203125" style="37" customWidth="1"/>
    <col min="514" max="514" width="11.6640625" style="37" customWidth="1"/>
    <col min="515" max="515" width="26.44140625" style="37" customWidth="1"/>
    <col min="516" max="516" width="27.109375" style="37" customWidth="1"/>
    <col min="517" max="517" width="28.109375" style="37" customWidth="1"/>
    <col min="518" max="518" width="30.6640625" style="37" customWidth="1"/>
    <col min="519" max="768" width="9" style="37"/>
    <col min="769" max="769" width="1.33203125" style="37" customWidth="1"/>
    <col min="770" max="770" width="11.6640625" style="37" customWidth="1"/>
    <col min="771" max="771" width="26.44140625" style="37" customWidth="1"/>
    <col min="772" max="772" width="27.109375" style="37" customWidth="1"/>
    <col min="773" max="773" width="28.109375" style="37" customWidth="1"/>
    <col min="774" max="774" width="30.6640625" style="37" customWidth="1"/>
    <col min="775" max="1024" width="9" style="37"/>
    <col min="1025" max="1025" width="1.33203125" style="37" customWidth="1"/>
    <col min="1026" max="1026" width="11.6640625" style="37" customWidth="1"/>
    <col min="1027" max="1027" width="26.44140625" style="37" customWidth="1"/>
    <col min="1028" max="1028" width="27.109375" style="37" customWidth="1"/>
    <col min="1029" max="1029" width="28.109375" style="37" customWidth="1"/>
    <col min="1030" max="1030" width="30.6640625" style="37" customWidth="1"/>
    <col min="1031" max="1280" width="9" style="37"/>
    <col min="1281" max="1281" width="1.33203125" style="37" customWidth="1"/>
    <col min="1282" max="1282" width="11.6640625" style="37" customWidth="1"/>
    <col min="1283" max="1283" width="26.44140625" style="37" customWidth="1"/>
    <col min="1284" max="1284" width="27.109375" style="37" customWidth="1"/>
    <col min="1285" max="1285" width="28.109375" style="37" customWidth="1"/>
    <col min="1286" max="1286" width="30.6640625" style="37" customWidth="1"/>
    <col min="1287" max="1536" width="9" style="37"/>
    <col min="1537" max="1537" width="1.33203125" style="37" customWidth="1"/>
    <col min="1538" max="1538" width="11.6640625" style="37" customWidth="1"/>
    <col min="1539" max="1539" width="26.44140625" style="37" customWidth="1"/>
    <col min="1540" max="1540" width="27.109375" style="37" customWidth="1"/>
    <col min="1541" max="1541" width="28.109375" style="37" customWidth="1"/>
    <col min="1542" max="1542" width="30.6640625" style="37" customWidth="1"/>
    <col min="1543" max="1792" width="9" style="37"/>
    <col min="1793" max="1793" width="1.33203125" style="37" customWidth="1"/>
    <col min="1794" max="1794" width="11.6640625" style="37" customWidth="1"/>
    <col min="1795" max="1795" width="26.44140625" style="37" customWidth="1"/>
    <col min="1796" max="1796" width="27.109375" style="37" customWidth="1"/>
    <col min="1797" max="1797" width="28.109375" style="37" customWidth="1"/>
    <col min="1798" max="1798" width="30.6640625" style="37" customWidth="1"/>
    <col min="1799" max="2048" width="9" style="37"/>
    <col min="2049" max="2049" width="1.33203125" style="37" customWidth="1"/>
    <col min="2050" max="2050" width="11.6640625" style="37" customWidth="1"/>
    <col min="2051" max="2051" width="26.44140625" style="37" customWidth="1"/>
    <col min="2052" max="2052" width="27.109375" style="37" customWidth="1"/>
    <col min="2053" max="2053" width="28.109375" style="37" customWidth="1"/>
    <col min="2054" max="2054" width="30.6640625" style="37" customWidth="1"/>
    <col min="2055" max="2304" width="9" style="37"/>
    <col min="2305" max="2305" width="1.33203125" style="37" customWidth="1"/>
    <col min="2306" max="2306" width="11.6640625" style="37" customWidth="1"/>
    <col min="2307" max="2307" width="26.44140625" style="37" customWidth="1"/>
    <col min="2308" max="2308" width="27.109375" style="37" customWidth="1"/>
    <col min="2309" max="2309" width="28.109375" style="37" customWidth="1"/>
    <col min="2310" max="2310" width="30.6640625" style="37" customWidth="1"/>
    <col min="2311" max="2560" width="9" style="37"/>
    <col min="2561" max="2561" width="1.33203125" style="37" customWidth="1"/>
    <col min="2562" max="2562" width="11.6640625" style="37" customWidth="1"/>
    <col min="2563" max="2563" width="26.44140625" style="37" customWidth="1"/>
    <col min="2564" max="2564" width="27.109375" style="37" customWidth="1"/>
    <col min="2565" max="2565" width="28.109375" style="37" customWidth="1"/>
    <col min="2566" max="2566" width="30.6640625" style="37" customWidth="1"/>
    <col min="2567" max="2816" width="9" style="37"/>
    <col min="2817" max="2817" width="1.33203125" style="37" customWidth="1"/>
    <col min="2818" max="2818" width="11.6640625" style="37" customWidth="1"/>
    <col min="2819" max="2819" width="26.44140625" style="37" customWidth="1"/>
    <col min="2820" max="2820" width="27.109375" style="37" customWidth="1"/>
    <col min="2821" max="2821" width="28.109375" style="37" customWidth="1"/>
    <col min="2822" max="2822" width="30.6640625" style="37" customWidth="1"/>
    <col min="2823" max="3072" width="9" style="37"/>
    <col min="3073" max="3073" width="1.33203125" style="37" customWidth="1"/>
    <col min="3074" max="3074" width="11.6640625" style="37" customWidth="1"/>
    <col min="3075" max="3075" width="26.44140625" style="37" customWidth="1"/>
    <col min="3076" max="3076" width="27.109375" style="37" customWidth="1"/>
    <col min="3077" max="3077" width="28.109375" style="37" customWidth="1"/>
    <col min="3078" max="3078" width="30.6640625" style="37" customWidth="1"/>
    <col min="3079" max="3328" width="9" style="37"/>
    <col min="3329" max="3329" width="1.33203125" style="37" customWidth="1"/>
    <col min="3330" max="3330" width="11.6640625" style="37" customWidth="1"/>
    <col min="3331" max="3331" width="26.44140625" style="37" customWidth="1"/>
    <col min="3332" max="3332" width="27.109375" style="37" customWidth="1"/>
    <col min="3333" max="3333" width="28.109375" style="37" customWidth="1"/>
    <col min="3334" max="3334" width="30.6640625" style="37" customWidth="1"/>
    <col min="3335" max="3584" width="9" style="37"/>
    <col min="3585" max="3585" width="1.33203125" style="37" customWidth="1"/>
    <col min="3586" max="3586" width="11.6640625" style="37" customWidth="1"/>
    <col min="3587" max="3587" width="26.44140625" style="37" customWidth="1"/>
    <col min="3588" max="3588" width="27.109375" style="37" customWidth="1"/>
    <col min="3589" max="3589" width="28.109375" style="37" customWidth="1"/>
    <col min="3590" max="3590" width="30.6640625" style="37" customWidth="1"/>
    <col min="3591" max="3840" width="9" style="37"/>
    <col min="3841" max="3841" width="1.33203125" style="37" customWidth="1"/>
    <col min="3842" max="3842" width="11.6640625" style="37" customWidth="1"/>
    <col min="3843" max="3843" width="26.44140625" style="37" customWidth="1"/>
    <col min="3844" max="3844" width="27.109375" style="37" customWidth="1"/>
    <col min="3845" max="3845" width="28.109375" style="37" customWidth="1"/>
    <col min="3846" max="3846" width="30.6640625" style="37" customWidth="1"/>
    <col min="3847" max="4096" width="9" style="37"/>
    <col min="4097" max="4097" width="1.33203125" style="37" customWidth="1"/>
    <col min="4098" max="4098" width="11.6640625" style="37" customWidth="1"/>
    <col min="4099" max="4099" width="26.44140625" style="37" customWidth="1"/>
    <col min="4100" max="4100" width="27.109375" style="37" customWidth="1"/>
    <col min="4101" max="4101" width="28.109375" style="37" customWidth="1"/>
    <col min="4102" max="4102" width="30.6640625" style="37" customWidth="1"/>
    <col min="4103" max="4352" width="9" style="37"/>
    <col min="4353" max="4353" width="1.33203125" style="37" customWidth="1"/>
    <col min="4354" max="4354" width="11.6640625" style="37" customWidth="1"/>
    <col min="4355" max="4355" width="26.44140625" style="37" customWidth="1"/>
    <col min="4356" max="4356" width="27.109375" style="37" customWidth="1"/>
    <col min="4357" max="4357" width="28.109375" style="37" customWidth="1"/>
    <col min="4358" max="4358" width="30.6640625" style="37" customWidth="1"/>
    <col min="4359" max="4608" width="9" style="37"/>
    <col min="4609" max="4609" width="1.33203125" style="37" customWidth="1"/>
    <col min="4610" max="4610" width="11.6640625" style="37" customWidth="1"/>
    <col min="4611" max="4611" width="26.44140625" style="37" customWidth="1"/>
    <col min="4612" max="4612" width="27.109375" style="37" customWidth="1"/>
    <col min="4613" max="4613" width="28.109375" style="37" customWidth="1"/>
    <col min="4614" max="4614" width="30.6640625" style="37" customWidth="1"/>
    <col min="4615" max="4864" width="9" style="37"/>
    <col min="4865" max="4865" width="1.33203125" style="37" customWidth="1"/>
    <col min="4866" max="4866" width="11.6640625" style="37" customWidth="1"/>
    <col min="4867" max="4867" width="26.44140625" style="37" customWidth="1"/>
    <col min="4868" max="4868" width="27.109375" style="37" customWidth="1"/>
    <col min="4869" max="4869" width="28.109375" style="37" customWidth="1"/>
    <col min="4870" max="4870" width="30.6640625" style="37" customWidth="1"/>
    <col min="4871" max="5120" width="9" style="37"/>
    <col min="5121" max="5121" width="1.33203125" style="37" customWidth="1"/>
    <col min="5122" max="5122" width="11.6640625" style="37" customWidth="1"/>
    <col min="5123" max="5123" width="26.44140625" style="37" customWidth="1"/>
    <col min="5124" max="5124" width="27.109375" style="37" customWidth="1"/>
    <col min="5125" max="5125" width="28.109375" style="37" customWidth="1"/>
    <col min="5126" max="5126" width="30.6640625" style="37" customWidth="1"/>
    <col min="5127" max="5376" width="9" style="37"/>
    <col min="5377" max="5377" width="1.33203125" style="37" customWidth="1"/>
    <col min="5378" max="5378" width="11.6640625" style="37" customWidth="1"/>
    <col min="5379" max="5379" width="26.44140625" style="37" customWidth="1"/>
    <col min="5380" max="5380" width="27.109375" style="37" customWidth="1"/>
    <col min="5381" max="5381" width="28.109375" style="37" customWidth="1"/>
    <col min="5382" max="5382" width="30.6640625" style="37" customWidth="1"/>
    <col min="5383" max="5632" width="9" style="37"/>
    <col min="5633" max="5633" width="1.33203125" style="37" customWidth="1"/>
    <col min="5634" max="5634" width="11.6640625" style="37" customWidth="1"/>
    <col min="5635" max="5635" width="26.44140625" style="37" customWidth="1"/>
    <col min="5636" max="5636" width="27.109375" style="37" customWidth="1"/>
    <col min="5637" max="5637" width="28.109375" style="37" customWidth="1"/>
    <col min="5638" max="5638" width="30.6640625" style="37" customWidth="1"/>
    <col min="5639" max="5888" width="9" style="37"/>
    <col min="5889" max="5889" width="1.33203125" style="37" customWidth="1"/>
    <col min="5890" max="5890" width="11.6640625" style="37" customWidth="1"/>
    <col min="5891" max="5891" width="26.44140625" style="37" customWidth="1"/>
    <col min="5892" max="5892" width="27.109375" style="37" customWidth="1"/>
    <col min="5893" max="5893" width="28.109375" style="37" customWidth="1"/>
    <col min="5894" max="5894" width="30.6640625" style="37" customWidth="1"/>
    <col min="5895" max="6144" width="9" style="37"/>
    <col min="6145" max="6145" width="1.33203125" style="37" customWidth="1"/>
    <col min="6146" max="6146" width="11.6640625" style="37" customWidth="1"/>
    <col min="6147" max="6147" width="26.44140625" style="37" customWidth="1"/>
    <col min="6148" max="6148" width="27.109375" style="37" customWidth="1"/>
    <col min="6149" max="6149" width="28.109375" style="37" customWidth="1"/>
    <col min="6150" max="6150" width="30.6640625" style="37" customWidth="1"/>
    <col min="6151" max="6400" width="9" style="37"/>
    <col min="6401" max="6401" width="1.33203125" style="37" customWidth="1"/>
    <col min="6402" max="6402" width="11.6640625" style="37" customWidth="1"/>
    <col min="6403" max="6403" width="26.44140625" style="37" customWidth="1"/>
    <col min="6404" max="6404" width="27.109375" style="37" customWidth="1"/>
    <col min="6405" max="6405" width="28.109375" style="37" customWidth="1"/>
    <col min="6406" max="6406" width="30.6640625" style="37" customWidth="1"/>
    <col min="6407" max="6656" width="9" style="37"/>
    <col min="6657" max="6657" width="1.33203125" style="37" customWidth="1"/>
    <col min="6658" max="6658" width="11.6640625" style="37" customWidth="1"/>
    <col min="6659" max="6659" width="26.44140625" style="37" customWidth="1"/>
    <col min="6660" max="6660" width="27.109375" style="37" customWidth="1"/>
    <col min="6661" max="6661" width="28.109375" style="37" customWidth="1"/>
    <col min="6662" max="6662" width="30.6640625" style="37" customWidth="1"/>
    <col min="6663" max="6912" width="9" style="37"/>
    <col min="6913" max="6913" width="1.33203125" style="37" customWidth="1"/>
    <col min="6914" max="6914" width="11.6640625" style="37" customWidth="1"/>
    <col min="6915" max="6915" width="26.44140625" style="37" customWidth="1"/>
    <col min="6916" max="6916" width="27.109375" style="37" customWidth="1"/>
    <col min="6917" max="6917" width="28.109375" style="37" customWidth="1"/>
    <col min="6918" max="6918" width="30.6640625" style="37" customWidth="1"/>
    <col min="6919" max="7168" width="9" style="37"/>
    <col min="7169" max="7169" width="1.33203125" style="37" customWidth="1"/>
    <col min="7170" max="7170" width="11.6640625" style="37" customWidth="1"/>
    <col min="7171" max="7171" width="26.44140625" style="37" customWidth="1"/>
    <col min="7172" max="7172" width="27.109375" style="37" customWidth="1"/>
    <col min="7173" max="7173" width="28.109375" style="37" customWidth="1"/>
    <col min="7174" max="7174" width="30.6640625" style="37" customWidth="1"/>
    <col min="7175" max="7424" width="9" style="37"/>
    <col min="7425" max="7425" width="1.33203125" style="37" customWidth="1"/>
    <col min="7426" max="7426" width="11.6640625" style="37" customWidth="1"/>
    <col min="7427" max="7427" width="26.44140625" style="37" customWidth="1"/>
    <col min="7428" max="7428" width="27.109375" style="37" customWidth="1"/>
    <col min="7429" max="7429" width="28.109375" style="37" customWidth="1"/>
    <col min="7430" max="7430" width="30.6640625" style="37" customWidth="1"/>
    <col min="7431" max="7680" width="9" style="37"/>
    <col min="7681" max="7681" width="1.33203125" style="37" customWidth="1"/>
    <col min="7682" max="7682" width="11.6640625" style="37" customWidth="1"/>
    <col min="7683" max="7683" width="26.44140625" style="37" customWidth="1"/>
    <col min="7684" max="7684" width="27.109375" style="37" customWidth="1"/>
    <col min="7685" max="7685" width="28.109375" style="37" customWidth="1"/>
    <col min="7686" max="7686" width="30.6640625" style="37" customWidth="1"/>
    <col min="7687" max="7936" width="9" style="37"/>
    <col min="7937" max="7937" width="1.33203125" style="37" customWidth="1"/>
    <col min="7938" max="7938" width="11.6640625" style="37" customWidth="1"/>
    <col min="7939" max="7939" width="26.44140625" style="37" customWidth="1"/>
    <col min="7940" max="7940" width="27.109375" style="37" customWidth="1"/>
    <col min="7941" max="7941" width="28.109375" style="37" customWidth="1"/>
    <col min="7942" max="7942" width="30.6640625" style="37" customWidth="1"/>
    <col min="7943" max="8192" width="9" style="37"/>
    <col min="8193" max="8193" width="1.33203125" style="37" customWidth="1"/>
    <col min="8194" max="8194" width="11.6640625" style="37" customWidth="1"/>
    <col min="8195" max="8195" width="26.44140625" style="37" customWidth="1"/>
    <col min="8196" max="8196" width="27.109375" style="37" customWidth="1"/>
    <col min="8197" max="8197" width="28.109375" style="37" customWidth="1"/>
    <col min="8198" max="8198" width="30.6640625" style="37" customWidth="1"/>
    <col min="8199" max="8448" width="9" style="37"/>
    <col min="8449" max="8449" width="1.33203125" style="37" customWidth="1"/>
    <col min="8450" max="8450" width="11.6640625" style="37" customWidth="1"/>
    <col min="8451" max="8451" width="26.44140625" style="37" customWidth="1"/>
    <col min="8452" max="8452" width="27.109375" style="37" customWidth="1"/>
    <col min="8453" max="8453" width="28.109375" style="37" customWidth="1"/>
    <col min="8454" max="8454" width="30.6640625" style="37" customWidth="1"/>
    <col min="8455" max="8704" width="9" style="37"/>
    <col min="8705" max="8705" width="1.33203125" style="37" customWidth="1"/>
    <col min="8706" max="8706" width="11.6640625" style="37" customWidth="1"/>
    <col min="8707" max="8707" width="26.44140625" style="37" customWidth="1"/>
    <col min="8708" max="8708" width="27.109375" style="37" customWidth="1"/>
    <col min="8709" max="8709" width="28.109375" style="37" customWidth="1"/>
    <col min="8710" max="8710" width="30.6640625" style="37" customWidth="1"/>
    <col min="8711" max="8960" width="9" style="37"/>
    <col min="8961" max="8961" width="1.33203125" style="37" customWidth="1"/>
    <col min="8962" max="8962" width="11.6640625" style="37" customWidth="1"/>
    <col min="8963" max="8963" width="26.44140625" style="37" customWidth="1"/>
    <col min="8964" max="8964" width="27.109375" style="37" customWidth="1"/>
    <col min="8965" max="8965" width="28.109375" style="37" customWidth="1"/>
    <col min="8966" max="8966" width="30.6640625" style="37" customWidth="1"/>
    <col min="8967" max="9216" width="9" style="37"/>
    <col min="9217" max="9217" width="1.33203125" style="37" customWidth="1"/>
    <col min="9218" max="9218" width="11.6640625" style="37" customWidth="1"/>
    <col min="9219" max="9219" width="26.44140625" style="37" customWidth="1"/>
    <col min="9220" max="9220" width="27.109375" style="37" customWidth="1"/>
    <col min="9221" max="9221" width="28.109375" style="37" customWidth="1"/>
    <col min="9222" max="9222" width="30.6640625" style="37" customWidth="1"/>
    <col min="9223" max="9472" width="9" style="37"/>
    <col min="9473" max="9473" width="1.33203125" style="37" customWidth="1"/>
    <col min="9474" max="9474" width="11.6640625" style="37" customWidth="1"/>
    <col min="9475" max="9475" width="26.44140625" style="37" customWidth="1"/>
    <col min="9476" max="9476" width="27.109375" style="37" customWidth="1"/>
    <col min="9477" max="9477" width="28.109375" style="37" customWidth="1"/>
    <col min="9478" max="9478" width="30.6640625" style="37" customWidth="1"/>
    <col min="9479" max="9728" width="9" style="37"/>
    <col min="9729" max="9729" width="1.33203125" style="37" customWidth="1"/>
    <col min="9730" max="9730" width="11.6640625" style="37" customWidth="1"/>
    <col min="9731" max="9731" width="26.44140625" style="37" customWidth="1"/>
    <col min="9732" max="9732" width="27.109375" style="37" customWidth="1"/>
    <col min="9733" max="9733" width="28.109375" style="37" customWidth="1"/>
    <col min="9734" max="9734" width="30.6640625" style="37" customWidth="1"/>
    <col min="9735" max="9984" width="9" style="37"/>
    <col min="9985" max="9985" width="1.33203125" style="37" customWidth="1"/>
    <col min="9986" max="9986" width="11.6640625" style="37" customWidth="1"/>
    <col min="9987" max="9987" width="26.44140625" style="37" customWidth="1"/>
    <col min="9988" max="9988" width="27.109375" style="37" customWidth="1"/>
    <col min="9989" max="9989" width="28.109375" style="37" customWidth="1"/>
    <col min="9990" max="9990" width="30.6640625" style="37" customWidth="1"/>
    <col min="9991" max="10240" width="9" style="37"/>
    <col min="10241" max="10241" width="1.33203125" style="37" customWidth="1"/>
    <col min="10242" max="10242" width="11.6640625" style="37" customWidth="1"/>
    <col min="10243" max="10243" width="26.44140625" style="37" customWidth="1"/>
    <col min="10244" max="10244" width="27.109375" style="37" customWidth="1"/>
    <col min="10245" max="10245" width="28.109375" style="37" customWidth="1"/>
    <col min="10246" max="10246" width="30.6640625" style="37" customWidth="1"/>
    <col min="10247" max="10496" width="9" style="37"/>
    <col min="10497" max="10497" width="1.33203125" style="37" customWidth="1"/>
    <col min="10498" max="10498" width="11.6640625" style="37" customWidth="1"/>
    <col min="10499" max="10499" width="26.44140625" style="37" customWidth="1"/>
    <col min="10500" max="10500" width="27.109375" style="37" customWidth="1"/>
    <col min="10501" max="10501" width="28.109375" style="37" customWidth="1"/>
    <col min="10502" max="10502" width="30.6640625" style="37" customWidth="1"/>
    <col min="10503" max="10752" width="9" style="37"/>
    <col min="10753" max="10753" width="1.33203125" style="37" customWidth="1"/>
    <col min="10754" max="10754" width="11.6640625" style="37" customWidth="1"/>
    <col min="10755" max="10755" width="26.44140625" style="37" customWidth="1"/>
    <col min="10756" max="10756" width="27.109375" style="37" customWidth="1"/>
    <col min="10757" max="10757" width="28.109375" style="37" customWidth="1"/>
    <col min="10758" max="10758" width="30.6640625" style="37" customWidth="1"/>
    <col min="10759" max="11008" width="9" style="37"/>
    <col min="11009" max="11009" width="1.33203125" style="37" customWidth="1"/>
    <col min="11010" max="11010" width="11.6640625" style="37" customWidth="1"/>
    <col min="11011" max="11011" width="26.44140625" style="37" customWidth="1"/>
    <col min="11012" max="11012" width="27.109375" style="37" customWidth="1"/>
    <col min="11013" max="11013" width="28.109375" style="37" customWidth="1"/>
    <col min="11014" max="11014" width="30.6640625" style="37" customWidth="1"/>
    <col min="11015" max="11264" width="9" style="37"/>
    <col min="11265" max="11265" width="1.33203125" style="37" customWidth="1"/>
    <col min="11266" max="11266" width="11.6640625" style="37" customWidth="1"/>
    <col min="11267" max="11267" width="26.44140625" style="37" customWidth="1"/>
    <col min="11268" max="11268" width="27.109375" style="37" customWidth="1"/>
    <col min="11269" max="11269" width="28.109375" style="37" customWidth="1"/>
    <col min="11270" max="11270" width="30.6640625" style="37" customWidth="1"/>
    <col min="11271" max="11520" width="9" style="37"/>
    <col min="11521" max="11521" width="1.33203125" style="37" customWidth="1"/>
    <col min="11522" max="11522" width="11.6640625" style="37" customWidth="1"/>
    <col min="11523" max="11523" width="26.44140625" style="37" customWidth="1"/>
    <col min="11524" max="11524" width="27.109375" style="37" customWidth="1"/>
    <col min="11525" max="11525" width="28.109375" style="37" customWidth="1"/>
    <col min="11526" max="11526" width="30.6640625" style="37" customWidth="1"/>
    <col min="11527" max="11776" width="9" style="37"/>
    <col min="11777" max="11777" width="1.33203125" style="37" customWidth="1"/>
    <col min="11778" max="11778" width="11.6640625" style="37" customWidth="1"/>
    <col min="11779" max="11779" width="26.44140625" style="37" customWidth="1"/>
    <col min="11780" max="11780" width="27.109375" style="37" customWidth="1"/>
    <col min="11781" max="11781" width="28.109375" style="37" customWidth="1"/>
    <col min="11782" max="11782" width="30.6640625" style="37" customWidth="1"/>
    <col min="11783" max="12032" width="9" style="37"/>
    <col min="12033" max="12033" width="1.33203125" style="37" customWidth="1"/>
    <col min="12034" max="12034" width="11.6640625" style="37" customWidth="1"/>
    <col min="12035" max="12035" width="26.44140625" style="37" customWidth="1"/>
    <col min="12036" max="12036" width="27.109375" style="37" customWidth="1"/>
    <col min="12037" max="12037" width="28.109375" style="37" customWidth="1"/>
    <col min="12038" max="12038" width="30.6640625" style="37" customWidth="1"/>
    <col min="12039" max="12288" width="9" style="37"/>
    <col min="12289" max="12289" width="1.33203125" style="37" customWidth="1"/>
    <col min="12290" max="12290" width="11.6640625" style="37" customWidth="1"/>
    <col min="12291" max="12291" width="26.44140625" style="37" customWidth="1"/>
    <col min="12292" max="12292" width="27.109375" style="37" customWidth="1"/>
    <col min="12293" max="12293" width="28.109375" style="37" customWidth="1"/>
    <col min="12294" max="12294" width="30.6640625" style="37" customWidth="1"/>
    <col min="12295" max="12544" width="9" style="37"/>
    <col min="12545" max="12545" width="1.33203125" style="37" customWidth="1"/>
    <col min="12546" max="12546" width="11.6640625" style="37" customWidth="1"/>
    <col min="12547" max="12547" width="26.44140625" style="37" customWidth="1"/>
    <col min="12548" max="12548" width="27.109375" style="37" customWidth="1"/>
    <col min="12549" max="12549" width="28.109375" style="37" customWidth="1"/>
    <col min="12550" max="12550" width="30.6640625" style="37" customWidth="1"/>
    <col min="12551" max="12800" width="9" style="37"/>
    <col min="12801" max="12801" width="1.33203125" style="37" customWidth="1"/>
    <col min="12802" max="12802" width="11.6640625" style="37" customWidth="1"/>
    <col min="12803" max="12803" width="26.44140625" style="37" customWidth="1"/>
    <col min="12804" max="12804" width="27.109375" style="37" customWidth="1"/>
    <col min="12805" max="12805" width="28.109375" style="37" customWidth="1"/>
    <col min="12806" max="12806" width="30.6640625" style="37" customWidth="1"/>
    <col min="12807" max="13056" width="9" style="37"/>
    <col min="13057" max="13057" width="1.33203125" style="37" customWidth="1"/>
    <col min="13058" max="13058" width="11.6640625" style="37" customWidth="1"/>
    <col min="13059" max="13059" width="26.44140625" style="37" customWidth="1"/>
    <col min="13060" max="13060" width="27.109375" style="37" customWidth="1"/>
    <col min="13061" max="13061" width="28.109375" style="37" customWidth="1"/>
    <col min="13062" max="13062" width="30.6640625" style="37" customWidth="1"/>
    <col min="13063" max="13312" width="9" style="37"/>
    <col min="13313" max="13313" width="1.33203125" style="37" customWidth="1"/>
    <col min="13314" max="13314" width="11.6640625" style="37" customWidth="1"/>
    <col min="13315" max="13315" width="26.44140625" style="37" customWidth="1"/>
    <col min="13316" max="13316" width="27.109375" style="37" customWidth="1"/>
    <col min="13317" max="13317" width="28.109375" style="37" customWidth="1"/>
    <col min="13318" max="13318" width="30.6640625" style="37" customWidth="1"/>
    <col min="13319" max="13568" width="9" style="37"/>
    <col min="13569" max="13569" width="1.33203125" style="37" customWidth="1"/>
    <col min="13570" max="13570" width="11.6640625" style="37" customWidth="1"/>
    <col min="13571" max="13571" width="26.44140625" style="37" customWidth="1"/>
    <col min="13572" max="13572" width="27.109375" style="37" customWidth="1"/>
    <col min="13573" max="13573" width="28.109375" style="37" customWidth="1"/>
    <col min="13574" max="13574" width="30.6640625" style="37" customWidth="1"/>
    <col min="13575" max="13824" width="9" style="37"/>
    <col min="13825" max="13825" width="1.33203125" style="37" customWidth="1"/>
    <col min="13826" max="13826" width="11.6640625" style="37" customWidth="1"/>
    <col min="13827" max="13827" width="26.44140625" style="37" customWidth="1"/>
    <col min="13828" max="13828" width="27.109375" style="37" customWidth="1"/>
    <col min="13829" max="13829" width="28.109375" style="37" customWidth="1"/>
    <col min="13830" max="13830" width="30.6640625" style="37" customWidth="1"/>
    <col min="13831" max="14080" width="9" style="37"/>
    <col min="14081" max="14081" width="1.33203125" style="37" customWidth="1"/>
    <col min="14082" max="14082" width="11.6640625" style="37" customWidth="1"/>
    <col min="14083" max="14083" width="26.44140625" style="37" customWidth="1"/>
    <col min="14084" max="14084" width="27.109375" style="37" customWidth="1"/>
    <col min="14085" max="14085" width="28.109375" style="37" customWidth="1"/>
    <col min="14086" max="14086" width="30.6640625" style="37" customWidth="1"/>
    <col min="14087" max="14336" width="9" style="37"/>
    <col min="14337" max="14337" width="1.33203125" style="37" customWidth="1"/>
    <col min="14338" max="14338" width="11.6640625" style="37" customWidth="1"/>
    <col min="14339" max="14339" width="26.44140625" style="37" customWidth="1"/>
    <col min="14340" max="14340" width="27.109375" style="37" customWidth="1"/>
    <col min="14341" max="14341" width="28.109375" style="37" customWidth="1"/>
    <col min="14342" max="14342" width="30.6640625" style="37" customWidth="1"/>
    <col min="14343" max="14592" width="9" style="37"/>
    <col min="14593" max="14593" width="1.33203125" style="37" customWidth="1"/>
    <col min="14594" max="14594" width="11.6640625" style="37" customWidth="1"/>
    <col min="14595" max="14595" width="26.44140625" style="37" customWidth="1"/>
    <col min="14596" max="14596" width="27.109375" style="37" customWidth="1"/>
    <col min="14597" max="14597" width="28.109375" style="37" customWidth="1"/>
    <col min="14598" max="14598" width="30.6640625" style="37" customWidth="1"/>
    <col min="14599" max="14848" width="9" style="37"/>
    <col min="14849" max="14849" width="1.33203125" style="37" customWidth="1"/>
    <col min="14850" max="14850" width="11.6640625" style="37" customWidth="1"/>
    <col min="14851" max="14851" width="26.44140625" style="37" customWidth="1"/>
    <col min="14852" max="14852" width="27.109375" style="37" customWidth="1"/>
    <col min="14853" max="14853" width="28.109375" style="37" customWidth="1"/>
    <col min="14854" max="14854" width="30.6640625" style="37" customWidth="1"/>
    <col min="14855" max="15104" width="9" style="37"/>
    <col min="15105" max="15105" width="1.33203125" style="37" customWidth="1"/>
    <col min="15106" max="15106" width="11.6640625" style="37" customWidth="1"/>
    <col min="15107" max="15107" width="26.44140625" style="37" customWidth="1"/>
    <col min="15108" max="15108" width="27.109375" style="37" customWidth="1"/>
    <col min="15109" max="15109" width="28.109375" style="37" customWidth="1"/>
    <col min="15110" max="15110" width="30.6640625" style="37" customWidth="1"/>
    <col min="15111" max="15360" width="9" style="37"/>
    <col min="15361" max="15361" width="1.33203125" style="37" customWidth="1"/>
    <col min="15362" max="15362" width="11.6640625" style="37" customWidth="1"/>
    <col min="15363" max="15363" width="26.44140625" style="37" customWidth="1"/>
    <col min="15364" max="15364" width="27.109375" style="37" customWidth="1"/>
    <col min="15365" max="15365" width="28.109375" style="37" customWidth="1"/>
    <col min="15366" max="15366" width="30.6640625" style="37" customWidth="1"/>
    <col min="15367" max="15616" width="9" style="37"/>
    <col min="15617" max="15617" width="1.33203125" style="37" customWidth="1"/>
    <col min="15618" max="15618" width="11.6640625" style="37" customWidth="1"/>
    <col min="15619" max="15619" width="26.44140625" style="37" customWidth="1"/>
    <col min="15620" max="15620" width="27.109375" style="37" customWidth="1"/>
    <col min="15621" max="15621" width="28.109375" style="37" customWidth="1"/>
    <col min="15622" max="15622" width="30.6640625" style="37" customWidth="1"/>
    <col min="15623" max="15872" width="9" style="37"/>
    <col min="15873" max="15873" width="1.33203125" style="37" customWidth="1"/>
    <col min="15874" max="15874" width="11.6640625" style="37" customWidth="1"/>
    <col min="15875" max="15875" width="26.44140625" style="37" customWidth="1"/>
    <col min="15876" max="15876" width="27.109375" style="37" customWidth="1"/>
    <col min="15877" max="15877" width="28.109375" style="37" customWidth="1"/>
    <col min="15878" max="15878" width="30.6640625" style="37" customWidth="1"/>
    <col min="15879" max="16128" width="9" style="37"/>
    <col min="16129" max="16129" width="1.33203125" style="37" customWidth="1"/>
    <col min="16130" max="16130" width="11.6640625" style="37" customWidth="1"/>
    <col min="16131" max="16131" width="26.44140625" style="37" customWidth="1"/>
    <col min="16132" max="16132" width="27.109375" style="37" customWidth="1"/>
    <col min="16133" max="16133" width="28.109375" style="37" customWidth="1"/>
    <col min="16134" max="16134" width="30.6640625" style="37" customWidth="1"/>
    <col min="16135" max="16384" width="9" style="37"/>
  </cols>
  <sheetData>
    <row r="1" spans="2:6" ht="24.6">
      <c r="B1" s="38"/>
      <c r="D1" s="40" t="s">
        <v>162</v>
      </c>
      <c r="E1" s="41"/>
    </row>
    <row r="2" spans="2:6">
      <c r="B2" s="38"/>
      <c r="D2" s="42"/>
      <c r="E2" s="42"/>
    </row>
    <row r="3" spans="2:6">
      <c r="B3" s="128" t="s">
        <v>163</v>
      </c>
      <c r="C3" s="128"/>
      <c r="D3" s="129" t="str">
        <f>Cover!C4</f>
        <v>Website thương mại điện tử shopee</v>
      </c>
      <c r="E3" s="129"/>
      <c r="F3" s="129"/>
    </row>
    <row r="4" spans="2:6">
      <c r="B4" s="128" t="s">
        <v>164</v>
      </c>
      <c r="C4" s="128"/>
      <c r="D4" s="129" t="str">
        <f>Cover!C5</f>
        <v>TestingShopee</v>
      </c>
      <c r="E4" s="129"/>
      <c r="F4" s="129"/>
    </row>
    <row r="5" spans="2:6" s="43" customFormat="1">
      <c r="B5" s="130" t="s">
        <v>165</v>
      </c>
      <c r="C5" s="130"/>
      <c r="D5" s="131" t="s">
        <v>166</v>
      </c>
      <c r="E5" s="131"/>
      <c r="F5" s="131"/>
    </row>
    <row r="6" spans="2:6">
      <c r="B6" s="44"/>
      <c r="C6" s="37"/>
      <c r="D6" s="37"/>
      <c r="E6" s="37"/>
      <c r="F6" s="37"/>
    </row>
    <row r="7" spans="2:6" s="45" customFormat="1">
      <c r="B7" s="46"/>
      <c r="C7" s="47"/>
      <c r="D7" s="47"/>
      <c r="E7" s="47"/>
      <c r="F7" s="47"/>
    </row>
    <row r="8" spans="2:6" s="48" customFormat="1">
      <c r="B8" s="49" t="s">
        <v>167</v>
      </c>
      <c r="C8" s="50" t="s">
        <v>168</v>
      </c>
      <c r="D8" s="50" t="s">
        <v>169</v>
      </c>
      <c r="E8" s="51" t="s">
        <v>170</v>
      </c>
      <c r="F8" s="52" t="s">
        <v>171</v>
      </c>
    </row>
    <row r="9" spans="2:6" ht="14.4">
      <c r="B9" s="53">
        <v>1</v>
      </c>
      <c r="C9" s="54" t="s">
        <v>19</v>
      </c>
      <c r="D9" s="55" t="s">
        <v>172</v>
      </c>
      <c r="E9" s="56"/>
      <c r="F9" s="57"/>
    </row>
    <row r="10" spans="2:6" ht="14.4">
      <c r="B10" s="53">
        <v>2</v>
      </c>
      <c r="C10" s="54" t="s">
        <v>53</v>
      </c>
      <c r="D10" s="55" t="s">
        <v>173</v>
      </c>
      <c r="E10" s="56"/>
      <c r="F10" s="57"/>
    </row>
    <row r="11" spans="2:6" ht="14.4">
      <c r="B11" s="53">
        <v>3</v>
      </c>
      <c r="C11" s="54" t="s">
        <v>75</v>
      </c>
      <c r="D11" s="55" t="s">
        <v>174</v>
      </c>
      <c r="E11" s="58"/>
      <c r="F11" s="57"/>
    </row>
    <row r="12" spans="2:6">
      <c r="B12" s="53"/>
      <c r="C12" s="54"/>
      <c r="D12" s="56"/>
      <c r="E12" s="56"/>
      <c r="F12" s="57"/>
    </row>
    <row r="13" spans="2:6">
      <c r="B13" s="53"/>
      <c r="C13" s="54"/>
      <c r="D13" s="56"/>
      <c r="E13" s="56"/>
      <c r="F13" s="57"/>
    </row>
    <row r="14" spans="2:6">
      <c r="B14" s="53"/>
      <c r="C14" s="54"/>
      <c r="D14" s="58"/>
      <c r="E14" s="58"/>
      <c r="F14" s="57"/>
    </row>
    <row r="15" spans="2:6">
      <c r="B15" s="53"/>
      <c r="C15" s="54"/>
      <c r="D15" s="58"/>
      <c r="E15" s="58"/>
      <c r="F15" s="57"/>
    </row>
    <row r="16" spans="2:6">
      <c r="B16" s="53"/>
      <c r="C16" s="54"/>
      <c r="D16" s="58"/>
      <c r="E16" s="58"/>
      <c r="F16" s="57"/>
    </row>
    <row r="17" spans="2:6">
      <c r="B17" s="53"/>
      <c r="C17" s="54"/>
      <c r="D17" s="58"/>
      <c r="E17" s="58"/>
      <c r="F17" s="57"/>
    </row>
    <row r="18" spans="2:6">
      <c r="B18" s="53"/>
      <c r="C18" s="54"/>
      <c r="D18" s="58"/>
      <c r="E18" s="58"/>
      <c r="F18" s="57"/>
    </row>
    <row r="19" spans="2:6">
      <c r="B19" s="53"/>
      <c r="C19" s="54"/>
      <c r="D19" s="58"/>
      <c r="E19" s="58"/>
      <c r="F19" s="57"/>
    </row>
    <row r="20" spans="2:6">
      <c r="B20" s="53"/>
      <c r="C20" s="54"/>
      <c r="D20" s="58"/>
      <c r="E20" s="58"/>
      <c r="F20" s="57"/>
    </row>
    <row r="21" spans="2:6">
      <c r="B21" s="59"/>
      <c r="C21" s="60"/>
      <c r="D21" s="61"/>
      <c r="E21" s="61"/>
      <c r="F21" s="62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Cài đặt thông tin cửa hàng'!A1" display="'Cài đặt thông tin cửa hàng'!A1" xr:uid="{27C893CF-C269-4A2B-A0F1-2B85C693A4D1}"/>
    <hyperlink ref="D10" location="'Cài đặt vận chuyển'!A1" display="'Cài đặt vận chuyển'!A1" xr:uid="{DBAA7369-E222-4386-8DAB-C9BA50A0860A}"/>
    <hyperlink ref="D11" location="'Đăng bán sản phẩm'!A1" display="'Đăng bán sản phẩm'!A1" xr:uid="{C07D614F-256A-42E7-A9D1-A81CE6B7D6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7BFE-12F5-48DD-A30A-DD491236139C}">
  <dimension ref="A1:F52"/>
  <sheetViews>
    <sheetView zoomScale="85" zoomScaleNormal="85" workbookViewId="0">
      <selection activeCell="H5" sqref="H5"/>
    </sheetView>
  </sheetViews>
  <sheetFormatPr defaultRowHeight="14.4"/>
  <cols>
    <col min="1" max="1" width="19.21875" customWidth="1"/>
    <col min="2" max="2" width="21.109375" customWidth="1"/>
    <col min="3" max="3" width="19.21875" bestFit="1" customWidth="1"/>
    <col min="4" max="4" width="87.109375" bestFit="1" customWidth="1"/>
    <col min="5" max="5" width="15.109375" customWidth="1"/>
    <col min="6" max="6" width="50.5546875" customWidth="1"/>
  </cols>
  <sheetData>
    <row r="1" spans="1:6" ht="33" customHeight="1">
      <c r="A1" s="36" t="s">
        <v>79</v>
      </c>
      <c r="B1" s="36" t="s">
        <v>80</v>
      </c>
      <c r="C1" s="36" t="s">
        <v>81</v>
      </c>
      <c r="D1" s="36" t="s">
        <v>82</v>
      </c>
      <c r="E1" s="36" t="s">
        <v>83</v>
      </c>
      <c r="F1" s="36" t="s">
        <v>16</v>
      </c>
    </row>
    <row r="2" spans="1:6" ht="15.6" customHeight="1">
      <c r="A2" s="132" t="s">
        <v>84</v>
      </c>
      <c r="B2" s="132" t="s">
        <v>160</v>
      </c>
      <c r="C2" s="135" t="s">
        <v>85</v>
      </c>
      <c r="D2" s="30" t="s">
        <v>86</v>
      </c>
      <c r="E2" s="31" t="s">
        <v>87</v>
      </c>
      <c r="F2" s="30"/>
    </row>
    <row r="3" spans="1:6">
      <c r="A3" s="133"/>
      <c r="B3" s="133"/>
      <c r="C3" s="136"/>
      <c r="D3" s="30" t="s">
        <v>88</v>
      </c>
      <c r="E3" s="31" t="s">
        <v>89</v>
      </c>
      <c r="F3" s="30"/>
    </row>
    <row r="4" spans="1:6">
      <c r="A4" s="133"/>
      <c r="B4" s="133"/>
      <c r="C4" s="136"/>
      <c r="D4" s="30" t="s">
        <v>90</v>
      </c>
      <c r="E4" s="31" t="s">
        <v>89</v>
      </c>
      <c r="F4" s="30"/>
    </row>
    <row r="5" spans="1:6">
      <c r="A5" s="133"/>
      <c r="B5" s="133"/>
      <c r="C5" s="136"/>
      <c r="D5" s="30" t="s">
        <v>91</v>
      </c>
      <c r="E5" s="31" t="s">
        <v>89</v>
      </c>
      <c r="F5" s="30" t="s">
        <v>92</v>
      </c>
    </row>
    <row r="6" spans="1:6">
      <c r="A6" s="133"/>
      <c r="B6" s="133"/>
      <c r="C6" s="137"/>
      <c r="D6" s="30" t="s">
        <v>93</v>
      </c>
      <c r="E6" s="31" t="s">
        <v>89</v>
      </c>
      <c r="F6" s="30" t="s">
        <v>94</v>
      </c>
    </row>
    <row r="7" spans="1:6">
      <c r="A7" s="133"/>
      <c r="B7" s="133"/>
      <c r="C7" s="138" t="s">
        <v>95</v>
      </c>
      <c r="D7" s="30" t="s">
        <v>96</v>
      </c>
      <c r="E7" s="31" t="s">
        <v>87</v>
      </c>
      <c r="F7" s="30"/>
    </row>
    <row r="8" spans="1:6">
      <c r="A8" s="133"/>
      <c r="B8" s="133"/>
      <c r="C8" s="139"/>
      <c r="D8" s="30" t="s">
        <v>97</v>
      </c>
      <c r="E8" s="31" t="s">
        <v>87</v>
      </c>
      <c r="F8" s="30" t="s">
        <v>98</v>
      </c>
    </row>
    <row r="9" spans="1:6">
      <c r="A9" s="133"/>
      <c r="B9" s="133"/>
      <c r="C9" s="139"/>
      <c r="D9" s="30" t="s">
        <v>99</v>
      </c>
      <c r="E9" s="31" t="s">
        <v>87</v>
      </c>
      <c r="F9" s="30" t="s">
        <v>100</v>
      </c>
    </row>
    <row r="10" spans="1:6">
      <c r="A10" s="133"/>
      <c r="B10" s="133"/>
      <c r="C10" s="140"/>
      <c r="D10" s="30" t="s">
        <v>101</v>
      </c>
      <c r="E10" s="31" t="s">
        <v>87</v>
      </c>
      <c r="F10" s="30"/>
    </row>
    <row r="11" spans="1:6">
      <c r="A11" s="133"/>
      <c r="B11" s="133"/>
      <c r="C11" s="32" t="s">
        <v>102</v>
      </c>
      <c r="D11" s="30" t="s">
        <v>96</v>
      </c>
      <c r="E11" s="31" t="s">
        <v>87</v>
      </c>
      <c r="F11" s="30" t="s">
        <v>103</v>
      </c>
    </row>
    <row r="12" spans="1:6">
      <c r="A12" s="133"/>
      <c r="B12" s="133"/>
      <c r="C12" s="135" t="s">
        <v>104</v>
      </c>
      <c r="D12" s="30" t="s">
        <v>99</v>
      </c>
      <c r="E12" s="31" t="s">
        <v>87</v>
      </c>
      <c r="F12" s="30"/>
    </row>
    <row r="13" spans="1:6">
      <c r="A13" s="133"/>
      <c r="B13" s="133"/>
      <c r="C13" s="137"/>
      <c r="D13" s="30" t="s">
        <v>101</v>
      </c>
      <c r="E13" s="31" t="s">
        <v>87</v>
      </c>
      <c r="F13" s="30"/>
    </row>
    <row r="14" spans="1:6">
      <c r="A14" s="133"/>
      <c r="B14" s="133"/>
      <c r="C14" s="33" t="s">
        <v>105</v>
      </c>
      <c r="D14" s="30" t="s">
        <v>106</v>
      </c>
      <c r="E14" s="31" t="s">
        <v>87</v>
      </c>
      <c r="F14" s="30" t="s">
        <v>107</v>
      </c>
    </row>
    <row r="15" spans="1:6">
      <c r="A15" s="133"/>
      <c r="B15" s="133"/>
      <c r="C15" s="135" t="s">
        <v>108</v>
      </c>
      <c r="D15" s="30" t="s">
        <v>109</v>
      </c>
      <c r="E15" s="31" t="s">
        <v>87</v>
      </c>
      <c r="F15" s="30"/>
    </row>
    <row r="16" spans="1:6">
      <c r="A16" s="133"/>
      <c r="B16" s="133"/>
      <c r="C16" s="136"/>
      <c r="D16" s="30" t="s">
        <v>110</v>
      </c>
      <c r="E16" s="31" t="s">
        <v>89</v>
      </c>
      <c r="F16" s="30"/>
    </row>
    <row r="17" spans="1:6">
      <c r="A17" s="133"/>
      <c r="B17" s="133"/>
      <c r="C17" s="136"/>
      <c r="D17" s="34" t="s">
        <v>111</v>
      </c>
      <c r="E17" s="31" t="s">
        <v>87</v>
      </c>
      <c r="F17" s="30"/>
    </row>
    <row r="18" spans="1:6">
      <c r="A18" s="133"/>
      <c r="B18" s="133"/>
      <c r="C18" s="136"/>
      <c r="D18" s="30" t="s">
        <v>112</v>
      </c>
      <c r="E18" s="31" t="s">
        <v>87</v>
      </c>
      <c r="F18" s="30" t="s">
        <v>113</v>
      </c>
    </row>
    <row r="19" spans="1:6">
      <c r="A19" s="133"/>
      <c r="B19" s="133"/>
      <c r="C19" s="136"/>
      <c r="D19" s="30" t="s">
        <v>114</v>
      </c>
      <c r="E19" s="31" t="s">
        <v>87</v>
      </c>
      <c r="F19" s="30"/>
    </row>
    <row r="20" spans="1:6">
      <c r="A20" s="133"/>
      <c r="B20" s="133"/>
      <c r="C20" s="137"/>
      <c r="D20" s="30" t="s">
        <v>115</v>
      </c>
      <c r="E20" s="31" t="s">
        <v>87</v>
      </c>
      <c r="F20" s="30" t="s">
        <v>116</v>
      </c>
    </row>
    <row r="21" spans="1:6" ht="14.4" customHeight="1">
      <c r="A21" s="133"/>
      <c r="B21" s="133"/>
      <c r="C21" s="135" t="s">
        <v>117</v>
      </c>
      <c r="D21" s="30" t="s">
        <v>118</v>
      </c>
      <c r="E21" s="31" t="s">
        <v>87</v>
      </c>
      <c r="F21" s="144" t="s">
        <v>119</v>
      </c>
    </row>
    <row r="22" spans="1:6">
      <c r="A22" s="133"/>
      <c r="B22" s="133"/>
      <c r="C22" s="136"/>
      <c r="D22" s="30" t="s">
        <v>120</v>
      </c>
      <c r="E22" s="31" t="s">
        <v>87</v>
      </c>
      <c r="F22" s="145"/>
    </row>
    <row r="23" spans="1:6">
      <c r="A23" s="133"/>
      <c r="B23" s="133"/>
      <c r="C23" s="137"/>
      <c r="D23" s="30" t="s">
        <v>121</v>
      </c>
      <c r="E23" s="31" t="s">
        <v>87</v>
      </c>
      <c r="F23" s="30" t="s">
        <v>122</v>
      </c>
    </row>
    <row r="24" spans="1:6">
      <c r="A24" s="133"/>
      <c r="B24" s="133"/>
      <c r="C24" s="35" t="s">
        <v>123</v>
      </c>
      <c r="D24" s="30" t="s">
        <v>124</v>
      </c>
      <c r="E24" s="31" t="s">
        <v>89</v>
      </c>
      <c r="F24" s="30" t="s">
        <v>125</v>
      </c>
    </row>
    <row r="25" spans="1:6">
      <c r="A25" s="133"/>
      <c r="B25" s="133"/>
      <c r="C25" s="135" t="s">
        <v>126</v>
      </c>
      <c r="D25" s="30" t="s">
        <v>127</v>
      </c>
      <c r="E25" s="31" t="s">
        <v>87</v>
      </c>
      <c r="F25" s="30"/>
    </row>
    <row r="26" spans="1:6">
      <c r="A26" s="133"/>
      <c r="B26" s="134"/>
      <c r="C26" s="137"/>
      <c r="D26" s="30" t="s">
        <v>128</v>
      </c>
      <c r="E26" s="31" t="s">
        <v>87</v>
      </c>
      <c r="F26" s="30"/>
    </row>
    <row r="27" spans="1:6">
      <c r="A27" s="133"/>
      <c r="B27" s="141" t="s">
        <v>129</v>
      </c>
      <c r="C27" s="135" t="s">
        <v>130</v>
      </c>
      <c r="D27" s="30" t="s">
        <v>131</v>
      </c>
      <c r="E27" s="31" t="s">
        <v>87</v>
      </c>
      <c r="F27" s="30"/>
    </row>
    <row r="28" spans="1:6">
      <c r="A28" s="133"/>
      <c r="B28" s="142"/>
      <c r="C28" s="136"/>
      <c r="D28" s="34" t="s">
        <v>132</v>
      </c>
      <c r="E28" s="31" t="s">
        <v>89</v>
      </c>
      <c r="F28" s="30"/>
    </row>
    <row r="29" spans="1:6">
      <c r="A29" s="133"/>
      <c r="B29" s="142"/>
      <c r="C29" s="136"/>
      <c r="D29" s="30" t="s">
        <v>91</v>
      </c>
      <c r="E29" s="31" t="s">
        <v>89</v>
      </c>
      <c r="F29" s="30"/>
    </row>
    <row r="30" spans="1:6">
      <c r="A30" s="133"/>
      <c r="B30" s="142"/>
      <c r="C30" s="137"/>
      <c r="D30" s="34" t="s">
        <v>133</v>
      </c>
      <c r="E30" s="31" t="s">
        <v>87</v>
      </c>
      <c r="F30" s="30"/>
    </row>
    <row r="31" spans="1:6">
      <c r="A31" s="133"/>
      <c r="B31" s="142"/>
      <c r="C31" s="135" t="s">
        <v>95</v>
      </c>
      <c r="D31" s="30" t="s">
        <v>134</v>
      </c>
      <c r="E31" s="31" t="s">
        <v>87</v>
      </c>
      <c r="F31" s="30"/>
    </row>
    <row r="32" spans="1:6">
      <c r="A32" s="133"/>
      <c r="B32" s="142"/>
      <c r="C32" s="136"/>
      <c r="D32" s="30" t="s">
        <v>135</v>
      </c>
      <c r="E32" s="31" t="s">
        <v>87</v>
      </c>
      <c r="F32" s="30"/>
    </row>
    <row r="33" spans="1:6">
      <c r="A33" s="133"/>
      <c r="B33" s="142"/>
      <c r="C33" s="137"/>
      <c r="D33" s="30" t="s">
        <v>136</v>
      </c>
      <c r="E33" s="31" t="s">
        <v>87</v>
      </c>
      <c r="F33" s="30"/>
    </row>
    <row r="34" spans="1:6">
      <c r="A34" s="133"/>
      <c r="B34" s="142"/>
      <c r="C34" s="135" t="s">
        <v>137</v>
      </c>
      <c r="D34" s="30" t="s">
        <v>138</v>
      </c>
      <c r="E34" s="31" t="s">
        <v>87</v>
      </c>
      <c r="F34" s="30"/>
    </row>
    <row r="35" spans="1:6">
      <c r="A35" s="133"/>
      <c r="B35" s="142"/>
      <c r="C35" s="136"/>
      <c r="D35" s="34" t="s">
        <v>139</v>
      </c>
      <c r="E35" s="31" t="s">
        <v>87</v>
      </c>
      <c r="F35" s="30"/>
    </row>
    <row r="36" spans="1:6">
      <c r="A36" s="133"/>
      <c r="B36" s="142"/>
      <c r="C36" s="137"/>
      <c r="D36" s="34" t="s">
        <v>140</v>
      </c>
      <c r="E36" s="31" t="s">
        <v>87</v>
      </c>
      <c r="F36" s="30"/>
    </row>
    <row r="37" spans="1:6" ht="14.4" customHeight="1">
      <c r="A37" s="133"/>
      <c r="B37" s="142"/>
      <c r="C37" s="135" t="s">
        <v>141</v>
      </c>
      <c r="D37" s="34" t="s">
        <v>142</v>
      </c>
      <c r="E37" s="31" t="s">
        <v>87</v>
      </c>
      <c r="F37" s="146" t="s">
        <v>161</v>
      </c>
    </row>
    <row r="38" spans="1:6">
      <c r="A38" s="133"/>
      <c r="B38" s="142"/>
      <c r="C38" s="136"/>
      <c r="D38" s="34" t="s">
        <v>143</v>
      </c>
      <c r="E38" s="31" t="s">
        <v>87</v>
      </c>
      <c r="F38" s="147"/>
    </row>
    <row r="39" spans="1:6">
      <c r="A39" s="133"/>
      <c r="B39" s="142"/>
      <c r="C39" s="137"/>
      <c r="D39" s="34" t="s">
        <v>144</v>
      </c>
      <c r="E39" s="31" t="s">
        <v>87</v>
      </c>
      <c r="F39" s="148"/>
    </row>
    <row r="40" spans="1:6">
      <c r="A40" s="133"/>
      <c r="B40" s="142"/>
      <c r="C40" s="135" t="s">
        <v>145</v>
      </c>
      <c r="D40" s="30" t="s">
        <v>146</v>
      </c>
      <c r="E40" s="31" t="s">
        <v>87</v>
      </c>
      <c r="F40" s="30"/>
    </row>
    <row r="41" spans="1:6">
      <c r="A41" s="133"/>
      <c r="B41" s="143"/>
      <c r="C41" s="137"/>
      <c r="D41" s="30" t="s">
        <v>147</v>
      </c>
      <c r="E41" s="31" t="s">
        <v>87</v>
      </c>
      <c r="F41" s="30"/>
    </row>
    <row r="42" spans="1:6">
      <c r="A42" s="133"/>
      <c r="B42" s="141" t="s">
        <v>148</v>
      </c>
      <c r="C42" s="135" t="s">
        <v>130</v>
      </c>
      <c r="D42" s="30" t="s">
        <v>149</v>
      </c>
      <c r="E42" s="31" t="s">
        <v>89</v>
      </c>
      <c r="F42" s="30"/>
    </row>
    <row r="43" spans="1:6">
      <c r="A43" s="133"/>
      <c r="B43" s="142"/>
      <c r="C43" s="136"/>
      <c r="D43" s="34" t="s">
        <v>91</v>
      </c>
      <c r="E43" s="31" t="s">
        <v>89</v>
      </c>
      <c r="F43" s="30"/>
    </row>
    <row r="44" spans="1:6">
      <c r="A44" s="133"/>
      <c r="B44" s="142"/>
      <c r="C44" s="137"/>
      <c r="D44" s="34" t="s">
        <v>150</v>
      </c>
      <c r="E44" s="31" t="s">
        <v>89</v>
      </c>
      <c r="F44" s="30"/>
    </row>
    <row r="45" spans="1:6">
      <c r="A45" s="133"/>
      <c r="B45" s="142"/>
      <c r="C45" s="135" t="s">
        <v>151</v>
      </c>
      <c r="D45" s="30" t="s">
        <v>152</v>
      </c>
      <c r="E45" s="31" t="s">
        <v>87</v>
      </c>
      <c r="F45" s="30"/>
    </row>
    <row r="46" spans="1:6">
      <c r="A46" s="133"/>
      <c r="B46" s="142"/>
      <c r="C46" s="136"/>
      <c r="D46" s="34" t="s">
        <v>153</v>
      </c>
      <c r="E46" s="31" t="s">
        <v>89</v>
      </c>
      <c r="F46" s="30"/>
    </row>
    <row r="47" spans="1:6">
      <c r="A47" s="133"/>
      <c r="B47" s="142"/>
      <c r="C47" s="136"/>
      <c r="D47" s="30" t="s">
        <v>154</v>
      </c>
      <c r="E47" s="31" t="s">
        <v>89</v>
      </c>
      <c r="F47" s="30"/>
    </row>
    <row r="48" spans="1:6">
      <c r="A48" s="133"/>
      <c r="B48" s="142"/>
      <c r="C48" s="136"/>
      <c r="D48" s="30" t="s">
        <v>155</v>
      </c>
      <c r="E48" s="31" t="s">
        <v>87</v>
      </c>
      <c r="F48" s="30"/>
    </row>
    <row r="49" spans="1:6">
      <c r="A49" s="133"/>
      <c r="B49" s="142"/>
      <c r="C49" s="136"/>
      <c r="D49" s="30" t="s">
        <v>156</v>
      </c>
      <c r="E49" s="31" t="s">
        <v>87</v>
      </c>
      <c r="F49" s="30"/>
    </row>
    <row r="50" spans="1:6">
      <c r="A50" s="133"/>
      <c r="B50" s="142"/>
      <c r="C50" s="136"/>
      <c r="D50" s="30" t="s">
        <v>157</v>
      </c>
      <c r="E50" s="31" t="s">
        <v>87</v>
      </c>
      <c r="F50" s="30"/>
    </row>
    <row r="51" spans="1:6">
      <c r="A51" s="133"/>
      <c r="B51" s="142"/>
      <c r="C51" s="136"/>
      <c r="D51" s="30" t="s">
        <v>158</v>
      </c>
      <c r="E51" s="31" t="s">
        <v>87</v>
      </c>
      <c r="F51" s="30"/>
    </row>
    <row r="52" spans="1:6">
      <c r="A52" s="134"/>
      <c r="B52" s="143"/>
      <c r="C52" s="137"/>
      <c r="D52" s="30" t="s">
        <v>159</v>
      </c>
      <c r="E52" s="31" t="s">
        <v>87</v>
      </c>
      <c r="F52" s="30"/>
    </row>
  </sheetData>
  <mergeCells count="19">
    <mergeCell ref="F21:F22"/>
    <mergeCell ref="C25:C26"/>
    <mergeCell ref="B27:B41"/>
    <mergeCell ref="C27:C30"/>
    <mergeCell ref="C31:C33"/>
    <mergeCell ref="C34:C36"/>
    <mergeCell ref="C37:C39"/>
    <mergeCell ref="F37:F39"/>
    <mergeCell ref="C40:C41"/>
    <mergeCell ref="A2:A52"/>
    <mergeCell ref="B2:B26"/>
    <mergeCell ref="C2:C6"/>
    <mergeCell ref="C7:C10"/>
    <mergeCell ref="C12:C13"/>
    <mergeCell ref="C15:C20"/>
    <mergeCell ref="C21:C23"/>
    <mergeCell ref="B42:B52"/>
    <mergeCell ref="C42:C44"/>
    <mergeCell ref="C45:C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23E2-1FDE-440B-B403-0AC79CAE0A83}">
  <dimension ref="A1:L22"/>
  <sheetViews>
    <sheetView zoomScaleNormal="100" workbookViewId="0">
      <pane ySplit="8" topLeftCell="A9" activePane="bottomLeft" state="frozen"/>
      <selection pane="bottomLeft" activeCell="B4" sqref="B4:H4"/>
    </sheetView>
  </sheetViews>
  <sheetFormatPr defaultRowHeight="13.8"/>
  <cols>
    <col min="1" max="1" width="28" style="4" customWidth="1"/>
    <col min="2" max="2" width="29.21875" style="4" customWidth="1"/>
    <col min="3" max="3" width="31.77734375" style="4" customWidth="1"/>
    <col min="4" max="4" width="33.6640625" style="4" customWidth="1"/>
    <col min="5" max="5" width="29.5546875" style="4" customWidth="1"/>
    <col min="6" max="6" width="15.21875" style="4" customWidth="1"/>
    <col min="7" max="7" width="16.109375" style="4" customWidth="1"/>
    <col min="8" max="8" width="18.5546875" style="4" customWidth="1"/>
    <col min="9" max="16384" width="8.88671875" style="4"/>
  </cols>
  <sheetData>
    <row r="1" spans="1:12">
      <c r="A1" s="154"/>
      <c r="B1" s="154"/>
      <c r="C1" s="154"/>
      <c r="D1" s="154"/>
      <c r="E1" s="154"/>
      <c r="F1" s="154"/>
      <c r="G1" s="154"/>
      <c r="H1" s="154"/>
    </row>
    <row r="2" spans="1:12" ht="20.399999999999999" customHeight="1">
      <c r="A2" s="2" t="s">
        <v>0</v>
      </c>
      <c r="B2" s="152" t="s">
        <v>19</v>
      </c>
      <c r="C2" s="153"/>
      <c r="D2" s="153"/>
      <c r="E2" s="153"/>
      <c r="F2" s="153"/>
      <c r="G2" s="153"/>
      <c r="H2" s="153"/>
      <c r="I2" s="6"/>
    </row>
    <row r="3" spans="1:12" ht="15.6" customHeight="1">
      <c r="A3" s="2" t="s">
        <v>1</v>
      </c>
      <c r="B3" s="152" t="s">
        <v>19</v>
      </c>
      <c r="C3" s="153"/>
      <c r="D3" s="153"/>
      <c r="E3" s="153"/>
      <c r="F3" s="153"/>
      <c r="G3" s="153"/>
      <c r="H3" s="153"/>
      <c r="I3" s="6"/>
    </row>
    <row r="4" spans="1:12" ht="18" customHeight="1">
      <c r="A4" s="2" t="s">
        <v>2</v>
      </c>
      <c r="B4" s="156" t="s">
        <v>192</v>
      </c>
      <c r="C4" s="157"/>
      <c r="D4" s="157"/>
      <c r="E4" s="157"/>
      <c r="F4" s="157"/>
      <c r="G4" s="157"/>
      <c r="H4" s="158"/>
      <c r="I4" s="6"/>
    </row>
    <row r="5" spans="1:12" ht="15.6" customHeight="1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155" t="s">
        <v>8</v>
      </c>
      <c r="G5" s="155"/>
      <c r="H5" s="155"/>
      <c r="I5" s="6"/>
    </row>
    <row r="6" spans="1:12">
      <c r="A6" s="1">
        <f>COUNTIF(F9:F996,"Passed")</f>
        <v>6</v>
      </c>
      <c r="B6" s="1">
        <f>COUNTIF(F9:F996,"Failed")</f>
        <v>5</v>
      </c>
      <c r="C6" s="1">
        <f>F6-E6-D6-B6-A6</f>
        <v>0</v>
      </c>
      <c r="D6" s="1">
        <f>COUNTIF(F$9:F$996,"Blocked")</f>
        <v>0</v>
      </c>
      <c r="E6" s="1">
        <f>COUNTIF(F$9:F$996,"Skipped")</f>
        <v>0</v>
      </c>
      <c r="F6" s="149">
        <f>COUNTA(A9:A996)</f>
        <v>11</v>
      </c>
      <c r="G6" s="150"/>
      <c r="H6" s="151"/>
      <c r="I6" s="6"/>
    </row>
    <row r="7" spans="1:12">
      <c r="A7" s="8"/>
      <c r="B7" s="9"/>
      <c r="C7" s="9"/>
      <c r="D7" s="9"/>
      <c r="E7" s="9"/>
      <c r="F7" s="9"/>
      <c r="G7" s="9"/>
      <c r="H7" s="10"/>
      <c r="I7" s="7"/>
      <c r="J7" s="5"/>
      <c r="K7" s="5"/>
      <c r="L7" s="5"/>
    </row>
    <row r="8" spans="1:12" ht="24" customHeight="1">
      <c r="A8" s="23" t="s">
        <v>9</v>
      </c>
      <c r="B8" s="14" t="s">
        <v>10</v>
      </c>
      <c r="C8" s="14" t="s">
        <v>11</v>
      </c>
      <c r="D8" s="14" t="s">
        <v>12</v>
      </c>
      <c r="E8" s="14" t="s">
        <v>13</v>
      </c>
      <c r="F8" s="14" t="s">
        <v>14</v>
      </c>
      <c r="G8" s="14" t="s">
        <v>15</v>
      </c>
      <c r="H8" s="24" t="s">
        <v>16</v>
      </c>
      <c r="I8" s="6"/>
    </row>
    <row r="9" spans="1:12" ht="285" customHeight="1">
      <c r="A9" s="21" t="str">
        <f>IF(OR(B9&lt;&gt;"", D9&lt;&gt;""), "[" &amp; TEXT($B$2, "##") &amp; "-" &amp; TEXT(ROW()-8, "##") &amp; "]", "")</f>
        <v>[Cài đặt thông tin cửa hàng-1]</v>
      </c>
      <c r="B9" s="11" t="s">
        <v>20</v>
      </c>
      <c r="C9" s="11" t="s">
        <v>21</v>
      </c>
      <c r="D9" s="11" t="s">
        <v>26</v>
      </c>
      <c r="E9" s="11" t="s">
        <v>22</v>
      </c>
      <c r="F9" s="12" t="s">
        <v>3</v>
      </c>
      <c r="G9" s="19">
        <v>45278</v>
      </c>
      <c r="H9" s="22"/>
      <c r="I9" s="6"/>
    </row>
    <row r="10" spans="1:12" ht="283.8" customHeight="1">
      <c r="A10" s="21" t="str">
        <f t="shared" ref="A10:A11" si="0">IF(OR(B10&lt;&gt;"", D10&lt;&gt;""), "[" &amp; TEXT($B$2, "##") &amp; "-" &amp; TEXT(ROW()-8, "##") &amp; "]", "")</f>
        <v>[Cài đặt thông tin cửa hàng-2]</v>
      </c>
      <c r="B10" s="11" t="s">
        <v>18</v>
      </c>
      <c r="C10" s="11" t="s">
        <v>24</v>
      </c>
      <c r="D10" s="11" t="s">
        <v>27</v>
      </c>
      <c r="E10" s="11"/>
      <c r="F10" s="12" t="s">
        <v>4</v>
      </c>
      <c r="G10" s="19">
        <v>45278</v>
      </c>
      <c r="H10" s="22"/>
      <c r="I10" s="6"/>
    </row>
    <row r="11" spans="1:12" ht="270" customHeight="1">
      <c r="A11" s="21" t="str">
        <f t="shared" si="0"/>
        <v>[Cài đặt thông tin cửa hàng-3]</v>
      </c>
      <c r="B11" s="11" t="s">
        <v>23</v>
      </c>
      <c r="C11" s="11" t="s">
        <v>25</v>
      </c>
      <c r="D11" s="11" t="s">
        <v>28</v>
      </c>
      <c r="E11" s="12"/>
      <c r="F11" s="12" t="s">
        <v>4</v>
      </c>
      <c r="G11" s="19">
        <v>45278</v>
      </c>
      <c r="H11" s="22"/>
      <c r="I11" s="6"/>
    </row>
    <row r="12" spans="1:12" ht="175.2" customHeight="1">
      <c r="A12" s="21" t="str">
        <f t="shared" ref="A12:A19" si="1">IF(OR(B12&lt;&gt;"", D12&lt;&gt;""), "[" &amp; TEXT($B$2, "##") &amp; "-" &amp; TEXT(ROW()-8, "##") &amp; "]", "")</f>
        <v>[Cài đặt thông tin cửa hàng-4]</v>
      </c>
      <c r="B12" s="11" t="s">
        <v>29</v>
      </c>
      <c r="C12" s="11" t="s">
        <v>30</v>
      </c>
      <c r="D12" s="11" t="s">
        <v>33</v>
      </c>
      <c r="E12" s="12"/>
      <c r="F12" s="12" t="s">
        <v>4</v>
      </c>
      <c r="G12" s="19">
        <v>45278</v>
      </c>
      <c r="H12" s="8"/>
      <c r="I12" s="6"/>
    </row>
    <row r="13" spans="1:12" ht="213" customHeight="1">
      <c r="A13" s="21" t="str">
        <f t="shared" si="1"/>
        <v>[Cài đặt thông tin cửa hàng-5]</v>
      </c>
      <c r="B13" s="11" t="s">
        <v>31</v>
      </c>
      <c r="C13" s="11" t="s">
        <v>32</v>
      </c>
      <c r="D13" s="11" t="s">
        <v>34</v>
      </c>
      <c r="E13" s="1"/>
      <c r="F13" s="12" t="s">
        <v>4</v>
      </c>
      <c r="G13" s="19">
        <v>45278</v>
      </c>
      <c r="H13" s="8"/>
      <c r="I13" s="6"/>
    </row>
    <row r="14" spans="1:12" ht="220.2" customHeight="1">
      <c r="A14" s="21" t="str">
        <f t="shared" si="1"/>
        <v>[Cài đặt thông tin cửa hàng-6]</v>
      </c>
      <c r="B14" s="11" t="s">
        <v>43</v>
      </c>
      <c r="C14" s="11" t="s">
        <v>36</v>
      </c>
      <c r="D14" s="11" t="s">
        <v>35</v>
      </c>
      <c r="E14" s="12"/>
      <c r="F14" s="12" t="s">
        <v>3</v>
      </c>
      <c r="G14" s="19">
        <v>45278</v>
      </c>
      <c r="H14" s="8"/>
      <c r="I14" s="6"/>
    </row>
    <row r="15" spans="1:12" ht="129.6" customHeight="1">
      <c r="A15" s="21" t="str">
        <f t="shared" si="1"/>
        <v>[Cài đặt thông tin cửa hàng-7]</v>
      </c>
      <c r="B15" s="11" t="s">
        <v>37</v>
      </c>
      <c r="C15" s="11" t="s">
        <v>38</v>
      </c>
      <c r="D15" s="11" t="s">
        <v>39</v>
      </c>
      <c r="E15" s="12"/>
      <c r="F15" s="12" t="s">
        <v>3</v>
      </c>
      <c r="G15" s="19">
        <v>45278</v>
      </c>
      <c r="H15" s="22"/>
      <c r="I15" s="6"/>
    </row>
    <row r="16" spans="1:12" ht="166.2" customHeight="1">
      <c r="A16" s="21" t="str">
        <f t="shared" si="1"/>
        <v>[Cài đặt thông tin cửa hàng-8]</v>
      </c>
      <c r="B16" s="11" t="s">
        <v>40</v>
      </c>
      <c r="C16" s="11" t="s">
        <v>41</v>
      </c>
      <c r="D16" s="11" t="s">
        <v>42</v>
      </c>
      <c r="E16" s="12"/>
      <c r="F16" s="12" t="s">
        <v>3</v>
      </c>
      <c r="G16" s="19">
        <v>45278</v>
      </c>
      <c r="H16" s="22"/>
      <c r="I16" s="6"/>
    </row>
    <row r="17" spans="1:9" ht="211.2" customHeight="1">
      <c r="A17" s="21" t="str">
        <f t="shared" si="1"/>
        <v>[Cài đặt thông tin cửa hàng-9]</v>
      </c>
      <c r="B17" s="11" t="s">
        <v>44</v>
      </c>
      <c r="C17" s="11" t="s">
        <v>45</v>
      </c>
      <c r="D17" s="11" t="s">
        <v>46</v>
      </c>
      <c r="E17" s="12"/>
      <c r="F17" s="12" t="s">
        <v>4</v>
      </c>
      <c r="G17" s="19">
        <v>45278</v>
      </c>
      <c r="H17" s="22"/>
      <c r="I17" s="6"/>
    </row>
    <row r="18" spans="1:9" ht="117" customHeight="1">
      <c r="A18" s="21" t="str">
        <f t="shared" si="1"/>
        <v>[Cài đặt thông tin cửa hàng-10]</v>
      </c>
      <c r="B18" s="11" t="s">
        <v>47</v>
      </c>
      <c r="C18" s="11" t="s">
        <v>48</v>
      </c>
      <c r="D18" s="11" t="s">
        <v>49</v>
      </c>
      <c r="E18" s="12"/>
      <c r="F18" s="12" t="s">
        <v>3</v>
      </c>
      <c r="G18" s="19">
        <v>45278</v>
      </c>
      <c r="H18" s="22"/>
      <c r="I18" s="6"/>
    </row>
    <row r="19" spans="1:9" ht="60" customHeight="1">
      <c r="A19" s="25" t="str">
        <f t="shared" si="1"/>
        <v>[Cài đặt thông tin cửa hàng-11]</v>
      </c>
      <c r="B19" s="26" t="s">
        <v>50</v>
      </c>
      <c r="C19" s="26" t="s">
        <v>51</v>
      </c>
      <c r="D19" s="26" t="s">
        <v>52</v>
      </c>
      <c r="E19" s="27"/>
      <c r="F19" s="12" t="s">
        <v>3</v>
      </c>
      <c r="G19" s="19">
        <v>45278</v>
      </c>
      <c r="H19" s="28"/>
      <c r="I19" s="6"/>
    </row>
    <row r="22" spans="1:9">
      <c r="D22" s="4" t="s">
        <v>17</v>
      </c>
    </row>
  </sheetData>
  <mergeCells count="6">
    <mergeCell ref="F6:H6"/>
    <mergeCell ref="B2:H2"/>
    <mergeCell ref="A1:H1"/>
    <mergeCell ref="F5:H5"/>
    <mergeCell ref="B4:H4"/>
    <mergeCell ref="B3:H3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FCBA-7393-4349-8B3F-F9EB78175D6E}">
  <dimension ref="A1:L18"/>
  <sheetViews>
    <sheetView zoomScaleNormal="100" workbookViewId="0">
      <pane ySplit="8" topLeftCell="A20" activePane="bottomLeft" state="frozen"/>
      <selection pane="bottomLeft" activeCell="B2" sqref="B2:H2"/>
    </sheetView>
  </sheetViews>
  <sheetFormatPr defaultRowHeight="13.8"/>
  <cols>
    <col min="1" max="1" width="19.77734375" style="4" customWidth="1"/>
    <col min="2" max="2" width="27.77734375" style="4" customWidth="1"/>
    <col min="3" max="3" width="30.109375" style="4" customWidth="1"/>
    <col min="4" max="4" width="27.77734375" style="4" customWidth="1"/>
    <col min="5" max="5" width="29.5546875" style="4" customWidth="1"/>
    <col min="6" max="6" width="15.21875" style="4" customWidth="1"/>
    <col min="7" max="7" width="16.109375" style="4" customWidth="1"/>
    <col min="8" max="8" width="18.5546875" style="4" customWidth="1"/>
    <col min="9" max="16384" width="8.88671875" style="4"/>
  </cols>
  <sheetData>
    <row r="1" spans="1:12">
      <c r="A1" s="154"/>
      <c r="B1" s="154"/>
      <c r="C1" s="154"/>
      <c r="D1" s="154"/>
      <c r="E1" s="154"/>
      <c r="F1" s="154"/>
      <c r="G1" s="154"/>
      <c r="H1" s="154"/>
    </row>
    <row r="2" spans="1:12" ht="15.6" customHeight="1">
      <c r="A2" s="2" t="s">
        <v>0</v>
      </c>
      <c r="B2" s="152" t="s">
        <v>53</v>
      </c>
      <c r="C2" s="153"/>
      <c r="D2" s="153"/>
      <c r="E2" s="153"/>
      <c r="F2" s="153"/>
      <c r="G2" s="153"/>
      <c r="H2" s="153"/>
      <c r="I2" s="6"/>
    </row>
    <row r="3" spans="1:12" ht="15.6" customHeight="1">
      <c r="A3" s="2" t="s">
        <v>1</v>
      </c>
      <c r="B3" s="152" t="s">
        <v>53</v>
      </c>
      <c r="C3" s="153"/>
      <c r="D3" s="153"/>
      <c r="E3" s="153"/>
      <c r="F3" s="153"/>
      <c r="G3" s="153"/>
      <c r="H3" s="153"/>
      <c r="I3" s="6"/>
    </row>
    <row r="4" spans="1:12" ht="18" customHeight="1">
      <c r="A4" s="2" t="s">
        <v>2</v>
      </c>
      <c r="B4" s="156" t="s">
        <v>192</v>
      </c>
      <c r="C4" s="157"/>
      <c r="D4" s="157"/>
      <c r="E4" s="157"/>
      <c r="F4" s="157"/>
      <c r="G4" s="157"/>
      <c r="H4" s="158"/>
      <c r="I4" s="6"/>
    </row>
    <row r="5" spans="1:12" ht="15.6" customHeight="1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155" t="s">
        <v>8</v>
      </c>
      <c r="G5" s="155"/>
      <c r="H5" s="155"/>
      <c r="I5" s="6"/>
    </row>
    <row r="6" spans="1:12">
      <c r="A6" s="1">
        <f>COUNTIF(F9:F996,"Passed")</f>
        <v>7</v>
      </c>
      <c r="B6" s="1">
        <f>COUNTIF(F9:F996,"Failed")</f>
        <v>0</v>
      </c>
      <c r="C6" s="1">
        <f>F6-E6-D6-B6-A6</f>
        <v>0</v>
      </c>
      <c r="D6" s="1">
        <f>COUNTIF(F$9:F$996,"Blocked")</f>
        <v>0</v>
      </c>
      <c r="E6" s="1">
        <f>COUNTIF(F$9:F$996,"Skipped")</f>
        <v>0</v>
      </c>
      <c r="F6" s="149">
        <f>COUNTA(A9:A996)</f>
        <v>7</v>
      </c>
      <c r="G6" s="150"/>
      <c r="H6" s="151"/>
      <c r="I6" s="15"/>
    </row>
    <row r="7" spans="1:12">
      <c r="A7" s="8"/>
      <c r="B7" s="16"/>
      <c r="C7" s="16"/>
      <c r="D7" s="16"/>
      <c r="E7" s="18"/>
      <c r="F7" s="16"/>
      <c r="G7" s="18"/>
      <c r="H7" s="18"/>
      <c r="I7" s="5"/>
      <c r="J7" s="5"/>
      <c r="K7" s="5"/>
      <c r="L7" s="5"/>
    </row>
    <row r="8" spans="1:12" ht="24" customHeight="1">
      <c r="A8" s="20" t="s">
        <v>9</v>
      </c>
      <c r="B8" s="17" t="s">
        <v>10</v>
      </c>
      <c r="C8" s="17" t="s">
        <v>11</v>
      </c>
      <c r="D8" s="17" t="s">
        <v>12</v>
      </c>
      <c r="E8" s="14" t="s">
        <v>13</v>
      </c>
      <c r="F8" s="17" t="s">
        <v>14</v>
      </c>
      <c r="G8" s="14" t="s">
        <v>15</v>
      </c>
      <c r="H8" s="24" t="s">
        <v>16</v>
      </c>
      <c r="I8" s="6"/>
    </row>
    <row r="9" spans="1:12" ht="191.4" customHeight="1">
      <c r="A9" s="21" t="str">
        <f>IF(OR(B9&lt;&gt;"", D9&lt;&gt;""), "[" &amp; TEXT($B$2, "##") &amp; "-" &amp; TEXT(ROW()-8, "##") &amp; "]", "")</f>
        <v>[Cài đặt vận chuyển-1]</v>
      </c>
      <c r="B9" s="13" t="s">
        <v>54</v>
      </c>
      <c r="C9" s="11" t="s">
        <v>57</v>
      </c>
      <c r="D9" s="11" t="s">
        <v>55</v>
      </c>
      <c r="E9" s="11"/>
      <c r="F9" s="12" t="s">
        <v>3</v>
      </c>
      <c r="G9" s="119">
        <v>45278</v>
      </c>
      <c r="H9" s="22"/>
      <c r="I9" s="6"/>
    </row>
    <row r="10" spans="1:12" ht="191.4" customHeight="1">
      <c r="A10" s="21" t="str">
        <f t="shared" ref="A10:A15" si="0">IF(OR(B10&lt;&gt;"", D10&lt;&gt;""), "[" &amp; TEXT($B$2, "##") &amp; "-" &amp; TEXT(ROW()-8, "##") &amp; "]", "")</f>
        <v>[Cài đặt vận chuyển-2]</v>
      </c>
      <c r="B10" s="11" t="s">
        <v>58</v>
      </c>
      <c r="C10" s="11" t="s">
        <v>59</v>
      </c>
      <c r="D10" s="11" t="s">
        <v>60</v>
      </c>
      <c r="E10" s="11"/>
      <c r="F10" s="12" t="s">
        <v>3</v>
      </c>
      <c r="G10" s="119">
        <v>45278</v>
      </c>
      <c r="H10" s="22"/>
      <c r="I10" s="6"/>
    </row>
    <row r="11" spans="1:12" ht="270.60000000000002" customHeight="1">
      <c r="A11" s="21" t="str">
        <f t="shared" si="0"/>
        <v>[Cài đặt vận chuyển-3]</v>
      </c>
      <c r="B11" s="11" t="s">
        <v>56</v>
      </c>
      <c r="C11" s="11" t="s">
        <v>61</v>
      </c>
      <c r="D11" s="11" t="s">
        <v>62</v>
      </c>
      <c r="E11" s="11"/>
      <c r="F11" s="12" t="s">
        <v>3</v>
      </c>
      <c r="G11" s="119">
        <v>45278</v>
      </c>
      <c r="H11" s="22"/>
      <c r="I11" s="6"/>
    </row>
    <row r="12" spans="1:12" ht="183" customHeight="1">
      <c r="A12" s="21" t="str">
        <f t="shared" si="0"/>
        <v>[Cài đặt vận chuyển-4]</v>
      </c>
      <c r="B12" s="11" t="s">
        <v>63</v>
      </c>
      <c r="C12" s="11" t="s">
        <v>65</v>
      </c>
      <c r="D12" s="13" t="s">
        <v>66</v>
      </c>
      <c r="E12" s="11"/>
      <c r="F12" s="12" t="s">
        <v>3</v>
      </c>
      <c r="G12" s="119">
        <v>45278</v>
      </c>
      <c r="H12" s="8"/>
      <c r="I12" s="6"/>
    </row>
    <row r="13" spans="1:12" ht="171.6" customHeight="1">
      <c r="A13" s="21" t="str">
        <f>IF(OR(B13&lt;&gt;"", D13&lt;&gt;""), "[" &amp; TEXT($B$2, "##") &amp; "-" &amp; TEXT(ROW()-8, "##") &amp; "]", "")</f>
        <v>[Cài đặt vận chuyển-5]</v>
      </c>
      <c r="B13" s="11" t="s">
        <v>64</v>
      </c>
      <c r="C13" s="11" t="s">
        <v>67</v>
      </c>
      <c r="D13" s="11" t="s">
        <v>68</v>
      </c>
      <c r="E13" s="11"/>
      <c r="F13" s="12" t="s">
        <v>3</v>
      </c>
      <c r="G13" s="119">
        <v>45278</v>
      </c>
      <c r="H13" s="8"/>
      <c r="I13" s="6"/>
    </row>
    <row r="14" spans="1:12" ht="87.6" customHeight="1">
      <c r="A14" s="21" t="str">
        <f t="shared" si="0"/>
        <v>[Cài đặt vận chuyển-6]</v>
      </c>
      <c r="B14" s="11" t="s">
        <v>72</v>
      </c>
      <c r="C14" s="11" t="s">
        <v>73</v>
      </c>
      <c r="D14" s="11" t="s">
        <v>74</v>
      </c>
      <c r="E14" s="11"/>
      <c r="F14" s="12" t="s">
        <v>3</v>
      </c>
      <c r="G14" s="119">
        <v>45278</v>
      </c>
      <c r="H14" s="8"/>
      <c r="I14" s="6"/>
    </row>
    <row r="15" spans="1:12" ht="87.6" customHeight="1">
      <c r="A15" s="25" t="str">
        <f t="shared" si="0"/>
        <v>[Cài đặt vận chuyển-7]</v>
      </c>
      <c r="B15" s="26" t="s">
        <v>69</v>
      </c>
      <c r="C15" s="26" t="s">
        <v>70</v>
      </c>
      <c r="D15" s="26" t="s">
        <v>71</v>
      </c>
      <c r="E15" s="11"/>
      <c r="F15" s="12" t="s">
        <v>3</v>
      </c>
      <c r="G15" s="119">
        <v>45278</v>
      </c>
      <c r="H15" s="28"/>
      <c r="I15" s="6"/>
    </row>
    <row r="18" spans="4:4">
      <c r="D18" s="4" t="s">
        <v>17</v>
      </c>
    </row>
  </sheetData>
  <mergeCells count="6">
    <mergeCell ref="F6:H6"/>
    <mergeCell ref="A1:H1"/>
    <mergeCell ref="B2:H2"/>
    <mergeCell ref="B3:H3"/>
    <mergeCell ref="B4:H4"/>
    <mergeCell ref="F5:H5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B9F9-90B6-4E04-97F6-7C1A4A3A198E}">
  <dimension ref="A1:L12"/>
  <sheetViews>
    <sheetView tabSelected="1" zoomScaleNormal="100" workbookViewId="0">
      <pane ySplit="8" topLeftCell="A9" activePane="bottomLeft" state="frozen"/>
      <selection pane="bottomLeft" activeCell="J9" sqref="J9"/>
    </sheetView>
  </sheetViews>
  <sheetFormatPr defaultRowHeight="13.8"/>
  <cols>
    <col min="1" max="1" width="20.5546875" style="4" customWidth="1"/>
    <col min="2" max="2" width="27.77734375" style="4" customWidth="1"/>
    <col min="3" max="3" width="30.109375" style="4" customWidth="1"/>
    <col min="4" max="4" width="27.77734375" style="4" customWidth="1"/>
    <col min="5" max="5" width="29.5546875" style="4" customWidth="1"/>
    <col min="6" max="6" width="15.21875" style="4" customWidth="1"/>
    <col min="7" max="7" width="16.109375" style="4" customWidth="1"/>
    <col min="8" max="8" width="18.5546875" style="4" customWidth="1"/>
    <col min="9" max="16384" width="8.88671875" style="4"/>
  </cols>
  <sheetData>
    <row r="1" spans="1:12">
      <c r="A1" s="154"/>
      <c r="B1" s="154"/>
      <c r="C1" s="154"/>
      <c r="D1" s="154"/>
      <c r="E1" s="154"/>
      <c r="F1" s="154"/>
      <c r="G1" s="154"/>
      <c r="H1" s="154"/>
    </row>
    <row r="2" spans="1:12" ht="15.6" customHeight="1">
      <c r="A2" s="2" t="s">
        <v>0</v>
      </c>
      <c r="B2" s="152" t="s">
        <v>75</v>
      </c>
      <c r="C2" s="153"/>
      <c r="D2" s="153"/>
      <c r="E2" s="153"/>
      <c r="F2" s="153"/>
      <c r="G2" s="153"/>
      <c r="H2" s="153"/>
      <c r="I2" s="6"/>
    </row>
    <row r="3" spans="1:12" ht="15.6" customHeight="1">
      <c r="A3" s="2" t="s">
        <v>1</v>
      </c>
      <c r="B3" s="152" t="s">
        <v>75</v>
      </c>
      <c r="C3" s="153"/>
      <c r="D3" s="153"/>
      <c r="E3" s="153"/>
      <c r="F3" s="153"/>
      <c r="G3" s="153"/>
      <c r="H3" s="153"/>
      <c r="I3" s="6"/>
    </row>
    <row r="4" spans="1:12" ht="18" customHeight="1">
      <c r="A4" s="2" t="s">
        <v>2</v>
      </c>
      <c r="B4" s="152" t="s">
        <v>192</v>
      </c>
      <c r="C4" s="153"/>
      <c r="D4" s="153"/>
      <c r="E4" s="153"/>
      <c r="F4" s="153"/>
      <c r="G4" s="153"/>
      <c r="H4" s="153"/>
      <c r="I4" s="6"/>
    </row>
    <row r="5" spans="1:12" ht="15.6" customHeight="1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155" t="s">
        <v>8</v>
      </c>
      <c r="G5" s="155"/>
      <c r="H5" s="155"/>
      <c r="I5" s="6"/>
    </row>
    <row r="6" spans="1:12">
      <c r="A6" s="1">
        <f>COUNTIF(F9:F996,"Passed")</f>
        <v>1</v>
      </c>
      <c r="B6" s="1">
        <f>COUNTIF(F9:F996,"Failed")</f>
        <v>0</v>
      </c>
      <c r="C6" s="1">
        <f>F6-E6-D6-B6-A6</f>
        <v>0</v>
      </c>
      <c r="D6" s="1">
        <f>COUNTIF(F$9:F$996,"Blocked")</f>
        <v>0</v>
      </c>
      <c r="E6" s="1">
        <f>COUNTIF(F$9:F$996,"Skipped")</f>
        <v>0</v>
      </c>
      <c r="F6" s="149">
        <f>COUNTA(A9:A996)</f>
        <v>1</v>
      </c>
      <c r="G6" s="150"/>
      <c r="H6" s="151"/>
      <c r="I6" s="15"/>
    </row>
    <row r="7" spans="1:12">
      <c r="A7" s="8"/>
      <c r="B7" s="16"/>
      <c r="C7" s="16"/>
      <c r="D7" s="16"/>
      <c r="E7" s="18"/>
      <c r="F7" s="16"/>
      <c r="G7" s="18"/>
      <c r="H7" s="18"/>
      <c r="I7" s="5"/>
      <c r="J7" s="5"/>
      <c r="K7" s="5"/>
      <c r="L7" s="5"/>
    </row>
    <row r="8" spans="1:12" ht="24" customHeight="1">
      <c r="A8" s="20" t="s">
        <v>9</v>
      </c>
      <c r="B8" s="17" t="s">
        <v>10</v>
      </c>
      <c r="C8" s="17" t="s">
        <v>11</v>
      </c>
      <c r="D8" s="17" t="s">
        <v>12</v>
      </c>
      <c r="E8" s="14" t="s">
        <v>13</v>
      </c>
      <c r="F8" s="17" t="s">
        <v>14</v>
      </c>
      <c r="G8" s="14" t="s">
        <v>15</v>
      </c>
      <c r="H8" s="24" t="s">
        <v>16</v>
      </c>
      <c r="I8" s="6"/>
    </row>
    <row r="9" spans="1:12" ht="128.4" customHeight="1">
      <c r="A9" s="25" t="str">
        <f>IF(OR(B9&lt;&gt;"", D9&lt;&gt;""), "[" &amp; TEXT($B$2, "##") &amp; "-" &amp; TEXT(ROW()-8, "##") &amp; "]", "")</f>
        <v>[Đăng bán sản phẩm-1]</v>
      </c>
      <c r="B9" s="29" t="s">
        <v>76</v>
      </c>
      <c r="C9" s="26" t="s">
        <v>77</v>
      </c>
      <c r="D9" s="26" t="s">
        <v>78</v>
      </c>
      <c r="E9" s="26"/>
      <c r="F9" s="27" t="s">
        <v>3</v>
      </c>
      <c r="G9" s="120">
        <v>45278</v>
      </c>
      <c r="H9" s="28"/>
      <c r="I9" s="6"/>
    </row>
    <row r="12" spans="1:12">
      <c r="D12" s="4" t="s">
        <v>17</v>
      </c>
    </row>
  </sheetData>
  <mergeCells count="6">
    <mergeCell ref="F6:H6"/>
    <mergeCell ref="A1:H1"/>
    <mergeCell ref="B2:H2"/>
    <mergeCell ref="B3:H3"/>
    <mergeCell ref="B4:H4"/>
    <mergeCell ref="F5:H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96B9-3A93-4505-8218-C3CB2E72A846}">
  <dimension ref="A1:I18"/>
  <sheetViews>
    <sheetView workbookViewId="0">
      <selection activeCell="H21" sqref="H21"/>
    </sheetView>
  </sheetViews>
  <sheetFormatPr defaultColWidth="9" defaultRowHeight="13.2"/>
  <cols>
    <col min="1" max="1" width="9" style="37"/>
    <col min="2" max="2" width="13.44140625" style="37" customWidth="1"/>
    <col min="3" max="3" width="26.6640625" style="37" customWidth="1"/>
    <col min="4" max="4" width="11.88671875" style="37" customWidth="1"/>
    <col min="5" max="5" width="9" style="37"/>
    <col min="6" max="6" width="13.6640625" style="37" customWidth="1"/>
    <col min="7" max="7" width="9.77734375" style="37" bestFit="1" customWidth="1"/>
    <col min="8" max="8" width="38.109375" style="37" customWidth="1"/>
    <col min="9" max="9" width="26.33203125" style="37" customWidth="1"/>
    <col min="10" max="257" width="9" style="37"/>
    <col min="258" max="258" width="13.44140625" style="37" customWidth="1"/>
    <col min="259" max="259" width="19.33203125" style="37" customWidth="1"/>
    <col min="260" max="262" width="9" style="37"/>
    <col min="263" max="263" width="9.77734375" style="37" bestFit="1" customWidth="1"/>
    <col min="264" max="264" width="10.109375" style="37" customWidth="1"/>
    <col min="265" max="265" width="26.33203125" style="37" customWidth="1"/>
    <col min="266" max="513" width="9" style="37"/>
    <col min="514" max="514" width="13.44140625" style="37" customWidth="1"/>
    <col min="515" max="515" width="19.33203125" style="37" customWidth="1"/>
    <col min="516" max="518" width="9" style="37"/>
    <col min="519" max="519" width="9.77734375" style="37" bestFit="1" customWidth="1"/>
    <col min="520" max="520" width="10.109375" style="37" customWidth="1"/>
    <col min="521" max="521" width="26.33203125" style="37" customWidth="1"/>
    <col min="522" max="769" width="9" style="37"/>
    <col min="770" max="770" width="13.44140625" style="37" customWidth="1"/>
    <col min="771" max="771" width="19.33203125" style="37" customWidth="1"/>
    <col min="772" max="774" width="9" style="37"/>
    <col min="775" max="775" width="9.77734375" style="37" bestFit="1" customWidth="1"/>
    <col min="776" max="776" width="10.109375" style="37" customWidth="1"/>
    <col min="777" max="777" width="26.33203125" style="37" customWidth="1"/>
    <col min="778" max="1025" width="9" style="37"/>
    <col min="1026" max="1026" width="13.44140625" style="37" customWidth="1"/>
    <col min="1027" max="1027" width="19.33203125" style="37" customWidth="1"/>
    <col min="1028" max="1030" width="9" style="37"/>
    <col min="1031" max="1031" width="9.77734375" style="37" bestFit="1" customWidth="1"/>
    <col min="1032" max="1032" width="10.109375" style="37" customWidth="1"/>
    <col min="1033" max="1033" width="26.33203125" style="37" customWidth="1"/>
    <col min="1034" max="1281" width="9" style="37"/>
    <col min="1282" max="1282" width="13.44140625" style="37" customWidth="1"/>
    <col min="1283" max="1283" width="19.33203125" style="37" customWidth="1"/>
    <col min="1284" max="1286" width="9" style="37"/>
    <col min="1287" max="1287" width="9.77734375" style="37" bestFit="1" customWidth="1"/>
    <col min="1288" max="1288" width="10.109375" style="37" customWidth="1"/>
    <col min="1289" max="1289" width="26.33203125" style="37" customWidth="1"/>
    <col min="1290" max="1537" width="9" style="37"/>
    <col min="1538" max="1538" width="13.44140625" style="37" customWidth="1"/>
    <col min="1539" max="1539" width="19.33203125" style="37" customWidth="1"/>
    <col min="1540" max="1542" width="9" style="37"/>
    <col min="1543" max="1543" width="9.77734375" style="37" bestFit="1" customWidth="1"/>
    <col min="1544" max="1544" width="10.109375" style="37" customWidth="1"/>
    <col min="1545" max="1545" width="26.33203125" style="37" customWidth="1"/>
    <col min="1546" max="1793" width="9" style="37"/>
    <col min="1794" max="1794" width="13.44140625" style="37" customWidth="1"/>
    <col min="1795" max="1795" width="19.33203125" style="37" customWidth="1"/>
    <col min="1796" max="1798" width="9" style="37"/>
    <col min="1799" max="1799" width="9.77734375" style="37" bestFit="1" customWidth="1"/>
    <col min="1800" max="1800" width="10.109375" style="37" customWidth="1"/>
    <col min="1801" max="1801" width="26.33203125" style="37" customWidth="1"/>
    <col min="1802" max="2049" width="9" style="37"/>
    <col min="2050" max="2050" width="13.44140625" style="37" customWidth="1"/>
    <col min="2051" max="2051" width="19.33203125" style="37" customWidth="1"/>
    <col min="2052" max="2054" width="9" style="37"/>
    <col min="2055" max="2055" width="9.77734375" style="37" bestFit="1" customWidth="1"/>
    <col min="2056" max="2056" width="10.109375" style="37" customWidth="1"/>
    <col min="2057" max="2057" width="26.33203125" style="37" customWidth="1"/>
    <col min="2058" max="2305" width="9" style="37"/>
    <col min="2306" max="2306" width="13.44140625" style="37" customWidth="1"/>
    <col min="2307" max="2307" width="19.33203125" style="37" customWidth="1"/>
    <col min="2308" max="2310" width="9" style="37"/>
    <col min="2311" max="2311" width="9.77734375" style="37" bestFit="1" customWidth="1"/>
    <col min="2312" max="2312" width="10.109375" style="37" customWidth="1"/>
    <col min="2313" max="2313" width="26.33203125" style="37" customWidth="1"/>
    <col min="2314" max="2561" width="9" style="37"/>
    <col min="2562" max="2562" width="13.44140625" style="37" customWidth="1"/>
    <col min="2563" max="2563" width="19.33203125" style="37" customWidth="1"/>
    <col min="2564" max="2566" width="9" style="37"/>
    <col min="2567" max="2567" width="9.77734375" style="37" bestFit="1" customWidth="1"/>
    <col min="2568" max="2568" width="10.109375" style="37" customWidth="1"/>
    <col min="2569" max="2569" width="26.33203125" style="37" customWidth="1"/>
    <col min="2570" max="2817" width="9" style="37"/>
    <col min="2818" max="2818" width="13.44140625" style="37" customWidth="1"/>
    <col min="2819" max="2819" width="19.33203125" style="37" customWidth="1"/>
    <col min="2820" max="2822" width="9" style="37"/>
    <col min="2823" max="2823" width="9.77734375" style="37" bestFit="1" customWidth="1"/>
    <col min="2824" max="2824" width="10.109375" style="37" customWidth="1"/>
    <col min="2825" max="2825" width="26.33203125" style="37" customWidth="1"/>
    <col min="2826" max="3073" width="9" style="37"/>
    <col min="3074" max="3074" width="13.44140625" style="37" customWidth="1"/>
    <col min="3075" max="3075" width="19.33203125" style="37" customWidth="1"/>
    <col min="3076" max="3078" width="9" style="37"/>
    <col min="3079" max="3079" width="9.77734375" style="37" bestFit="1" customWidth="1"/>
    <col min="3080" max="3080" width="10.109375" style="37" customWidth="1"/>
    <col min="3081" max="3081" width="26.33203125" style="37" customWidth="1"/>
    <col min="3082" max="3329" width="9" style="37"/>
    <col min="3330" max="3330" width="13.44140625" style="37" customWidth="1"/>
    <col min="3331" max="3331" width="19.33203125" style="37" customWidth="1"/>
    <col min="3332" max="3334" width="9" style="37"/>
    <col min="3335" max="3335" width="9.77734375" style="37" bestFit="1" customWidth="1"/>
    <col min="3336" max="3336" width="10.109375" style="37" customWidth="1"/>
    <col min="3337" max="3337" width="26.33203125" style="37" customWidth="1"/>
    <col min="3338" max="3585" width="9" style="37"/>
    <col min="3586" max="3586" width="13.44140625" style="37" customWidth="1"/>
    <col min="3587" max="3587" width="19.33203125" style="37" customWidth="1"/>
    <col min="3588" max="3590" width="9" style="37"/>
    <col min="3591" max="3591" width="9.77734375" style="37" bestFit="1" customWidth="1"/>
    <col min="3592" max="3592" width="10.109375" style="37" customWidth="1"/>
    <col min="3593" max="3593" width="26.33203125" style="37" customWidth="1"/>
    <col min="3594" max="3841" width="9" style="37"/>
    <col min="3842" max="3842" width="13.44140625" style="37" customWidth="1"/>
    <col min="3843" max="3843" width="19.33203125" style="37" customWidth="1"/>
    <col min="3844" max="3846" width="9" style="37"/>
    <col min="3847" max="3847" width="9.77734375" style="37" bestFit="1" customWidth="1"/>
    <col min="3848" max="3848" width="10.109375" style="37" customWidth="1"/>
    <col min="3849" max="3849" width="26.33203125" style="37" customWidth="1"/>
    <col min="3850" max="4097" width="9" style="37"/>
    <col min="4098" max="4098" width="13.44140625" style="37" customWidth="1"/>
    <col min="4099" max="4099" width="19.33203125" style="37" customWidth="1"/>
    <col min="4100" max="4102" width="9" style="37"/>
    <col min="4103" max="4103" width="9.77734375" style="37" bestFit="1" customWidth="1"/>
    <col min="4104" max="4104" width="10.109375" style="37" customWidth="1"/>
    <col min="4105" max="4105" width="26.33203125" style="37" customWidth="1"/>
    <col min="4106" max="4353" width="9" style="37"/>
    <col min="4354" max="4354" width="13.44140625" style="37" customWidth="1"/>
    <col min="4355" max="4355" width="19.33203125" style="37" customWidth="1"/>
    <col min="4356" max="4358" width="9" style="37"/>
    <col min="4359" max="4359" width="9.77734375" style="37" bestFit="1" customWidth="1"/>
    <col min="4360" max="4360" width="10.109375" style="37" customWidth="1"/>
    <col min="4361" max="4361" width="26.33203125" style="37" customWidth="1"/>
    <col min="4362" max="4609" width="9" style="37"/>
    <col min="4610" max="4610" width="13.44140625" style="37" customWidth="1"/>
    <col min="4611" max="4611" width="19.33203125" style="37" customWidth="1"/>
    <col min="4612" max="4614" width="9" style="37"/>
    <col min="4615" max="4615" width="9.77734375" style="37" bestFit="1" customWidth="1"/>
    <col min="4616" max="4616" width="10.109375" style="37" customWidth="1"/>
    <col min="4617" max="4617" width="26.33203125" style="37" customWidth="1"/>
    <col min="4618" max="4865" width="9" style="37"/>
    <col min="4866" max="4866" width="13.44140625" style="37" customWidth="1"/>
    <col min="4867" max="4867" width="19.33203125" style="37" customWidth="1"/>
    <col min="4868" max="4870" width="9" style="37"/>
    <col min="4871" max="4871" width="9.77734375" style="37" bestFit="1" customWidth="1"/>
    <col min="4872" max="4872" width="10.109375" style="37" customWidth="1"/>
    <col min="4873" max="4873" width="26.33203125" style="37" customWidth="1"/>
    <col min="4874" max="5121" width="9" style="37"/>
    <col min="5122" max="5122" width="13.44140625" style="37" customWidth="1"/>
    <col min="5123" max="5123" width="19.33203125" style="37" customWidth="1"/>
    <col min="5124" max="5126" width="9" style="37"/>
    <col min="5127" max="5127" width="9.77734375" style="37" bestFit="1" customWidth="1"/>
    <col min="5128" max="5128" width="10.109375" style="37" customWidth="1"/>
    <col min="5129" max="5129" width="26.33203125" style="37" customWidth="1"/>
    <col min="5130" max="5377" width="9" style="37"/>
    <col min="5378" max="5378" width="13.44140625" style="37" customWidth="1"/>
    <col min="5379" max="5379" width="19.33203125" style="37" customWidth="1"/>
    <col min="5380" max="5382" width="9" style="37"/>
    <col min="5383" max="5383" width="9.77734375" style="37" bestFit="1" customWidth="1"/>
    <col min="5384" max="5384" width="10.109375" style="37" customWidth="1"/>
    <col min="5385" max="5385" width="26.33203125" style="37" customWidth="1"/>
    <col min="5386" max="5633" width="9" style="37"/>
    <col min="5634" max="5634" width="13.44140625" style="37" customWidth="1"/>
    <col min="5635" max="5635" width="19.33203125" style="37" customWidth="1"/>
    <col min="5636" max="5638" width="9" style="37"/>
    <col min="5639" max="5639" width="9.77734375" style="37" bestFit="1" customWidth="1"/>
    <col min="5640" max="5640" width="10.109375" style="37" customWidth="1"/>
    <col min="5641" max="5641" width="26.33203125" style="37" customWidth="1"/>
    <col min="5642" max="5889" width="9" style="37"/>
    <col min="5890" max="5890" width="13.44140625" style="37" customWidth="1"/>
    <col min="5891" max="5891" width="19.33203125" style="37" customWidth="1"/>
    <col min="5892" max="5894" width="9" style="37"/>
    <col min="5895" max="5895" width="9.77734375" style="37" bestFit="1" customWidth="1"/>
    <col min="5896" max="5896" width="10.109375" style="37" customWidth="1"/>
    <col min="5897" max="5897" width="26.33203125" style="37" customWidth="1"/>
    <col min="5898" max="6145" width="9" style="37"/>
    <col min="6146" max="6146" width="13.44140625" style="37" customWidth="1"/>
    <col min="6147" max="6147" width="19.33203125" style="37" customWidth="1"/>
    <col min="6148" max="6150" width="9" style="37"/>
    <col min="6151" max="6151" width="9.77734375" style="37" bestFit="1" customWidth="1"/>
    <col min="6152" max="6152" width="10.109375" style="37" customWidth="1"/>
    <col min="6153" max="6153" width="26.33203125" style="37" customWidth="1"/>
    <col min="6154" max="6401" width="9" style="37"/>
    <col min="6402" max="6402" width="13.44140625" style="37" customWidth="1"/>
    <col min="6403" max="6403" width="19.33203125" style="37" customWidth="1"/>
    <col min="6404" max="6406" width="9" style="37"/>
    <col min="6407" max="6407" width="9.77734375" style="37" bestFit="1" customWidth="1"/>
    <col min="6408" max="6408" width="10.109375" style="37" customWidth="1"/>
    <col min="6409" max="6409" width="26.33203125" style="37" customWidth="1"/>
    <col min="6410" max="6657" width="9" style="37"/>
    <col min="6658" max="6658" width="13.44140625" style="37" customWidth="1"/>
    <col min="6659" max="6659" width="19.33203125" style="37" customWidth="1"/>
    <col min="6660" max="6662" width="9" style="37"/>
    <col min="6663" max="6663" width="9.77734375" style="37" bestFit="1" customWidth="1"/>
    <col min="6664" max="6664" width="10.109375" style="37" customWidth="1"/>
    <col min="6665" max="6665" width="26.33203125" style="37" customWidth="1"/>
    <col min="6666" max="6913" width="9" style="37"/>
    <col min="6914" max="6914" width="13.44140625" style="37" customWidth="1"/>
    <col min="6915" max="6915" width="19.33203125" style="37" customWidth="1"/>
    <col min="6916" max="6918" width="9" style="37"/>
    <col min="6919" max="6919" width="9.77734375" style="37" bestFit="1" customWidth="1"/>
    <col min="6920" max="6920" width="10.109375" style="37" customWidth="1"/>
    <col min="6921" max="6921" width="26.33203125" style="37" customWidth="1"/>
    <col min="6922" max="7169" width="9" style="37"/>
    <col min="7170" max="7170" width="13.44140625" style="37" customWidth="1"/>
    <col min="7171" max="7171" width="19.33203125" style="37" customWidth="1"/>
    <col min="7172" max="7174" width="9" style="37"/>
    <col min="7175" max="7175" width="9.77734375" style="37" bestFit="1" customWidth="1"/>
    <col min="7176" max="7176" width="10.109375" style="37" customWidth="1"/>
    <col min="7177" max="7177" width="26.33203125" style="37" customWidth="1"/>
    <col min="7178" max="7425" width="9" style="37"/>
    <col min="7426" max="7426" width="13.44140625" style="37" customWidth="1"/>
    <col min="7427" max="7427" width="19.33203125" style="37" customWidth="1"/>
    <col min="7428" max="7430" width="9" style="37"/>
    <col min="7431" max="7431" width="9.77734375" style="37" bestFit="1" customWidth="1"/>
    <col min="7432" max="7432" width="10.109375" style="37" customWidth="1"/>
    <col min="7433" max="7433" width="26.33203125" style="37" customWidth="1"/>
    <col min="7434" max="7681" width="9" style="37"/>
    <col min="7682" max="7682" width="13.44140625" style="37" customWidth="1"/>
    <col min="7683" max="7683" width="19.33203125" style="37" customWidth="1"/>
    <col min="7684" max="7686" width="9" style="37"/>
    <col min="7687" max="7687" width="9.77734375" style="37" bestFit="1" customWidth="1"/>
    <col min="7688" max="7688" width="10.109375" style="37" customWidth="1"/>
    <col min="7689" max="7689" width="26.33203125" style="37" customWidth="1"/>
    <col min="7690" max="7937" width="9" style="37"/>
    <col min="7938" max="7938" width="13.44140625" style="37" customWidth="1"/>
    <col min="7939" max="7939" width="19.33203125" style="37" customWidth="1"/>
    <col min="7940" max="7942" width="9" style="37"/>
    <col min="7943" max="7943" width="9.77734375" style="37" bestFit="1" customWidth="1"/>
    <col min="7944" max="7944" width="10.109375" style="37" customWidth="1"/>
    <col min="7945" max="7945" width="26.33203125" style="37" customWidth="1"/>
    <col min="7946" max="8193" width="9" style="37"/>
    <col min="8194" max="8194" width="13.44140625" style="37" customWidth="1"/>
    <col min="8195" max="8195" width="19.33203125" style="37" customWidth="1"/>
    <col min="8196" max="8198" width="9" style="37"/>
    <col min="8199" max="8199" width="9.77734375" style="37" bestFit="1" customWidth="1"/>
    <col min="8200" max="8200" width="10.109375" style="37" customWidth="1"/>
    <col min="8201" max="8201" width="26.33203125" style="37" customWidth="1"/>
    <col min="8202" max="8449" width="9" style="37"/>
    <col min="8450" max="8450" width="13.44140625" style="37" customWidth="1"/>
    <col min="8451" max="8451" width="19.33203125" style="37" customWidth="1"/>
    <col min="8452" max="8454" width="9" style="37"/>
    <col min="8455" max="8455" width="9.77734375" style="37" bestFit="1" customWidth="1"/>
    <col min="8456" max="8456" width="10.109375" style="37" customWidth="1"/>
    <col min="8457" max="8457" width="26.33203125" style="37" customWidth="1"/>
    <col min="8458" max="8705" width="9" style="37"/>
    <col min="8706" max="8706" width="13.44140625" style="37" customWidth="1"/>
    <col min="8707" max="8707" width="19.33203125" style="37" customWidth="1"/>
    <col min="8708" max="8710" width="9" style="37"/>
    <col min="8711" max="8711" width="9.77734375" style="37" bestFit="1" customWidth="1"/>
    <col min="8712" max="8712" width="10.109375" style="37" customWidth="1"/>
    <col min="8713" max="8713" width="26.33203125" style="37" customWidth="1"/>
    <col min="8714" max="8961" width="9" style="37"/>
    <col min="8962" max="8962" width="13.44140625" style="37" customWidth="1"/>
    <col min="8963" max="8963" width="19.33203125" style="37" customWidth="1"/>
    <col min="8964" max="8966" width="9" style="37"/>
    <col min="8967" max="8967" width="9.77734375" style="37" bestFit="1" customWidth="1"/>
    <col min="8968" max="8968" width="10.109375" style="37" customWidth="1"/>
    <col min="8969" max="8969" width="26.33203125" style="37" customWidth="1"/>
    <col min="8970" max="9217" width="9" style="37"/>
    <col min="9218" max="9218" width="13.44140625" style="37" customWidth="1"/>
    <col min="9219" max="9219" width="19.33203125" style="37" customWidth="1"/>
    <col min="9220" max="9222" width="9" style="37"/>
    <col min="9223" max="9223" width="9.77734375" style="37" bestFit="1" customWidth="1"/>
    <col min="9224" max="9224" width="10.109375" style="37" customWidth="1"/>
    <col min="9225" max="9225" width="26.33203125" style="37" customWidth="1"/>
    <col min="9226" max="9473" width="9" style="37"/>
    <col min="9474" max="9474" width="13.44140625" style="37" customWidth="1"/>
    <col min="9475" max="9475" width="19.33203125" style="37" customWidth="1"/>
    <col min="9476" max="9478" width="9" style="37"/>
    <col min="9479" max="9479" width="9.77734375" style="37" bestFit="1" customWidth="1"/>
    <col min="9480" max="9480" width="10.109375" style="37" customWidth="1"/>
    <col min="9481" max="9481" width="26.33203125" style="37" customWidth="1"/>
    <col min="9482" max="9729" width="9" style="37"/>
    <col min="9730" max="9730" width="13.44140625" style="37" customWidth="1"/>
    <col min="9731" max="9731" width="19.33203125" style="37" customWidth="1"/>
    <col min="9732" max="9734" width="9" style="37"/>
    <col min="9735" max="9735" width="9.77734375" style="37" bestFit="1" customWidth="1"/>
    <col min="9736" max="9736" width="10.109375" style="37" customWidth="1"/>
    <col min="9737" max="9737" width="26.33203125" style="37" customWidth="1"/>
    <col min="9738" max="9985" width="9" style="37"/>
    <col min="9986" max="9986" width="13.44140625" style="37" customWidth="1"/>
    <col min="9987" max="9987" width="19.33203125" style="37" customWidth="1"/>
    <col min="9988" max="9990" width="9" style="37"/>
    <col min="9991" max="9991" width="9.77734375" style="37" bestFit="1" customWidth="1"/>
    <col min="9992" max="9992" width="10.109375" style="37" customWidth="1"/>
    <col min="9993" max="9993" width="26.33203125" style="37" customWidth="1"/>
    <col min="9994" max="10241" width="9" style="37"/>
    <col min="10242" max="10242" width="13.44140625" style="37" customWidth="1"/>
    <col min="10243" max="10243" width="19.33203125" style="37" customWidth="1"/>
    <col min="10244" max="10246" width="9" style="37"/>
    <col min="10247" max="10247" width="9.77734375" style="37" bestFit="1" customWidth="1"/>
    <col min="10248" max="10248" width="10.109375" style="37" customWidth="1"/>
    <col min="10249" max="10249" width="26.33203125" style="37" customWidth="1"/>
    <col min="10250" max="10497" width="9" style="37"/>
    <col min="10498" max="10498" width="13.44140625" style="37" customWidth="1"/>
    <col min="10499" max="10499" width="19.33203125" style="37" customWidth="1"/>
    <col min="10500" max="10502" width="9" style="37"/>
    <col min="10503" max="10503" width="9.77734375" style="37" bestFit="1" customWidth="1"/>
    <col min="10504" max="10504" width="10.109375" style="37" customWidth="1"/>
    <col min="10505" max="10505" width="26.33203125" style="37" customWidth="1"/>
    <col min="10506" max="10753" width="9" style="37"/>
    <col min="10754" max="10754" width="13.44140625" style="37" customWidth="1"/>
    <col min="10755" max="10755" width="19.33203125" style="37" customWidth="1"/>
    <col min="10756" max="10758" width="9" style="37"/>
    <col min="10759" max="10759" width="9.77734375" style="37" bestFit="1" customWidth="1"/>
    <col min="10760" max="10760" width="10.109375" style="37" customWidth="1"/>
    <col min="10761" max="10761" width="26.33203125" style="37" customWidth="1"/>
    <col min="10762" max="11009" width="9" style="37"/>
    <col min="11010" max="11010" width="13.44140625" style="37" customWidth="1"/>
    <col min="11011" max="11011" width="19.33203125" style="37" customWidth="1"/>
    <col min="11012" max="11014" width="9" style="37"/>
    <col min="11015" max="11015" width="9.77734375" style="37" bestFit="1" customWidth="1"/>
    <col min="11016" max="11016" width="10.109375" style="37" customWidth="1"/>
    <col min="11017" max="11017" width="26.33203125" style="37" customWidth="1"/>
    <col min="11018" max="11265" width="9" style="37"/>
    <col min="11266" max="11266" width="13.44140625" style="37" customWidth="1"/>
    <col min="11267" max="11267" width="19.33203125" style="37" customWidth="1"/>
    <col min="11268" max="11270" width="9" style="37"/>
    <col min="11271" max="11271" width="9.77734375" style="37" bestFit="1" customWidth="1"/>
    <col min="11272" max="11272" width="10.109375" style="37" customWidth="1"/>
    <col min="11273" max="11273" width="26.33203125" style="37" customWidth="1"/>
    <col min="11274" max="11521" width="9" style="37"/>
    <col min="11522" max="11522" width="13.44140625" style="37" customWidth="1"/>
    <col min="11523" max="11523" width="19.33203125" style="37" customWidth="1"/>
    <col min="11524" max="11526" width="9" style="37"/>
    <col min="11527" max="11527" width="9.77734375" style="37" bestFit="1" customWidth="1"/>
    <col min="11528" max="11528" width="10.109375" style="37" customWidth="1"/>
    <col min="11529" max="11529" width="26.33203125" style="37" customWidth="1"/>
    <col min="11530" max="11777" width="9" style="37"/>
    <col min="11778" max="11778" width="13.44140625" style="37" customWidth="1"/>
    <col min="11779" max="11779" width="19.33203125" style="37" customWidth="1"/>
    <col min="11780" max="11782" width="9" style="37"/>
    <col min="11783" max="11783" width="9.77734375" style="37" bestFit="1" customWidth="1"/>
    <col min="11784" max="11784" width="10.109375" style="37" customWidth="1"/>
    <col min="11785" max="11785" width="26.33203125" style="37" customWidth="1"/>
    <col min="11786" max="12033" width="9" style="37"/>
    <col min="12034" max="12034" width="13.44140625" style="37" customWidth="1"/>
    <col min="12035" max="12035" width="19.33203125" style="37" customWidth="1"/>
    <col min="12036" max="12038" width="9" style="37"/>
    <col min="12039" max="12039" width="9.77734375" style="37" bestFit="1" customWidth="1"/>
    <col min="12040" max="12040" width="10.109375" style="37" customWidth="1"/>
    <col min="12041" max="12041" width="26.33203125" style="37" customWidth="1"/>
    <col min="12042" max="12289" width="9" style="37"/>
    <col min="12290" max="12290" width="13.44140625" style="37" customWidth="1"/>
    <col min="12291" max="12291" width="19.33203125" style="37" customWidth="1"/>
    <col min="12292" max="12294" width="9" style="37"/>
    <col min="12295" max="12295" width="9.77734375" style="37" bestFit="1" customWidth="1"/>
    <col min="12296" max="12296" width="10.109375" style="37" customWidth="1"/>
    <col min="12297" max="12297" width="26.33203125" style="37" customWidth="1"/>
    <col min="12298" max="12545" width="9" style="37"/>
    <col min="12546" max="12546" width="13.44140625" style="37" customWidth="1"/>
    <col min="12547" max="12547" width="19.33203125" style="37" customWidth="1"/>
    <col min="12548" max="12550" width="9" style="37"/>
    <col min="12551" max="12551" width="9.77734375" style="37" bestFit="1" customWidth="1"/>
    <col min="12552" max="12552" width="10.109375" style="37" customWidth="1"/>
    <col min="12553" max="12553" width="26.33203125" style="37" customWidth="1"/>
    <col min="12554" max="12801" width="9" style="37"/>
    <col min="12802" max="12802" width="13.44140625" style="37" customWidth="1"/>
    <col min="12803" max="12803" width="19.33203125" style="37" customWidth="1"/>
    <col min="12804" max="12806" width="9" style="37"/>
    <col min="12807" max="12807" width="9.77734375" style="37" bestFit="1" customWidth="1"/>
    <col min="12808" max="12808" width="10.109375" style="37" customWidth="1"/>
    <col min="12809" max="12809" width="26.33203125" style="37" customWidth="1"/>
    <col min="12810" max="13057" width="9" style="37"/>
    <col min="13058" max="13058" width="13.44140625" style="37" customWidth="1"/>
    <col min="13059" max="13059" width="19.33203125" style="37" customWidth="1"/>
    <col min="13060" max="13062" width="9" style="37"/>
    <col min="13063" max="13063" width="9.77734375" style="37" bestFit="1" customWidth="1"/>
    <col min="13064" max="13064" width="10.109375" style="37" customWidth="1"/>
    <col min="13065" max="13065" width="26.33203125" style="37" customWidth="1"/>
    <col min="13066" max="13313" width="9" style="37"/>
    <col min="13314" max="13314" width="13.44140625" style="37" customWidth="1"/>
    <col min="13315" max="13315" width="19.33203125" style="37" customWidth="1"/>
    <col min="13316" max="13318" width="9" style="37"/>
    <col min="13319" max="13319" width="9.77734375" style="37" bestFit="1" customWidth="1"/>
    <col min="13320" max="13320" width="10.109375" style="37" customWidth="1"/>
    <col min="13321" max="13321" width="26.33203125" style="37" customWidth="1"/>
    <col min="13322" max="13569" width="9" style="37"/>
    <col min="13570" max="13570" width="13.44140625" style="37" customWidth="1"/>
    <col min="13571" max="13571" width="19.33203125" style="37" customWidth="1"/>
    <col min="13572" max="13574" width="9" style="37"/>
    <col min="13575" max="13575" width="9.77734375" style="37" bestFit="1" customWidth="1"/>
    <col min="13576" max="13576" width="10.109375" style="37" customWidth="1"/>
    <col min="13577" max="13577" width="26.33203125" style="37" customWidth="1"/>
    <col min="13578" max="13825" width="9" style="37"/>
    <col min="13826" max="13826" width="13.44140625" style="37" customWidth="1"/>
    <col min="13827" max="13827" width="19.33203125" style="37" customWidth="1"/>
    <col min="13828" max="13830" width="9" style="37"/>
    <col min="13831" max="13831" width="9.77734375" style="37" bestFit="1" customWidth="1"/>
    <col min="13832" max="13832" width="10.109375" style="37" customWidth="1"/>
    <col min="13833" max="13833" width="26.33203125" style="37" customWidth="1"/>
    <col min="13834" max="14081" width="9" style="37"/>
    <col min="14082" max="14082" width="13.44140625" style="37" customWidth="1"/>
    <col min="14083" max="14083" width="19.33203125" style="37" customWidth="1"/>
    <col min="14084" max="14086" width="9" style="37"/>
    <col min="14087" max="14087" width="9.77734375" style="37" bestFit="1" customWidth="1"/>
    <col min="14088" max="14088" width="10.109375" style="37" customWidth="1"/>
    <col min="14089" max="14089" width="26.33203125" style="37" customWidth="1"/>
    <col min="14090" max="14337" width="9" style="37"/>
    <col min="14338" max="14338" width="13.44140625" style="37" customWidth="1"/>
    <col min="14339" max="14339" width="19.33203125" style="37" customWidth="1"/>
    <col min="14340" max="14342" width="9" style="37"/>
    <col min="14343" max="14343" width="9.77734375" style="37" bestFit="1" customWidth="1"/>
    <col min="14344" max="14344" width="10.109375" style="37" customWidth="1"/>
    <col min="14345" max="14345" width="26.33203125" style="37" customWidth="1"/>
    <col min="14346" max="14593" width="9" style="37"/>
    <col min="14594" max="14594" width="13.44140625" style="37" customWidth="1"/>
    <col min="14595" max="14595" width="19.33203125" style="37" customWidth="1"/>
    <col min="14596" max="14598" width="9" style="37"/>
    <col min="14599" max="14599" width="9.77734375" style="37" bestFit="1" customWidth="1"/>
    <col min="14600" max="14600" width="10.109375" style="37" customWidth="1"/>
    <col min="14601" max="14601" width="26.33203125" style="37" customWidth="1"/>
    <col min="14602" max="14849" width="9" style="37"/>
    <col min="14850" max="14850" width="13.44140625" style="37" customWidth="1"/>
    <col min="14851" max="14851" width="19.33203125" style="37" customWidth="1"/>
    <col min="14852" max="14854" width="9" style="37"/>
    <col min="14855" max="14855" width="9.77734375" style="37" bestFit="1" customWidth="1"/>
    <col min="14856" max="14856" width="10.109375" style="37" customWidth="1"/>
    <col min="14857" max="14857" width="26.33203125" style="37" customWidth="1"/>
    <col min="14858" max="15105" width="9" style="37"/>
    <col min="15106" max="15106" width="13.44140625" style="37" customWidth="1"/>
    <col min="15107" max="15107" width="19.33203125" style="37" customWidth="1"/>
    <col min="15108" max="15110" width="9" style="37"/>
    <col min="15111" max="15111" width="9.77734375" style="37" bestFit="1" customWidth="1"/>
    <col min="15112" max="15112" width="10.109375" style="37" customWidth="1"/>
    <col min="15113" max="15113" width="26.33203125" style="37" customWidth="1"/>
    <col min="15114" max="15361" width="9" style="37"/>
    <col min="15362" max="15362" width="13.44140625" style="37" customWidth="1"/>
    <col min="15363" max="15363" width="19.33203125" style="37" customWidth="1"/>
    <col min="15364" max="15366" width="9" style="37"/>
    <col min="15367" max="15367" width="9.77734375" style="37" bestFit="1" customWidth="1"/>
    <col min="15368" max="15368" width="10.109375" style="37" customWidth="1"/>
    <col min="15369" max="15369" width="26.33203125" style="37" customWidth="1"/>
    <col min="15370" max="15617" width="9" style="37"/>
    <col min="15618" max="15618" width="13.44140625" style="37" customWidth="1"/>
    <col min="15619" max="15619" width="19.33203125" style="37" customWidth="1"/>
    <col min="15620" max="15622" width="9" style="37"/>
    <col min="15623" max="15623" width="9.77734375" style="37" bestFit="1" customWidth="1"/>
    <col min="15624" max="15624" width="10.109375" style="37" customWidth="1"/>
    <col min="15625" max="15625" width="26.33203125" style="37" customWidth="1"/>
    <col min="15626" max="15873" width="9" style="37"/>
    <col min="15874" max="15874" width="13.44140625" style="37" customWidth="1"/>
    <col min="15875" max="15875" width="19.33203125" style="37" customWidth="1"/>
    <col min="15876" max="15878" width="9" style="37"/>
    <col min="15879" max="15879" width="9.77734375" style="37" bestFit="1" customWidth="1"/>
    <col min="15880" max="15880" width="10.109375" style="37" customWidth="1"/>
    <col min="15881" max="15881" width="26.33203125" style="37" customWidth="1"/>
    <col min="15882" max="16129" width="9" style="37"/>
    <col min="16130" max="16130" width="13.44140625" style="37" customWidth="1"/>
    <col min="16131" max="16131" width="19.33203125" style="37" customWidth="1"/>
    <col min="16132" max="16134" width="9" style="37"/>
    <col min="16135" max="16135" width="9.77734375" style="37" bestFit="1" customWidth="1"/>
    <col min="16136" max="16136" width="10.109375" style="37" customWidth="1"/>
    <col min="16137" max="16137" width="26.33203125" style="37" customWidth="1"/>
    <col min="16138" max="16384" width="9" style="37"/>
  </cols>
  <sheetData>
    <row r="1" spans="1:9" ht="24.6">
      <c r="B1" s="165" t="s">
        <v>194</v>
      </c>
      <c r="C1" s="165"/>
      <c r="D1" s="165"/>
      <c r="E1" s="165"/>
      <c r="F1" s="165"/>
      <c r="G1" s="165"/>
      <c r="H1" s="165"/>
    </row>
    <row r="2" spans="1:9">
      <c r="A2" s="93"/>
      <c r="B2" s="93"/>
      <c r="C2" s="94"/>
      <c r="D2" s="94"/>
      <c r="E2" s="94"/>
      <c r="F2" s="94"/>
      <c r="G2" s="94"/>
      <c r="H2" s="95"/>
    </row>
    <row r="3" spans="1:9">
      <c r="B3" s="71" t="s">
        <v>163</v>
      </c>
      <c r="C3" s="129" t="str">
        <f>Cover!C4</f>
        <v>Website thương mại điện tử shopee</v>
      </c>
      <c r="D3" s="129"/>
      <c r="E3" s="166" t="s">
        <v>176</v>
      </c>
      <c r="F3" s="166"/>
      <c r="G3" s="161" t="s">
        <v>205</v>
      </c>
      <c r="H3" s="162"/>
    </row>
    <row r="4" spans="1:9">
      <c r="B4" s="71" t="s">
        <v>164</v>
      </c>
      <c r="C4" s="129" t="str">
        <f>Cover!C5</f>
        <v>TestingShopee</v>
      </c>
      <c r="D4" s="129"/>
      <c r="E4" s="166" t="s">
        <v>177</v>
      </c>
      <c r="F4" s="166"/>
      <c r="G4" s="161" t="s">
        <v>205</v>
      </c>
      <c r="H4" s="162"/>
    </row>
    <row r="5" spans="1:9">
      <c r="B5" s="96" t="s">
        <v>178</v>
      </c>
      <c r="C5" s="129" t="str">
        <f>C4&amp;"_"&amp;"Test Report"&amp;"_"&amp;"v0.1"</f>
        <v>TestingShopee_Test Report_v0.1</v>
      </c>
      <c r="D5" s="129"/>
      <c r="E5" s="166" t="s">
        <v>179</v>
      </c>
      <c r="F5" s="166"/>
      <c r="G5" s="163">
        <v>45278</v>
      </c>
      <c r="H5" s="164"/>
    </row>
    <row r="6" spans="1:9">
      <c r="A6" s="93"/>
      <c r="B6" s="96" t="s">
        <v>195</v>
      </c>
      <c r="C6" s="159" t="s">
        <v>196</v>
      </c>
      <c r="D6" s="160"/>
      <c r="E6" s="160"/>
      <c r="F6" s="160"/>
      <c r="G6" s="160"/>
      <c r="H6" s="160"/>
    </row>
    <row r="7" spans="1:9">
      <c r="A7" s="93"/>
      <c r="B7" s="74"/>
      <c r="C7" s="97"/>
      <c r="D7" s="94"/>
      <c r="E7" s="94"/>
      <c r="F7" s="94"/>
      <c r="G7" s="94"/>
      <c r="H7" s="95"/>
    </row>
    <row r="8" spans="1:9">
      <c r="B8" s="74"/>
      <c r="C8" s="97"/>
      <c r="D8" s="94"/>
      <c r="E8" s="94"/>
      <c r="F8" s="94"/>
      <c r="G8" s="94"/>
      <c r="H8" s="95"/>
    </row>
    <row r="10" spans="1:9">
      <c r="A10" s="98"/>
      <c r="B10" s="99" t="s">
        <v>167</v>
      </c>
      <c r="C10" s="100" t="s">
        <v>197</v>
      </c>
      <c r="D10" s="101" t="s">
        <v>198</v>
      </c>
      <c r="E10" s="100" t="s">
        <v>199</v>
      </c>
      <c r="F10" s="100" t="s">
        <v>5</v>
      </c>
      <c r="G10" s="102" t="s">
        <v>6</v>
      </c>
      <c r="H10" s="103" t="s">
        <v>7</v>
      </c>
      <c r="I10" s="103" t="s">
        <v>200</v>
      </c>
    </row>
    <row r="11" spans="1:9" ht="14.4">
      <c r="A11" s="98"/>
      <c r="B11" s="104">
        <v>1</v>
      </c>
      <c r="C11" s="121" t="s">
        <v>172</v>
      </c>
      <c r="D11" s="106">
        <f>'Cài đặt thông tin cửa hàng'!A6</f>
        <v>6</v>
      </c>
      <c r="E11" s="106">
        <f>'Cài đặt thông tin cửa hàng'!B6</f>
        <v>5</v>
      </c>
      <c r="F11" s="106">
        <f>'Cài đặt thông tin cửa hàng'!C6</f>
        <v>0</v>
      </c>
      <c r="G11" s="106">
        <f>'Cài đặt thông tin cửa hàng'!D6</f>
        <v>0</v>
      </c>
      <c r="H11" s="106">
        <f>'Cài đặt thông tin cửa hàng'!E6</f>
        <v>0</v>
      </c>
      <c r="I11" s="106">
        <f>'Cài đặt thông tin cửa hàng'!F6</f>
        <v>11</v>
      </c>
    </row>
    <row r="12" spans="1:9" ht="14.4">
      <c r="A12" s="98"/>
      <c r="B12" s="104">
        <v>2</v>
      </c>
      <c r="C12" s="121" t="s">
        <v>173</v>
      </c>
      <c r="D12" s="106">
        <f>'Cài đặt vận chuyển'!A6</f>
        <v>7</v>
      </c>
      <c r="E12" s="106">
        <f>'Cài đặt vận chuyển'!B6</f>
        <v>0</v>
      </c>
      <c r="F12" s="106">
        <f>'Cài đặt vận chuyển'!C6</f>
        <v>0</v>
      </c>
      <c r="G12" s="106">
        <f>'Cài đặt vận chuyển'!D6</f>
        <v>0</v>
      </c>
      <c r="H12" s="106">
        <f>'Cài đặt vận chuyển'!E6</f>
        <v>0</v>
      </c>
      <c r="I12" s="106">
        <f>'Cài đặt vận chuyển'!F6</f>
        <v>7</v>
      </c>
    </row>
    <row r="13" spans="1:9" ht="14.4">
      <c r="A13" s="98"/>
      <c r="B13" s="104">
        <v>3</v>
      </c>
      <c r="C13" s="121" t="s">
        <v>174</v>
      </c>
      <c r="D13" s="106">
        <f>'Đăng bán sản phẩm'!A6</f>
        <v>1</v>
      </c>
      <c r="E13" s="106">
        <f>'Đăng bán sản phẩm'!B6</f>
        <v>0</v>
      </c>
      <c r="F13" s="106">
        <f>'Đăng bán sản phẩm'!C6</f>
        <v>0</v>
      </c>
      <c r="G13" s="106">
        <f>'Đăng bán sản phẩm'!D6</f>
        <v>0</v>
      </c>
      <c r="H13" s="106">
        <f>'Đăng bán sản phẩm'!E6</f>
        <v>0</v>
      </c>
      <c r="I13" s="106">
        <f>'Đăng bán sản phẩm'!F6</f>
        <v>1</v>
      </c>
    </row>
    <row r="14" spans="1:9">
      <c r="A14" s="98"/>
      <c r="B14" s="104"/>
      <c r="C14" s="105"/>
      <c r="D14" s="106"/>
      <c r="E14" s="106"/>
      <c r="F14" s="106"/>
      <c r="G14" s="107"/>
      <c r="H14" s="107"/>
      <c r="I14" s="108"/>
    </row>
    <row r="15" spans="1:9">
      <c r="A15" s="98"/>
      <c r="B15" s="109"/>
      <c r="C15" s="110" t="s">
        <v>201</v>
      </c>
      <c r="D15" s="111">
        <f t="shared" ref="D15:I15" si="0">SUM(D9:D14)</f>
        <v>14</v>
      </c>
      <c r="E15" s="111">
        <f t="shared" si="0"/>
        <v>5</v>
      </c>
      <c r="F15" s="111">
        <f t="shared" si="0"/>
        <v>0</v>
      </c>
      <c r="G15" s="111">
        <f t="shared" si="0"/>
        <v>0</v>
      </c>
      <c r="H15" s="112">
        <f t="shared" si="0"/>
        <v>0</v>
      </c>
      <c r="I15" s="112">
        <f t="shared" si="0"/>
        <v>19</v>
      </c>
    </row>
    <row r="16" spans="1:9">
      <c r="B16" s="113"/>
      <c r="D16" s="114"/>
      <c r="E16" s="115"/>
      <c r="F16" s="115"/>
      <c r="G16" s="115"/>
      <c r="H16" s="115"/>
    </row>
    <row r="17" spans="3:8">
      <c r="C17" s="116" t="s">
        <v>202</v>
      </c>
      <c r="E17" s="117">
        <f>(D15+E15)*100/(I15-H15-G15)</f>
        <v>100</v>
      </c>
      <c r="F17" s="37" t="s">
        <v>203</v>
      </c>
      <c r="H17" s="118"/>
    </row>
    <row r="18" spans="3:8">
      <c r="C18" s="116" t="s">
        <v>204</v>
      </c>
      <c r="E18" s="117">
        <f>D15*100/(D15+E15)</f>
        <v>73.684210526315795</v>
      </c>
      <c r="F18" s="37" t="s">
        <v>203</v>
      </c>
      <c r="H18" s="118"/>
    </row>
  </sheetData>
  <mergeCells count="11">
    <mergeCell ref="C6:H6"/>
    <mergeCell ref="G3:H3"/>
    <mergeCell ref="G4:H4"/>
    <mergeCell ref="G5:H5"/>
    <mergeCell ref="B1:H1"/>
    <mergeCell ref="C3:D3"/>
    <mergeCell ref="E3:F3"/>
    <mergeCell ref="C4:D4"/>
    <mergeCell ref="E4:F4"/>
    <mergeCell ref="C5:D5"/>
    <mergeCell ref="E5:F5"/>
  </mergeCells>
  <hyperlinks>
    <hyperlink ref="C11" location="'Cài đặt thông tin cửa hàng'!A1" display="'Cài đặt thông tin cửa hàng'!A1" xr:uid="{0A302993-D04A-459A-9607-293A073E5CAE}"/>
    <hyperlink ref="C12" location="'Cài đặt vận chuyển'!A1" display="'Cài đặt vận chuyển'!A1" xr:uid="{7056A305-A10F-48AC-9C5A-3D96353CA4AA}"/>
    <hyperlink ref="C13" location="'Đăng bán sản phẩm'!A1" display="'Đăng bán sản phẩm'!A1" xr:uid="{5B061F5C-1877-4C14-B8F2-C3C3408E4D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Case List</vt:lpstr>
      <vt:lpstr>Test Design</vt:lpstr>
      <vt:lpstr>Cài đặt thông tin cửa hàng</vt:lpstr>
      <vt:lpstr>Cài đặt vận chuyển</vt:lpstr>
      <vt:lpstr>Đăng bán sản phẩm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Do</dc:creator>
  <cp:lastModifiedBy>Phu Do</cp:lastModifiedBy>
  <dcterms:created xsi:type="dcterms:W3CDTF">2023-12-22T13:43:21Z</dcterms:created>
  <dcterms:modified xsi:type="dcterms:W3CDTF">2023-12-25T09:25:37Z</dcterms:modified>
</cp:coreProperties>
</file>