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reen &amp; Feature specification" sheetId="1" state="visible" r:id="rId3"/>
    <sheet name="Career DNA" sheetId="2" state="visible" r:id="rId4"/>
    <sheet name="Career Matching Score" sheetId="3" state="visible" r:id="rId5"/>
    <sheet name="Mapping (Industri)" sheetId="4" state="visible" r:id="rId6"/>
    <sheet name="Arsitektur Data Profesi" sheetId="5" state="visible" r:id="rId7"/>
    <sheet name="Effort &amp; estimasi biaya" sheetId="6" state="visible" r:id="rId8"/>
    <sheet name="Profesi" sheetId="7" state="visible" r:id="rId9"/>
    <sheet name="StageMilestoneActivity" sheetId="8" state="visible" r:id="rId10"/>
    <sheet name="Review Rumus" sheetId="9" state="visible" r:id="rId11"/>
    <sheet name="Gap Analysi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<sst xmlns="http://schemas.openxmlformats.org/spreadsheetml/2006/main" count="1081" uniqueCount="708">
  <si>
    <t xml:space="preserve">Modul</t>
  </si>
  <si>
    <t xml:space="preserve">Screen</t>
  </si>
  <si>
    <t xml:space="preserve">Isi / Fitur Utama</t>
  </si>
  <si>
    <t xml:space="preserve">Work Hours Design</t>
  </si>
  <si>
    <t xml:space="preserve">Work Hours Develop</t>
  </si>
  <si>
    <t xml:space="preserve">Authentication</t>
  </si>
  <si>
    <t xml:space="preserve">Sign Up</t>
  </si>
  <si>
    <t xml:space="preserve">Email, password, confirm password</t>
  </si>
  <si>
    <t xml:space="preserve">Login</t>
  </si>
  <si>
    <t xml:space="preserve">Email, password, forgot password</t>
  </si>
  <si>
    <t xml:space="preserve">Reset Password</t>
  </si>
  <si>
    <t xml:space="preserve">Email, password baru, confirm password</t>
  </si>
  <si>
    <t xml:space="preserve">Onboarding</t>
  </si>
  <si>
    <t xml:space="preserve">Education</t>
  </si>
  <si>
    <t xml:space="preserve">Jenjang, kelas/semester, target lulus</t>
  </si>
  <si>
    <t xml:space="preserve">Interest &amp; Activity</t>
  </si>
  <si>
    <t xml:space="preserve">Minat, mata pelajaran, aktivitas yang disukai</t>
  </si>
  <si>
    <t xml:space="preserve">Career Goal</t>
  </si>
  <si>
    <t xml:space="preserve">Sudah punya profesi / belum punya profesi</t>
  </si>
  <si>
    <t xml:space="preserve">Career Discovery</t>
  </si>
  <si>
    <t xml:space="preserve">Career Recommendation</t>
  </si>
  <si>
    <t xml:space="preserve">Rekomendasi profesi, matching score, alasan rekomendasi</t>
  </si>
  <si>
    <t xml:space="preserve">Career Detail</t>
  </si>
  <si>
    <t xml:space="preserve">Overview, skill, soft skill, pendidikan, aktivitas, sertifikasi, career growth, prospek, related career</t>
  </si>
  <si>
    <t xml:space="preserve">Career Search</t>
  </si>
  <si>
    <t xml:space="preserve">Search &amp; pilih profesi dari database</t>
  </si>
  <si>
    <t xml:space="preserve">Career Comparison</t>
  </si>
  <si>
    <t xml:space="preserve">Membandingkan beberapa profesi</t>
  </si>
  <si>
    <t xml:space="preserve">Dashboard</t>
  </si>
  <si>
    <t xml:space="preserve">Career goal, match, active journey, current stage, milestone, progress, next action, quest/XP, rekomendasi aktivitas</t>
  </si>
  <si>
    <t xml:space="preserve">Roadmap &amp; Journey</t>
  </si>
  <si>
    <t xml:space="preserve">Roadmap Overview</t>
  </si>
  <si>
    <t xml:space="preserve">Career goal, total durasi roadmap, timeline seluruh journey</t>
  </si>
  <si>
    <t xml:space="preserve">Stage Detail</t>
  </si>
  <si>
    <t xml:space="preserve">Informasi stage, durasi, milestone, progress</t>
  </si>
  <si>
    <t xml:space="preserve">Milestone Detail</t>
  </si>
  <si>
    <t xml:space="preserve">Target, skill yang dibutuhkan, sertifikasi jika diperlukan, progress</t>
  </si>
  <si>
    <t xml:space="preserve">Activity Detail</t>
  </si>
  <si>
    <t xml:space="preserve">Aktivitas, instruksi, estimasi waktu, milestone terkait, completion</t>
  </si>
  <si>
    <t xml:space="preserve">Activity</t>
  </si>
  <si>
    <t xml:space="preserve">Activity List</t>
  </si>
  <si>
    <t xml:space="preserve">Daftar aktivitas, status, filter berdasarkan periode/status</t>
  </si>
  <si>
    <t xml:space="preserve">Progress</t>
  </si>
  <si>
    <t xml:space="preserve">Progress Overview</t>
  </si>
  <si>
    <t xml:space="preserve">Overall, stage, milestone, activity progress</t>
  </si>
  <si>
    <t xml:space="preserve">Progress Detail</t>
  </si>
  <si>
    <t xml:space="preserve">Daily/weekly/monthly sesuai kebutuhan journey + history</t>
  </si>
  <si>
    <t xml:space="preserve">Quest &amp; Gamification</t>
  </si>
  <si>
    <t xml:space="preserve">Quest</t>
  </si>
  <si>
    <t xml:space="preserve">Daily/weekly quest, progress, completion</t>
  </si>
  <si>
    <t xml:space="preserve">XP</t>
  </si>
  <si>
    <t xml:space="preserve">Total XP, XP yang diperoleh dari aktivitas/quest</t>
  </si>
  <si>
    <t xml:space="preserve">Dynamic Journey</t>
  </si>
  <si>
    <t xml:space="preserve">Update Condition</t>
  </si>
  <si>
    <t xml:space="preserve">Update pendidikan, kelas/semester, kelulusan, waktu belajar, career goal</t>
  </si>
  <si>
    <t xml:space="preserve">Roadmap Update</t>
  </si>
  <si>
    <t xml:space="preserve">Informasi perubahan kondisi + roadmap yang disesuaikan</t>
  </si>
  <si>
    <t xml:space="preserve">Profile</t>
  </si>
  <si>
    <t xml:space="preserve">Data pribadi, pendidikan, interest, learning context, career goal</t>
  </si>
  <si>
    <t xml:space="preserve">Edit Profile (?)</t>
  </si>
  <si>
    <t xml:space="preserve">Mengubah data user</t>
  </si>
  <si>
    <t xml:space="preserve">Guru BK</t>
  </si>
  <si>
    <t xml:space="preserve">Overview siswa &amp; progress</t>
  </si>
  <si>
    <t xml:space="preserve">Student List</t>
  </si>
  <si>
    <t xml:space="preserve">Daftar siswa, search, filter</t>
  </si>
  <si>
    <t xml:space="preserve">Student Detail</t>
  </si>
  <si>
    <t xml:space="preserve">Profile, career goal, journey, stage, milestone, progress</t>
  </si>
  <si>
    <t xml:space="preserve">Notes</t>
  </si>
  <si>
    <t xml:space="preserve">Catatan guru BK</t>
  </si>
  <si>
    <t xml:space="preserve">Admin CMS</t>
  </si>
  <si>
    <t xml:space="preserve">Career Management</t>
  </si>
  <si>
    <t xml:space="preserve">Kelola data profesi &amp; informasi profesi</t>
  </si>
  <si>
    <t xml:space="preserve">Skill Management</t>
  </si>
  <si>
    <t xml:space="preserve">Kelola skill &amp; hubungan dengan career</t>
  </si>
  <si>
    <t xml:space="preserve">Activity Management</t>
  </si>
  <si>
    <t xml:space="preserve">Kelola aktivitas, tipe, estimasi waktu, skill</t>
  </si>
  <si>
    <t xml:space="preserve">Stage &amp; Milestone</t>
  </si>
  <si>
    <t xml:space="preserve">Kelola stage, milestone, requirement</t>
  </si>
  <si>
    <t xml:space="preserve">Roadmap Management</t>
  </si>
  <si>
    <t xml:space="preserve">Kelola template roadmap berdasarkan career &amp; pendidikan</t>
  </si>
  <si>
    <t xml:space="preserve">Certification</t>
  </si>
  <si>
    <t xml:space="preserve">Kelola sertifikasi &amp; career relation</t>
  </si>
  <si>
    <t xml:space="preserve">Knowledge Graph</t>
  </si>
  <si>
    <t xml:space="preserve">Kelola hubungan Career, Skill, Education, Activity, Milestone, Certification, Tools</t>
  </si>
  <si>
    <t xml:space="preserve">Taxonomy Career DNA (Career Discovery)
Bagaimana kita memetakan ribuan profesi tanpa membuat Career Discovery terasa seperti tes psikologi 100 pertanyaan.</t>
  </si>
  <si>
    <t xml:space="preserve">Interest DNA (Minat)                
Bidang yang membuat seseorang tertarik untuk mempelajari atau bekerja di dalamnya.        </t>
  </si>
  <si>
    <t xml:space="preserve">Main DNA (3 pilihan)</t>
  </si>
  <si>
    <t xml:space="preserve">No</t>
  </si>
  <si>
    <t xml:space="preserve">Interest DNA</t>
  </si>
  <si>
    <t xml:space="preserve">Deskripsi</t>
  </si>
  <si>
    <t xml:space="preserve">Teknologi</t>
  </si>
  <si>
    <t xml:space="preserve">Software, AI, komputer, engineering</t>
  </si>
  <si>
    <t xml:space="preserve">Kesehatan</t>
  </si>
  <si>
    <t xml:space="preserve">Medis, kesehatan, kesejahteraan</t>
  </si>
  <si>
    <t xml:space="preserve">Bisnis</t>
  </si>
  <si>
    <t xml:space="preserve">Strategi, manajemen, kewirausahaan</t>
  </si>
  <si>
    <t xml:space="preserve">Pendidikan</t>
  </si>
  <si>
    <t xml:space="preserve">Mengajar, pembelajaran, pengembangan manusia</t>
  </si>
  <si>
    <t xml:space="preserve">Kreativitas</t>
  </si>
  <si>
    <t xml:space="preserve">Desain, seni, inovasi, konten</t>
  </si>
  <si>
    <t xml:space="preserve">Keuangan</t>
  </si>
  <si>
    <t xml:space="preserve">Investasi, akuntansi, ekonomi</t>
  </si>
  <si>
    <t xml:space="preserve">Riset &amp; Sains</t>
  </si>
  <si>
    <t xml:space="preserve">Penelitian, eksperimen, penemuan</t>
  </si>
  <si>
    <t xml:space="preserve">Sosial &amp; Pelayanan</t>
  </si>
  <si>
    <t xml:space="preserve">Membantu dan melayani masyarakat</t>
  </si>
  <si>
    <t xml:space="preserve">Hukum &amp; Kebijakan</t>
  </si>
  <si>
    <t xml:space="preserve">Regulasi, kepatuhan, advokasi</t>
  </si>
  <si>
    <t xml:space="preserve">Lingkungan &amp; Keberlanjutan</t>
  </si>
  <si>
    <t xml:space="preserve">Alam, energi, sustainability</t>
  </si>
  <si>
    <t xml:space="preserve">Activity DNA (Aktivitas)
Aktivitas yang paling dinikmati saat bekerja.</t>
  </si>
  <si>
    <t xml:space="preserve">Main DNA (4 pilihan)</t>
  </si>
  <si>
    <t xml:space="preserve">Activity DNA</t>
  </si>
  <si>
    <t xml:space="preserve">O*NET Work Activities</t>
  </si>
  <si>
    <t xml:space="preserve">Analisa &amp; Investigasi</t>
  </si>
  <si>
    <t xml:space="preserve">Mengolah informasi dan mencari pola</t>
  </si>
  <si>
    <t xml:space="preserve">Analyzing Data, Getting Information</t>
  </si>
  <si>
    <t xml:space="preserve">Problem Solving</t>
  </si>
  <si>
    <t xml:space="preserve">Menyelesaikan masalah kompleks</t>
  </si>
  <si>
    <t xml:space="preserve">Thinking Creatively, Solving Problems</t>
  </si>
  <si>
    <t xml:space="preserve">Menciptakan &amp; Mendesain</t>
  </si>
  <si>
    <t xml:space="preserve">Membuat ide, desain, konsep</t>
  </si>
  <si>
    <t xml:space="preserve">Developing Designs</t>
  </si>
  <si>
    <t xml:space="preserve">Membangun &amp; Mengembangkan</t>
  </si>
  <si>
    <t xml:space="preserve">Membuat produk, sistem, teknologi</t>
  </si>
  <si>
    <t xml:space="preserve">Building Systems, Developing Products</t>
  </si>
  <si>
    <t xml:space="preserve">Membantu &amp; Melayani</t>
  </si>
  <si>
    <t xml:space="preserve">Memberikan bantuan dan perawatan ke Orang lain</t>
  </si>
  <si>
    <t xml:space="preserve">Assisting &amp; Caring for Others</t>
  </si>
  <si>
    <t xml:space="preserve">Mengajar &amp; Membimbing</t>
  </si>
  <si>
    <t xml:space="preserve">Berbagi ilmu dan mengarahkan</t>
  </si>
  <si>
    <t xml:space="preserve">Training &amp; Teaching Others</t>
  </si>
  <si>
    <t xml:space="preserve">Berkomunikasi &amp; Berinteraksi</t>
  </si>
  <si>
    <t xml:space="preserve">Berkomunikasi dan berinteraksi dengan orang lain</t>
  </si>
  <si>
    <t xml:space="preserve">Communicating with Others</t>
  </si>
  <si>
    <t xml:space="preserve">Memimpin &amp; Mengelola</t>
  </si>
  <si>
    <t xml:space="preserve">Mengarahkan tim dan mengambil keputusan</t>
  </si>
  <si>
    <t xml:space="preserve">Coordinating &amp; Leading</t>
  </si>
  <si>
    <t xml:space="preserve">Menjual &amp; Mempengaruhi</t>
  </si>
  <si>
    <t xml:space="preserve">Marketing, persuasi, merekomendasikan produk atau layanan</t>
  </si>
  <si>
    <t xml:space="preserve">Selling, Persuading</t>
  </si>
  <si>
    <t xml:space="preserve">Operasional &amp; Administrasi</t>
  </si>
  <si>
    <t xml:space="preserve">Menjalankan dan mengatur proses informasi</t>
  </si>
  <si>
    <t xml:space="preserve">Processing Information</t>
  </si>
  <si>
    <t xml:space="preserve">Eksperimen &amp; Penelitian</t>
  </si>
  <si>
    <t xml:space="preserve">Menguji, mengevaluasi, meneliti</t>
  </si>
  <si>
    <t xml:space="preserve">Researching, Testing</t>
  </si>
  <si>
    <t xml:space="preserve">Inspeksi &amp; Quality Control</t>
  </si>
  <si>
    <t xml:space="preserve">Memonitor, audit, dan memvalidasi kualitas</t>
  </si>
  <si>
    <t xml:space="preserve">Monitoring, Inspecting</t>
  </si>
  <si>
    <t xml:space="preserve">Skill DNA (Kemampuan Alami)
Kemampuan yang biasanya lebih mudah dilakukan dibanding orang lain.</t>
  </si>
  <si>
    <t xml:space="preserve">Supporting DNA (5 pilihan)</t>
  </si>
  <si>
    <t xml:space="preserve">Skill DNA</t>
  </si>
  <si>
    <t xml:space="preserve">Komunikasi</t>
  </si>
  <si>
    <t xml:space="preserve">Menyampaikan ide secara efektif</t>
  </si>
  <si>
    <t xml:space="preserve">Logika &amp; Analisa</t>
  </si>
  <si>
    <t xml:space="preserve">Berpikir sistematis dan kritis</t>
  </si>
  <si>
    <t xml:space="preserve">Menghasilkan ide dan solusi baru</t>
  </si>
  <si>
    <t xml:space="preserve">Empati</t>
  </si>
  <si>
    <t xml:space="preserve">Memahami perasaan dan kebutuhan orang lain</t>
  </si>
  <si>
    <t xml:space="preserve">Perencanaan &amp; Organisasi</t>
  </si>
  <si>
    <t xml:space="preserve">Mengatur pekerjaan dan prioritas</t>
  </si>
  <si>
    <t xml:space="preserve">Kepemimpinan</t>
  </si>
  <si>
    <t xml:space="preserve">Mengarahkan dan memotivasi orang</t>
  </si>
  <si>
    <t xml:space="preserve">Ketelitian</t>
  </si>
  <si>
    <t xml:space="preserve">Fokus pada detail dan akurasi</t>
  </si>
  <si>
    <t xml:space="preserve">Kemampuan Numerik</t>
  </si>
  <si>
    <t xml:space="preserve">Bekerja dengan angka dan perhitungan</t>
  </si>
  <si>
    <t xml:space="preserve">Kolaborasi</t>
  </si>
  <si>
    <t xml:space="preserve">Bekerja efektif bersama tim</t>
  </si>
  <si>
    <t xml:space="preserve">Adaptabilitas</t>
  </si>
  <si>
    <t xml:space="preserve">Cepat beradaptasi dengan perubahan</t>
  </si>
  <si>
    <t xml:space="preserve">Pengambilan Keputusan</t>
  </si>
  <si>
    <t xml:space="preserve">Menentukan pilihan secara tepat</t>
  </si>
  <si>
    <t xml:space="preserve">Critical Thinking</t>
  </si>
  <si>
    <t xml:space="preserve">Berpikir logis dan analitis</t>
  </si>
  <si>
    <t xml:space="preserve">Belajar Cepat</t>
  </si>
  <si>
    <t xml:space="preserve">Cepat memahami hal baru</t>
  </si>
  <si>
    <t xml:space="preserve">Negosiasi</t>
  </si>
  <si>
    <t xml:space="preserve">Mencapai kesepakatan yang saling menguntungkan</t>
  </si>
  <si>
    <t xml:space="preserve">Presentasi</t>
  </si>
  <si>
    <t xml:space="preserve">Menyampaikan ide dengan jelas dan meyakinkan</t>
  </si>
  <si>
    <t xml:space="preserve">Manajemen Waktu</t>
  </si>
  <si>
    <t xml:space="preserve">Mengatur waktu dan prioritas secara efektif</t>
  </si>
  <si>
    <t xml:space="preserve">Environment DNA (Lingkungan Kerja)
Kondisi kerja yang paling nyaman bagi seseorang.</t>
  </si>
  <si>
    <t xml:space="preserve">Supporting DNA (3 pilihan)</t>
  </si>
  <si>
    <t xml:space="preserve">Environment DNA</t>
  </si>
  <si>
    <t xml:space="preserve">Kantor</t>
  </si>
  <si>
    <t xml:space="preserve">Bekerja di lingkungan perkantoran</t>
  </si>
  <si>
    <t xml:space="preserve">Remote</t>
  </si>
  <si>
    <t xml:space="preserve">Bekerja dari mana saja</t>
  </si>
  <si>
    <t xml:space="preserve">Hybrid</t>
  </si>
  <si>
    <t xml:space="preserve">Kombinasi kantor dan remote</t>
  </si>
  <si>
    <t xml:space="preserve">Onsite</t>
  </si>
  <si>
    <t xml:space="preserve">Bekerja langsung di lokasi</t>
  </si>
  <si>
    <t xml:space="preserve">Laboratorium</t>
  </si>
  <si>
    <t xml:space="preserve">Lingkungan penelitian dan eksperimen</t>
  </si>
  <si>
    <t xml:space="preserve">Pelayanan Kesehatan</t>
  </si>
  <si>
    <t xml:space="preserve">Lingkungan layanan kesehatan seperti Rumah Sakit atau Klinik</t>
  </si>
  <si>
    <t xml:space="preserve">Institusi Pendidikan</t>
  </si>
  <si>
    <t xml:space="preserve">Sekolah, kampus, dan lembaga akademik</t>
  </si>
  <si>
    <t xml:space="preserve">Pabrik</t>
  </si>
  <si>
    <t xml:space="preserve">Industri seperti pabrik manufaktur, operasional</t>
  </si>
  <si>
    <t xml:space="preserve">Work Style DNA (Cara Kerja)
Cara kerja yang disukai bagi seseorang.</t>
  </si>
  <si>
    <t xml:space="preserve">Supporting DNA (2 pilihan)</t>
  </si>
  <si>
    <t xml:space="preserve">Work Style DNA</t>
  </si>
  <si>
    <t xml:space="preserve">Mandiri</t>
  </si>
  <si>
    <t xml:space="preserve">Nyaman bekerja sendiri</t>
  </si>
  <si>
    <t xml:space="preserve">Kolaboratif</t>
  </si>
  <si>
    <t xml:space="preserve">Suka bekerja dalam tim</t>
  </si>
  <si>
    <t xml:space="preserve">Terstruktur</t>
  </si>
  <si>
    <t xml:space="preserve">Menyukai proses yang rapi dan jelas</t>
  </si>
  <si>
    <t xml:space="preserve">Dinamis</t>
  </si>
  <si>
    <t xml:space="preserve">Menyukai variasi dan tantangan baru</t>
  </si>
  <si>
    <t xml:space="preserve">Adaptif</t>
  </si>
  <si>
    <t xml:space="preserve">Nyaman menghadapi perubahan</t>
  </si>
  <si>
    <t xml:space="preserve">Berorientasi Detail</t>
  </si>
  <si>
    <t xml:space="preserve">Teliti dan memperhatikan detail</t>
  </si>
  <si>
    <t xml:space="preserve">Berorientasi Target</t>
  </si>
  <si>
    <t xml:space="preserve">Termotivasi mencapai tujuan</t>
  </si>
  <si>
    <t xml:space="preserve">Berorientasi Pelayanan</t>
  </si>
  <si>
    <t xml:space="preserve">Senang membantu orang lain</t>
  </si>
  <si>
    <t xml:space="preserve">Total Framework Navika</t>
  </si>
  <si>
    <t xml:space="preserve">Layer</t>
  </si>
  <si>
    <t xml:space="preserve">Jumlah</t>
  </si>
  <si>
    <t xml:space="preserve">Total Atribut</t>
  </si>
  <si>
    <t xml:space="preserve">Dengan 54 atribut inti, Navika sudah memiliki fondasi yang cukup kuat untuk:
- Career Discovery
- Career Matching Score
- AI Career Recommendation
- Career DNA per profesi
- Career Similarity Engine ("Karier yang Mirip")
- Career Journey Generator
- AI-assisted tagging untuk 500-5000 profesi (next?)</t>
  </si>
  <si>
    <t xml:space="preserve">Contoh Implementasi Career DNA</t>
  </si>
  <si>
    <t xml:space="preserve">Dokter Urologi</t>
  </si>
  <si>
    <t xml:space="preserve">DNA</t>
  </si>
  <si>
    <t xml:space="preserve">Dominan</t>
  </si>
  <si>
    <t xml:space="preserve">Interest</t>
  </si>
  <si>
    <t xml:space="preserve">Kesehatan, Riset &amp; Sains, Sosial</t>
  </si>
  <si>
    <t xml:space="preserve">Membantu &amp; Melayani, Problem Solving, Eksperimen</t>
  </si>
  <si>
    <t xml:space="preserve">Skill</t>
  </si>
  <si>
    <t xml:space="preserve">Empati, Logika, Ketelitian, Komunikasi</t>
  </si>
  <si>
    <t xml:space="preserve">Environment</t>
  </si>
  <si>
    <t xml:space="preserve">Rumah Sakit, Onsite</t>
  </si>
  <si>
    <t xml:space="preserve">Work style</t>
  </si>
  <si>
    <t xml:space="preserve">Drone Engineer</t>
  </si>
  <si>
    <t xml:space="preserve">Teknologi, Riset &amp; Sains</t>
  </si>
  <si>
    <t xml:space="preserve">Membangun &amp; Mengembangkan, Problem Solving</t>
  </si>
  <si>
    <t xml:space="preserve">Logika, Ketelitian, Adaptabilitas</t>
  </si>
  <si>
    <t xml:space="preserve">Onsite, Laboratorium</t>
  </si>
  <si>
    <t xml:space="preserve">Junior UI/UX Designer</t>
  </si>
  <si>
    <t xml:space="preserve">Kreativitas, Teknologi</t>
  </si>
  <si>
    <t xml:space="preserve">Mendesain, Problem Solving, Analisa</t>
  </si>
  <si>
    <t xml:space="preserve">Kreativitas, Empati, Komunikasi</t>
  </si>
  <si>
    <t xml:space="preserve">Hybrid, Kantor, Remote</t>
  </si>
  <si>
    <t xml:space="preserve">Bagaimana Career Matching Score bekerja?</t>
  </si>
  <si>
    <t xml:space="preserve">Career Matching Score'!K1</t>
  </si>
  <si>
    <t xml:space="preserve">User piiih DNA</t>
  </si>
  <si>
    <t xml:space="preserve">➡️</t>
  </si>
  <si>
    <t xml:space="preserve">Data Profesi dari O*NET
(Interest, Activities, Skills, Work Context, Work styles )</t>
  </si>
  <si>
    <t xml:space="preserve">AI Mapping ke Navika DNA
(Knowledge Graph)</t>
  </si>
  <si>
    <t xml:space="preserve">Matching Scoring Engine
(Cara hitung &amp; rules)
</t>
  </si>
  <si>
    <t xml:space="preserve">Hasil Rekomendasi &amp; Roadmap</t>
  </si>
  <si>
    <t xml:space="preserve">Navika DNA Framework (54 Atribut)            
Disusun dan di mapping dari O*NET, agar mudah terukur dan konsisten        </t>
  </si>
  <si>
    <t xml:space="preserve">Pabrik/Industri</t>
  </si>
  <si>
    <t xml:space="preserve">Model DNA Profesi           
Setiap profesi memiliki atribut Core DNA (hal &amp; kondisi yang paling penting) dan atribut Supporting DNA (hal &amp; kondisi yg melengkapi Main Atribut profesi)        </t>
  </si>
  <si>
    <t xml:space="preserve">❤️ Core DNA menggambarkan "Apa yang membuat kamu Menyukai profesi ini?"
🧠 Capability DNA menggambarkan "Keahlian saja yang membantu Kamu sukses di profesi ini?"
🤝 Fit DNA menggambarkan "Bekerja di lingkungan apa dan bagaimana yang membuatmu nyaman?"</t>
  </si>
  <si>
    <t xml:space="preserve">Porsi bobot nilai Model DNA Profesi</t>
  </si>
  <si>
    <t xml:space="preserve">65 %</t>
  </si>
  <si>
    <t xml:space="preserve">Core DNA
(Interest &amp; Activity) </t>
  </si>
  <si>
    <t xml:space="preserve">15 %</t>
  </si>
  <si>
    <t xml:space="preserve">Capability DNA
(Skills)</t>
  </si>
  <si>
    <t xml:space="preserve">20 %</t>
  </si>
  <si>
    <t xml:space="preserve">Fit DNA
(Environment &amp; Work Styles)</t>
  </si>
  <si>
    <t xml:space="preserve">Contoh profesi :</t>
  </si>
  <si>
    <t xml:space="preserve">Clinical Pharmacist</t>
  </si>
  <si>
    <t xml:space="preserve">❤️ Core DNA (Paling penting)</t>
  </si>
  <si>
    <t xml:space="preserve">- Analisa &amp; Investigasi
- Membantu &amp; Melayani</t>
  </si>
  <si>
    <t xml:space="preserve">Skills</t>
  </si>
  <si>
    <t xml:space="preserve">- Ketelitian
- Empat</t>
  </si>
  <si>
    <t xml:space="preserve">🧠 Capability DNA (Kemampuan)</t>
  </si>
  <si>
    <t xml:space="preserve">🤝 Fit DNA (Pelengkap)</t>
  </si>
  <si>
    <t xml:space="preserve">Work Styles</t>
  </si>
  <si>
    <t xml:space="preserve">- Kolaboratif
- Berorientasi Detail</t>
  </si>
  <si>
    <t xml:space="preserve">Batas Maks. pilihan user di Career DNA isian Form         
User memilih atribut yang paling sesuai dengan dirinya</t>
  </si>
  <si>
    <t xml:space="preserve">Career DNA</t>
  </si>
  <si>
    <t xml:space="preserve">Batas Maksimal dipilih</t>
  </si>
  <si>
    <t xml:space="preserve">Total 10 Atribut, maksimal 3 atribut pilihan</t>
  </si>
  <si>
    <t xml:space="preserve">Total 12 Atribut, maksimal 4 atribut pilihan</t>
  </si>
  <si>
    <t xml:space="preserve">Skills DNA</t>
  </si>
  <si>
    <t xml:space="preserve">Total 16 Atribut, maksimal 5 atribut pilihan</t>
  </si>
  <si>
    <t xml:space="preserve">Total 8 Atribut, maksimal 3 atribut pilihan</t>
  </si>
  <si>
    <t xml:space="preserve">Note : untuk MVP semua atribut dalam 1 kategori DNA memiliki bobot prioritas urutan yang sama</t>
  </si>
  <si>
    <t xml:space="preserve">Career Matching Score          
Guide rumus perhitungan (berbasis 64 Atribut karir DNA)      </t>
  </si>
  <si>
    <t xml:space="preserve">Menggunakan metode weighted jaccard + Gate Rules</t>
  </si>
  <si>
    <t xml:space="preserve">silahkan cek rumus perhitungan dan rules di gambar sebelah kanan yang di attach di sebelah tabulasi ini</t>
  </si>
  <si>
    <t xml:space="preserve">
➡️➡️➡️➡️➡️
</t>
  </si>
  <si>
    <t xml:space="preserve">Reason engine template       
Mengatur standarisasi penggunaan template untuk menjelaskan mengapa profesi ini match atau perlu pengembangan   </t>
  </si>
  <si>
    <t xml:space="preserve">Halaman Detail Profesi</t>
  </si>
  <si>
    <t xml:space="preserve">Maksimal tampilkan 3 alasan yg cocok + 2 alasan pengembangan, agar lebih mudah dimengerti dan dipahami</t>
  </si>
  <si>
    <t xml:space="preserve">Elemen Profesi Cards</t>
  </si>
  <si>
    <t xml:space="preserve">Hanya tampilkan 1 alasan positive atau 1 alasan pengembangan</t>
  </si>
  <si>
    <t xml:space="preserve">Mengapa Cocok?</t>
  </si>
  <si>
    <t xml:space="preserve">✅ Main interest [nama_atribut_interest] selaras dengan profesi ini</t>
  </si>
  <si>
    <t xml:space="preserve">✅ Rutinitas aktivitas [nama_atribut_aktivitas] profesi ini sesuai dengan preferensi Kamu</t>
  </si>
  <si>
    <t xml:space="preserve">✅ Keahlian [nama_atribut_keahlian] kamu mendukung kebutuhan profesi ini</t>
  </si>
  <si>
    <t xml:space="preserve">Perlu pengembangn</t>
  </si>
  <si>
    <t xml:space="preserve">⚠️ Beberapa keahlian masih perlu ditingkatkan</t>
  </si>
  <si>
    <t xml:space="preserve">⚠️ Lingkungan kerja berbeda dengan preferensi Kamu</t>
  </si>
  <si>
    <t xml:space="preserve">Navika Interest DNA &lt;&gt; Industri (diambil dari berbagai situs kerja) 
Relasi many-to-many antara profesi dan industri/sub-industri yang menunjukkan di mana profesi tersebut dapat bekerja atau memberikan nilai.        </t>
  </si>
  <si>
    <t xml:space="preserve">Tujuannya untuk menghubungkan satu profesi ke satu atau lebih industri tempat profesi tersebut dapat bekerja.
Mapping Industri mendukung:
- Career Discovery
- Similar Career Recommendation
- Career Matching
- Career Graph / Knowledge Graph</t>
  </si>
  <si>
    <t xml:space="preserve">Industry</t>
  </si>
  <si>
    <t xml:space="preserve">Contoh Sub Industry</t>
  </si>
  <si>
    <t xml:space="preserve">(Navika) Interest DNA Dominan</t>
  </si>
  <si>
    <t xml:space="preserve">Teknologi Informasi &amp; AI</t>
  </si>
  <si>
    <t xml:space="preserve">Software, SaaS, AI, Data Science, Cybersecurity, Cloud</t>
  </si>
  <si>
    <t xml:space="preserve">Perbankan &amp; Fintech</t>
  </si>
  <si>
    <t xml:space="preserve">Bank Digital, Payment Gateway, Lending, WealthTech</t>
  </si>
  <si>
    <t xml:space="preserve">Keuangan, Bisnis</t>
  </si>
  <si>
    <t xml:space="preserve">Keuangan &amp; Asuransi</t>
  </si>
  <si>
    <t xml:space="preserve">Accounting, Audit, Tax, Insurance, Financial Advisory</t>
  </si>
  <si>
    <t xml:space="preserve">Healthcare &amp; Life Sciences</t>
  </si>
  <si>
    <t xml:space="preserve">Rumah Sakit, Klinik, Farmasi, Bioteknologi, MedTech</t>
  </si>
  <si>
    <t xml:space="preserve">Sekolah, Universitas, EdTech, Training Center</t>
  </si>
  <si>
    <t xml:space="preserve">Retail &amp; E-Commerce</t>
  </si>
  <si>
    <t xml:space="preserve">Marketplace, Retail Modern, Wholesale, D2C Brand</t>
  </si>
  <si>
    <t xml:space="preserve">Supply Chain &amp; Logistics</t>
  </si>
  <si>
    <t xml:space="preserve">Warehousing, Freight Forwarding, Shipping, Last Mile</t>
  </si>
  <si>
    <t xml:space="preserve">Manufaktur</t>
  </si>
  <si>
    <t xml:space="preserve">Elektronik, Otomotif, Textile, Packaging</t>
  </si>
  <si>
    <t xml:space="preserve">Energi &amp; Pertambangan</t>
  </si>
  <si>
    <t xml:space="preserve">Oil &amp; Gas, Renewable Energy, Mining</t>
  </si>
  <si>
    <t xml:space="preserve">Teknologi, Lingkungan &amp; Keberlanjutan</t>
  </si>
  <si>
    <t xml:space="preserve">Agrikultur &amp; Pangan</t>
  </si>
  <si>
    <t xml:space="preserve">Pertanian, Perkebunan, Perikanan, Food Production</t>
  </si>
  <si>
    <t xml:space="preserve">Konstruksi &amp; Properti</t>
  </si>
  <si>
    <t xml:space="preserve">Real Estate, Architecture, Civil Engineering</t>
  </si>
  <si>
    <t xml:space="preserve">Transportasi &amp; Mobilitas</t>
  </si>
  <si>
    <t xml:space="preserve">Aviation, Railway, Automotive, Mobility Tech</t>
  </si>
  <si>
    <t xml:space="preserve">Telekomunikasi</t>
  </si>
  <si>
    <t xml:space="preserve">ISP, Mobile Network, Fiber Optic, Satellite</t>
  </si>
  <si>
    <t xml:space="preserve">Media &amp; Entertainment</t>
  </si>
  <si>
    <t xml:space="preserve">TV, Film, Musik, Streaming, Gaming</t>
  </si>
  <si>
    <t xml:space="preserve">Creative &amp; Design</t>
  </si>
  <si>
    <t xml:space="preserve">UI/UX, Graphic Design, Animation, Industrial Design</t>
  </si>
  <si>
    <t xml:space="preserve">Marketing &amp; Advertising</t>
  </si>
  <si>
    <t xml:space="preserve">Digital Marketing, Branding, PR, Agency</t>
  </si>
  <si>
    <t xml:space="preserve">Kreativitas, Bisnis</t>
  </si>
  <si>
    <t xml:space="preserve">Law Firm, Compliance, Public Policy</t>
  </si>
  <si>
    <t xml:space="preserve">Pemerintahan &amp; BUMN</t>
  </si>
  <si>
    <t xml:space="preserve">Kementerian, Pemda, BUMN, Lembaga Negara</t>
  </si>
  <si>
    <t xml:space="preserve">ESG, Sustainability, Waste Management</t>
  </si>
  <si>
    <t xml:space="preserve">Aerospace &amp; Drone</t>
  </si>
  <si>
    <t xml:space="preserve">Aerospace, UAV, Drone Technology</t>
  </si>
  <si>
    <t xml:space="preserve">Keamanan &amp; Pertahanan</t>
  </si>
  <si>
    <t xml:space="preserve">Military, Defense Industry, Security Services</t>
  </si>
  <si>
    <t xml:space="preserve">NGO &amp; Sosial</t>
  </si>
  <si>
    <t xml:space="preserve">NGO, Humanitarian, Community Development</t>
  </si>
  <si>
    <t xml:space="preserve">Hospitality &amp; Pariwisata</t>
  </si>
  <si>
    <t xml:space="preserve">Hotel, Travel, Resort, Event Organizer</t>
  </si>
  <si>
    <t xml:space="preserve">Food &amp; Beverage</t>
  </si>
  <si>
    <t xml:space="preserve">Restoran, Cafe, Catering, Food Service</t>
  </si>
  <si>
    <t xml:space="preserve">Riset &amp; Laboratorium</t>
  </si>
  <si>
    <t xml:space="preserve">Research Institute, Testing Lab, Scientific Services</t>
  </si>
  <si>
    <t xml:space="preserve">Arsitektur Navika
arsitektur data Navika, dipisahkan berdasarkan darimana sumber data terbaik diambil.
Prinsipnya:
- O*NET = Siapa profesi ini
- LinkedIn / Jobstreet / Glassdoor = Bagaimana kondisi profesi ini di pasar kerja saat ini</t>
  </si>
  <si>
    <t xml:space="preserve">Kenapa menggunakan O*NET?
O*NET sendiri sudah menyediakan data terstruktur seperti:
- Skills
- Knowledge
- Abilities
- Interests
- Work Activities
- Work Context
- Occupation Titles</t>
  </si>
  <si>
    <t xml:space="preserve">Main source information
Sumber Utama✅ 
Data tersedia secara langsung, terstruktur, dan memang dirancang untuk tujuan tersebut
Bisa Digunakan⚠️
Data tersedia sebagian atau perlu diolah terlebih dahulu
Tidak Cocok❌
Data tidak tersedia atau bukan tujuan platform tersebut</t>
  </si>
  <si>
    <t xml:space="preserve">Layer 1
Career DNA (Fondasi Navika)</t>
  </si>
  <si>
    <t xml:space="preserve">Data</t>
  </si>
  <si>
    <t xml:space="preserve">O*NET</t>
  </si>
  <si>
    <t xml:space="preserve">LinkedIn</t>
  </si>
  <si>
    <t xml:space="preserve">Glassdoor</t>
  </si>
  <si>
    <t xml:space="preserve">Jobstreet/Glints</t>
  </si>
  <si>
    <t xml:space="preserve">Deskripsi profesi</t>
  </si>
  <si>
    <t xml:space="preserve">✅</t>
  </si>
  <si>
    <t xml:space="preserve">⚠️</t>
  </si>
  <si>
    <t xml:space="preserve">❌</t>
  </si>
  <si>
    <t xml:space="preserve">Tugas pekerjaan</t>
  </si>
  <si>
    <t xml:space="preserve">Skill utama</t>
  </si>
  <si>
    <t xml:space="preserve">Knowledge area</t>
  </si>
  <si>
    <t xml:space="preserve">Ability</t>
  </si>
  <si>
    <t xml:space="preserve">Interest (RIASEC)</t>
  </si>
  <si>
    <t xml:space="preserve">Work Activities</t>
  </si>
  <si>
    <t xml:space="preserve">Work Context</t>
  </si>
  <si>
    <t xml:space="preserve">Work Style</t>
  </si>
  <si>
    <t xml:space="preserve">Related Occupations</t>
  </si>
  <si>
    <t xml:space="preserve">Education Requirement</t>
  </si>
  <si>
    <t xml:space="preserve">Training Requirement</t>
  </si>
  <si>
    <t xml:space="preserve">Technology Skills</t>
  </si>
  <si>
    <t xml:space="preserve">Software/Tools</t>
  </si>
  <si>
    <t xml:space="preserve">Layer 2
Career Discovery (Match Engine)</t>
  </si>
  <si>
    <t xml:space="preserve">Data ini sebenarnya tidak perlu dicari dari LinkedIn.</t>
  </si>
  <si>
    <t xml:space="preserve">Sumber</t>
  </si>
  <si>
    <t xml:space="preserve">Interest DNA Score</t>
  </si>
  <si>
    <t xml:space="preserve">AI Mapping</t>
  </si>
  <si>
    <t xml:space="preserve">Activity DNA Score</t>
  </si>
  <si>
    <t xml:space="preserve">Skill DNA Score</t>
  </si>
  <si>
    <t xml:space="preserve">Environment DNA Score</t>
  </si>
  <si>
    <t xml:space="preserve">Career Match Score</t>
  </si>
  <si>
    <t xml:space="preserve">Navika Engine</t>
  </si>
  <si>
    <t xml:space="preserve">Similar Career Score</t>
  </si>
  <si>
    <t xml:space="preserve">Career Feasibility Score</t>
  </si>
  <si>
    <t xml:space="preserve">Layer 3
Career Journey (Education path node - Indonesia)</t>
  </si>
  <si>
    <t xml:space="preserve">Apa itu Eduction path node?
roadmap karier yang merepresentasikan tahapan pendidikan yang perlu atau dapat ditempuh user untuk mendekati profesi tujuan.
</t>
  </si>
  <si>
    <t xml:space="preserve">PDDikti</t>
  </si>
  <si>
    <t xml:space="preserve">BNSP</t>
  </si>
  <si>
    <t xml:space="preserve">LSP</t>
  </si>
  <si>
    <t xml:space="preserve">Program Studi (Indonesia)</t>
  </si>
  <si>
    <t xml:space="preserve">Pendidikan minimum</t>
  </si>
  <si>
    <t xml:space="preserve">Sertifikasi Profesi</t>
  </si>
  <si>
    <t xml:space="preserve">Skill roadmap</t>
  </si>
  <si>
    <t xml:space="preserve">Jalur pendidikan</t>
  </si>
  <si>
    <t xml:space="preserve">Jalur Kursus (offline/online)</t>
  </si>
  <si>
    <t xml:space="preserve">Jalur Bootcamp</t>
  </si>
  <si>
    <t xml:space="preserve">Jalur University</t>
  </si>
  <si>
    <t xml:space="preserve">⚠️ Bagaimana jika datanya tidak tersedia??</t>
  </si>
  <si>
    <t xml:space="preserve">Perlu ada verifikasi manual (terutama lembaga sertifikasi non gov di indonesia) atau dibuat rules engine</t>
  </si>
  <si>
    <t xml:space="preserve">Tipe Education Path Node
Satu profesi bisa memiliki lebih dari satu education path.</t>
  </si>
  <si>
    <t xml:space="preserve">Tipe</t>
  </si>
  <si>
    <t xml:space="preserve">Contoh</t>
  </si>
  <si>
    <t xml:space="preserve">Formal Education</t>
  </si>
  <si>
    <t xml:space="preserve">SMA, SMK, D3, S1, S2</t>
  </si>
  <si>
    <t xml:space="preserve">Non-Formal Education</t>
  </si>
  <si>
    <t xml:space="preserve">Bootcamp, Kursus</t>
  </si>
  <si>
    <t xml:space="preserve">Google Data Analytics, AWS Cloud Practitioner</t>
  </si>
  <si>
    <t xml:space="preserve">Training Program</t>
  </si>
  <si>
    <t xml:space="preserve">Corporate Training</t>
  </si>
  <si>
    <t xml:space="preserve">Professional License</t>
  </si>
  <si>
    <t xml:space="preserve">STR Dokter, Brevet Pajak</t>
  </si>
  <si>
    <t xml:space="preserve">Contoh : Profesi Data Analyst</t>
  </si>
  <si>
    <t xml:space="preserve">Jalur node</t>
  </si>
  <si>
    <t xml:space="preserve">Journey</t>
  </si>
  <si>
    <t xml:space="preserve">Universitas</t>
  </si>
  <si>
    <t xml:space="preserve">SMA → S1 Sistem Informasi → Junior Data Analyst
</t>
  </si>
  <si>
    <t xml:space="preserve">Bootcamp</t>
  </si>
  <si>
    <t xml:space="preserve">SMA → Google Data Analytics (Course) → Portfolio Project → Junior Data Analyst</t>
  </si>
  <si>
    <t xml:space="preserve">Layer 4
Market Demand Intelligence</t>
  </si>
  <si>
    <t xml:space="preserve">Jobstreet</t>
  </si>
  <si>
    <t xml:space="preserve">Glints</t>
  </si>
  <si>
    <t xml:space="preserve">Navika</t>
  </si>
  <si>
    <t xml:space="preserve">Jumlah Lowongan</t>
  </si>
  <si>
    <t xml:space="preserve">Aggregate</t>
  </si>
  <si>
    <t xml:space="preserve">Skill Paling Dicari</t>
  </si>
  <si>
    <t xml:space="preserve">Hiring Trend</t>
  </si>
  <si>
    <t xml:space="preserve">Demand Score</t>
  </si>
  <si>
    <t xml:space="preserve">Hitung</t>
  </si>
  <si>
    <t xml:space="preserve">Layer 5
Salary Intelligence</t>
  </si>
  <si>
    <t xml:space="preserve">Salary Junior</t>
  </si>
  <si>
    <t xml:space="preserve">Salary Mid</t>
  </si>
  <si>
    <t xml:space="preserve">Salary Senior</t>
  </si>
  <si>
    <t xml:space="preserve">Salary by Region</t>
  </si>
  <si>
    <t xml:space="preserve">Salary Trend</t>
  </si>
  <si>
    <t xml:space="preserve">Bagaimana Salary diambil dah ditampilkan (Aggregated salary)
Glassdoor = sumber data mentah
Jobstreet = sumber data mentah
LinkedIn = sumber data mentah
↓
Navika menggabungkan semuanya
↓
Median Salary</t>
  </si>
  <si>
    <t xml:space="preserve">Contoh Salary : Junior UI/UX Designer</t>
  </si>
  <si>
    <t xml:space="preserve">Salary</t>
  </si>
  <si>
    <t xml:space="preserve">Rp 7 juta</t>
  </si>
  <si>
    <t xml:space="preserve">Rp 8 juta</t>
  </si>
  <si>
    <t xml:space="preserve">Rp 7.5 juta</t>
  </si>
  <si>
    <t xml:space="preserve">Kalibrr</t>
  </si>
  <si>
    <t xml:space="preserve">Rp 8.2 juta</t>
  </si>
  <si>
    <t xml:space="preserve">Output (Median Salary)</t>
  </si>
  <si>
    <t xml:space="preserve">Rp 7.5 - 8 juta</t>
  </si>
  <si>
    <t xml:space="preserve">Effort</t>
  </si>
  <si>
    <t xml:space="preserve">Section</t>
  </si>
  <si>
    <t xml:space="preserve">Note</t>
  </si>
  <si>
    <t xml:space="preserve">Scrapping LinkedIn menggunakan apify</t>
  </si>
  <si>
    <t xml:space="preserve">Estimasi Biaya</t>
  </si>
  <si>
    <t xml:space="preserve">Low</t>
  </si>
  <si>
    <t xml:space="preserve">Nama Profesi</t>
  </si>
  <si>
    <t xml:space="preserve">bisa ambil dari internet dan linkedin</t>
  </si>
  <si>
    <t xml:space="preserve">Kategori Scrapping</t>
  </si>
  <si>
    <t xml:space="preserve">Scope</t>
  </si>
  <si>
    <t xml:space="preserve">Tools / Service</t>
  </si>
  <si>
    <t xml:space="preserve">Kegunaan</t>
  </si>
  <si>
    <t xml:space="preserve">Catatan</t>
  </si>
  <si>
    <t xml:space="preserve">Personality</t>
  </si>
  <si>
    <t xml:space="preserve">ambil dari database riasec O*NET US</t>
  </si>
  <si>
    <t xml:space="preserve">Scrapping Company </t>
  </si>
  <si>
    <t xml:space="preserve">Profesi</t>
  </si>
  <si>
    <t xml:space="preserve">Claude Pro</t>
  </si>
  <si>
    <t xml:space="preserve">Pengumpulan &amp; pengolahan data</t>
  </si>
  <si>
    <t xml:space="preserve">$20/bulan</t>
  </si>
  <si>
    <t xml:space="preserve">Untuk proses data/knowledge base</t>
  </si>
  <si>
    <t xml:space="preserve">Ambil dari internet</t>
  </si>
  <si>
    <t xml:space="preserve">Groq API</t>
  </si>
  <si>
    <t xml:space="preserve">AI processing</t>
  </si>
  <si>
    <t xml:space="preserve">&lt; $10/bulan</t>
  </si>
  <si>
    <t xml:space="preserve">Belum diperlukan untuk fase awal</t>
  </si>
  <si>
    <t xml:space="preserve">Subject</t>
  </si>
  <si>
    <t xml:space="preserve">Industri</t>
  </si>
  <si>
    <t xml:space="preserve">Apify API</t>
  </si>
  <si>
    <t xml:space="preserve">Scraping data LinkedIn</t>
  </si>
  <si>
    <t xml:space="preserve">$3.20–$10 / 1,000 full profiles</t>
  </si>
  <si>
    <t xml:space="preserve">Tergantung plan</t>
  </si>
  <si>
    <t xml:space="preserve">Medium</t>
  </si>
  <si>
    <t xml:space="preserve">Sertifikasi</t>
  </si>
  <si>
    <t xml:space="preserve">ambil dari linkedin</t>
  </si>
  <si>
    <t xml:space="preserve">Scrapping Profile</t>
  </si>
  <si>
    <t xml:space="preserve">Supabase</t>
  </si>
  <si>
    <t xml:space="preserve">Database &amp; backend</t>
  </si>
  <si>
    <t xml:space="preserve">Free</t>
  </si>
  <si>
    <t xml:space="preserve">Upgrade jika penggunaan meningkat</t>
  </si>
  <si>
    <t xml:space="preserve">ambil dari linkedin (data yang diambil akan banyak dan bervariasi, mungkin akan membutuhkan cost yang lebih banyak jika mengandalkan scarpping dari linkedin saja, solusinya bisa ambil data dari internet juga)</t>
  </si>
  <si>
    <t xml:space="preserve">Sertifikasi </t>
  </si>
  <si>
    <t xml:space="preserve">Railway</t>
  </si>
  <si>
    <t xml:space="preserve">Deployment / backend</t>
  </si>
  <si>
    <t xml:space="preserve">± $5/bulan</t>
  </si>
  <si>
    <t xml:space="preserve">Estimasi awal</t>
  </si>
  <si>
    <t xml:space="preserve">General, tidak terlalu spesifik, opsi lain ambil dari internet
di riset lagi apakah bisa di reuse, jadi roadmap generate by AI</t>
  </si>
  <si>
    <t xml:space="preserve">Domain</t>
  </si>
  <si>
    <t xml:space="preserve">Website</t>
  </si>
  <si>
    <t xml:space="preserve">TBD</t>
  </si>
  <si>
    <t xml:space="preserve">Perlu dipastikan</t>
  </si>
  <si>
    <t xml:space="preserve">Perlu sorting terlebih dahulu</t>
  </si>
  <si>
    <t xml:space="preserve">Jalur Karir</t>
  </si>
  <si>
    <t xml:space="preserve">High</t>
  </si>
  <si>
    <t xml:space="preserve">Tools</t>
  </si>
  <si>
    <t xml:space="preserve">Market demand</t>
  </si>
  <si>
    <t xml:space="preserve">bisa ambil dari internet</t>
  </si>
  <si>
    <t xml:space="preserve">bisa ambil dari internet dan linkedin (agak susah untuk men generalisasikan salary karena tiap daerah mempunyai rentang gaji yang berbeda, solusinya mungkin bisa standarisasi rentang gaji di satu daerah saja misal jakarta)</t>
  </si>
  <si>
    <t xml:space="preserve">Out of scope</t>
  </si>
  <si>
    <t xml:space="preserve">Jalur karir</t>
  </si>
  <si>
    <t xml:space="preserve">Terlalu luas dan banyak</t>
  </si>
  <si>
    <t xml:space="preserve">Company</t>
  </si>
  <si>
    <t xml:space="preserve">💻 Teknologi Informasi</t>
  </si>
  <si>
    <t xml:space="preserve">💰 Perbankan &amp; Fintech</t>
  </si>
  <si>
    <t xml:space="preserve">🏥 Healthcare</t>
  </si>
  <si>
    <t xml:space="preserve">🎨 Kreatif &amp; Media Digital</t>
  </si>
  <si>
    <t xml:space="preserve">🛒 E-commerce &amp; perdagangan</t>
  </si>
  <si>
    <t xml:space="preserve">🛍 FMCG</t>
  </si>
  <si>
    <t xml:space="preserve">🎓 Pendidikan</t>
  </si>
  <si>
    <t xml:space="preserve">⚡ Energi &amp; Pertambangan</t>
  </si>
  <si>
    <t xml:space="preserve">🏛 Pemerintahan &amp; BUMN</t>
  </si>
  <si>
    <t xml:space="preserve">🏭 Manufaktur &amp; Otomotif</t>
  </si>
  <si>
    <t xml:space="preserve">Menentukan desain arsitektur Career Journey App.
user tidak seharusnya melihat Roadmap (Stage) → Milestone (Journey) → Activity (Quest) yang sama untuk semua orang.
Yang harus universal adalah framework-nya, tetapi timeline dan activity harus adaptif berdasarkan:
- Current State (sekarang di mana?)
- Target Profession (ingin jadi apa?)
- Target Time (berapa lama?)
- Constraint (kuliah, kerja, budget, lokasi, dll)</t>
  </si>
  <si>
    <t xml:space="preserve">Level</t>
  </si>
  <si>
    <t xml:space="preserve">Definisi</t>
  </si>
  <si>
    <t xml:space="preserve">Stage</t>
  </si>
  <si>
    <t xml:space="preserve">Fase besar dalam perjalanan karier</t>
  </si>
  <si>
    <t xml:space="preserve">Foundation, Practice, Professional</t>
  </si>
  <si>
    <t xml:space="preserve">Milestone</t>
  </si>
  <si>
    <t xml:space="preserve">Target atau pencapaian penting yang harus diraih pada suatu fase</t>
  </si>
  <si>
    <t xml:space="preserve">Build Portfolio, Internship, Certification</t>
  </si>
  <si>
    <t xml:space="preserve">Tindakan konkret yang dilakukan user untuk mencapai milestone</t>
  </si>
  <si>
    <t xml:space="preserve">Membuat aplikasi, mengikuti kursus, magang, belajar, praktek</t>
  </si>
  <si>
    <t xml:space="preserve">Review rumus Career Matching Score</t>
  </si>
  <si>
    <t xml:space="preserve">Diperiksa terhadap data profesi sungguhan di database (477 profesi, DNA dari O*NET 30.3). Sel kuning boleh diubah — angka di bawahnya ikut menghitung ulang.</t>
  </si>
  <si>
    <t xml:space="preserve">1. Temuan</t>
  </si>
  <si>
    <t xml:space="preserve">Temuan</t>
  </si>
  <si>
    <t xml:space="preserve">Tingkat</t>
  </si>
  <si>
    <t xml:space="preserve">Rincian</t>
  </si>
  <si>
    <t xml:space="preserve">Salah hitung di diagram, baris Activity</t>
  </si>
  <si>
    <t xml:space="preserve">Perlu diperbaiki</t>
  </si>
  <si>
    <t xml:space="preserve">Di tabel 'Hitung Similarity per Kategori DNA': Activity irisan 2, gabungan 5, tertulis S = 25%. Seharusnya 2/5 = 40%. Perhitungan weighted score di bawahnya sudah memakai 40% dan totalnya (40,04%) benar — jadi yang salah hanya angka yang ditampilkan di kolom S. Empat kategori lain sudah benar.</t>
  </si>
  <si>
    <t xml:space="preserve">Batas pilihan Work Style bentrok</t>
  </si>
  <si>
    <t xml:space="preserve">Perlu diputuskan</t>
  </si>
  <si>
    <t xml:space="preserve">Sheet 'Career DNA' menulis 'Supporting DNA (2 pilihan)'. Sheet 'Career Matching Score' baris 40 dan diagram menulis maksimal 3. Database sekarang memakai 2. Harus dipilih salah satu — lihat bagian 3.</t>
  </si>
  <si>
    <t xml:space="preserve">Work Style tidak akan pernah 100%</t>
  </si>
  <si>
    <t xml:space="preserve">Kalau user boleh memilih 3 tapi DNA profesi cuma punya 2 atribut Work Style, plafon Jaccard-nya 2/3 = 66,7%. Kategori itu jadi tidak pernah bisa penuh, apa pun yang dipilih user.</t>
  </si>
  <si>
    <t xml:space="preserve">Jaccard menghukum user yang jujur</t>
  </si>
  <si>
    <t xml:space="preserve">Saran perbaikan</t>
  </si>
  <si>
    <t xml:space="preserve">User yang sama-sama cocok 1 atribut Interest dapat 33% kalau memilih 1 atribut, 25% kalau memilih 2, 20% kalau memilih 3. Makin jujur user menyebutkan minatnya, makin rendah skornya. Lihat kalkulator di bagian 2.</t>
  </si>
  <si>
    <t xml:space="preserve">Skor kontinu O*NET tidak terpakai</t>
  </si>
  <si>
    <t xml:space="preserve">Database menyimpan skor 0-100 untuk tiap pasangan (profesi, atribut). Jaccard memampatkannya jadi ya/tidak, sehingga 'Teknologi adalah minat utama profesi ini (95)' dihitung sama dengan 'minat ketiga (40)'.</t>
  </si>
  <si>
    <t xml:space="preserve">Bobot di database beda dari spek</t>
  </si>
  <si>
    <t xml:space="preserve">Sudah disesuaikan</t>
  </si>
  <si>
    <t xml:space="preserve">Database memakai 30/30/20/10/10; spek ini 35/30/15/10/10. Sudah diselaraskan ke spek.</t>
  </si>
  <si>
    <t xml:space="preserve">Empat nama atribut berbeda</t>
  </si>
  <si>
    <t xml:space="preserve">Environment: 'Rumah Sakit / Klinik' vs 'Pelayanan Kesehatan', 'Sekolah / Kampus' vs 'Institusi Pendidikan', 'Industri / Pabrik' vs 'Pabrik'. Work Style: 'Cepat Berubah' vs 'Adaptif'. Database diselaraskan ke sheet ini. 50 nama lainnya sudah identik.</t>
  </si>
  <si>
    <t xml:space="preserve">Diagram arsitektur sudah usang</t>
  </si>
  <si>
    <t xml:space="preserve">Poster 'Arsitektur Career DNA Navika' menyebut 40 atribut (Skill 10, tanpa Work Style). Sheet ini dan diagram rumus menyebut 54 (Skill 16, Work Style 8). Yang 54 sudah terpasang di database; posternya perlu diperbarui sebelum masuk PRD.</t>
  </si>
  <si>
    <t xml:space="preserve">Tulisan '64 Atribut'</t>
  </si>
  <si>
    <t xml:space="preserve">Baris 44 sheet 'Career Matching Score' menulis 'berbasis 64 Atribut'. Seharusnya 54.</t>
  </si>
  <si>
    <t xml:space="preserve">2. Kalkulator — bandingkan tiga cara menghitung similarity</t>
  </si>
  <si>
    <t xml:space="preserve">Angka contoh di bawah diambil dari contoh Data Analyst di diagram, supaya hasilnya bisa dicocokkan. Ubah sel kuning untuk mencoba skenario lain.</t>
  </si>
  <si>
    <t xml:space="preserve">Kategori DNA</t>
  </si>
  <si>
    <t xml:space="preserve">User pilih</t>
  </si>
  <si>
    <t xml:space="preserve">DNA profesi</t>
  </si>
  <si>
    <t xml:space="preserve">Irisan</t>
  </si>
  <si>
    <t xml:space="preserve">Jaccard</t>
  </si>
  <si>
    <t xml:space="preserve">Dice</t>
  </si>
  <si>
    <t xml:space="preserve">Coverage</t>
  </si>
  <si>
    <t xml:space="preserve">Bobot</t>
  </si>
  <si>
    <t xml:space="preserve">Kontribusi (Jaccard × bobot)</t>
  </si>
  <si>
    <t xml:space="preserve">Weighted Score (sebelum gate)</t>
  </si>
  <si>
    <t xml:space="preserve">Rule 1 — Main Interest Gate (irisan Interest = 0 → maks 49%)</t>
  </si>
  <si>
    <t xml:space="preserve">Rule 2 — Activity Gate (similarity Activity = 0 → ×0,8)</t>
  </si>
  <si>
    <t xml:space="preserve">Rule 3 — Double Core Bonus (Interest ≥1 DAN Activity ≥2 → +10 poin)</t>
  </si>
  <si>
    <t xml:space="preserve">CAREER MATCHING SCORE (final)</t>
  </si>
  <si>
    <t xml:space="preserve">Label</t>
  </si>
  <si>
    <t xml:space="preserve">Cek: diagram menghasilkan 40,04% sebelum gate. Rule 3 aktif pada contoh ini (Interest 1, Activity 2), jadi skor akhirnya 50,04% → Recommended. Nilai itu tidak tertulis di diagram.</t>
  </si>
  <si>
    <t xml:space="preserve">3. Rekomendasi</t>
  </si>
  <si>
    <t xml:space="preserve">Perbaiki angka 25% → 40% di baris Activity pada diagram.</t>
  </si>
  <si>
    <t xml:space="preserve">Totalnya sudah benar, jadi ini murni salah ketik di tampilan. Perlu diperbaiki sebelum masuk PRD supaya pembaca tidak menghitung ulang dan bingung.</t>
  </si>
  <si>
    <t xml:space="preserve">Putuskan batas Work Style: 2 atau 3.</t>
  </si>
  <si>
    <t xml:space="preserve">Kalau 3 dipilih, DNA profesi juga harus dinaikkan jadi 3 atribut Work Style — kalau tidak, kategori itu berhenti di 66,7% selamanya. Kalau 2 dipilih, cukup perbaiki sheet 'Career Matching Score' dan diagramnya. Database sekarang di angka 2 dan konsisten; tinggal ikut apa pun keputusannya.</t>
  </si>
  <si>
    <t xml:space="preserve">Pertimbangkan Dice sebagai ganti Jaccard.</t>
  </si>
  <si>
    <t xml:space="preserve">Rumusnya 2×irisan/(user+profesi) — kolom Dice di kalkulator. Hukuman untuk user yang memilih banyak jadi jauh lebih ringan (50/40/33 dibanding 33/25/20), urutan rekomendasinya tidak berubah, dan skornya lebih menyebar sehingga band 'Highly Recommended' bisa tercapai user sungguhan, bukan cuma user sempurna.</t>
  </si>
  <si>
    <t xml:space="preserve">Pakai skor kontinu untuk atribut yang cocok.</t>
  </si>
  <si>
    <t xml:space="preserve">Alih-alih menghitung irisan sebagai jumlah atribut, jumlahkan skor O*NET atribut yang cocok (0-100). Cocok dengan minat utama profesi bernilai lebih tinggi daripada cocok dengan minat ketiganya. Datanya sudah ada di tabel onet_dna, tidak perlu sumber baru.</t>
  </si>
  <si>
    <t xml:space="preserve">Simpan rincian per kategori bersama skornya.</t>
  </si>
  <si>
    <t xml:space="preserve">Reason engine di baris 52-60 butuh tahu atribut mana yang cocok, bukan cuma angka totalnya. Fungsi di database sudah mengembalikan rincian per layer; pastikan bentuk itu ikut dipakai di PRD.</t>
  </si>
  <si>
    <t xml:space="preserve">4. Hasil uji rumus ini pada 477 profesi sungguhan</t>
  </si>
  <si>
    <t xml:space="preserve">Skenario</t>
  </si>
  <si>
    <t xml:space="preserve">Hasil</t>
  </si>
  <si>
    <t xml:space="preserve">Artinya</t>
  </si>
  <si>
    <t xml:space="preserve">User menyalin persis DNA satu profesi</t>
  </si>
  <si>
    <t xml:space="preserve">100%</t>
  </si>
  <si>
    <t xml:space="preserve">Plafon tercapai, band tertinggi bukan sesuatu yang mustahil.</t>
  </si>
  <si>
    <t xml:space="preserve">User meleset 2 atribut dari 17 pilihan</t>
  </si>
  <si>
    <t xml:space="preserve">93,0%</t>
  </si>
  <si>
    <t xml:space="preserve">Highly Recommended.</t>
  </si>
  <si>
    <t xml:space="preserve">User meleset 4 atribut</t>
  </si>
  <si>
    <t xml:space="preserve">78,3%</t>
  </si>
  <si>
    <t xml:space="preserve">Turun ke Recommended.</t>
  </si>
  <si>
    <t xml:space="preserve">User meleset 7 atribut</t>
  </si>
  <si>
    <t xml:space="preserve">55,9%</t>
  </si>
  <si>
    <t xml:space="preserve">Masih Recommended — penurunannya landai dan wajar.</t>
  </si>
  <si>
    <t xml:space="preserve">Peringkat profesi yang seharusnya jadi jawaban</t>
  </si>
  <si>
    <t xml:space="preserve">median #2 dari 477</t>
  </si>
  <si>
    <t xml:space="preserve">Kualitas urutannya bagus; ini bagian terpenting dan rumusnya lulus.</t>
  </si>
  <si>
    <t xml:space="preserve">Sebaran label untuk user acak</t>
  </si>
  <si>
    <t xml:space="preserve">97% Explore</t>
  </si>
  <si>
    <t xml:space="preserve">Wajar — user acak memang tidak cocok ke mana-mana.</t>
  </si>
  <si>
    <t xml:space="preserve">Kesimpulan: rumusnya sehat. Urutan rekomendasinya akurat dan gate rules-nya masuk akal. Yang perlu diperbaiki hanya satu salah ketik, satu keputusan batas Work Style, dan dua saran penghalusan yang sifatnya opsional.</t>
  </si>
  <si>
    <t xml:space="preserve">Gap analysis — spesifikasi vs yang sudah terbangun</t>
  </si>
  <si>
    <t xml:space="preserve">Diperiksa terhadap isi repo dan database per 31 Agustus 2026. "Sebagian" berarti datanya atau fungsinya sudah ada tapi layarnya belum, atau sebaliknya.</t>
  </si>
  <si>
    <t xml:space="preserve">1. Status per layar (36 layar dari sheet Screen &amp; Feature specification)</t>
  </si>
  <si>
    <t xml:space="preserve">Layar</t>
  </si>
  <si>
    <t xml:space="preserve">Status</t>
  </si>
  <si>
    <t xml:space="preserve">Yang sudah ada</t>
  </si>
  <si>
    <t xml:space="preserve">Yang belum</t>
  </si>
  <si>
    <t xml:space="preserve">Sudah</t>
  </si>
  <si>
    <t xml:space="preserve">Layar + verifikasi email + redirect ke onboarding</t>
  </si>
  <si>
    <t xml:space="preserve">Layar + routing berdasarkan status onboarding</t>
  </si>
  <si>
    <t xml:space="preserve">Layar lupa sandi + reset sandi</t>
  </si>
  <si>
    <t xml:space="preserve">3 langkah, 3 breakpoint, tersambung ke education_step_rules</t>
  </si>
  <si>
    <t xml:space="preserve">Belum</t>
  </si>
  <si>
    <t xml:space="preserve">saveUserDna() dan getDnaAttributes() siap di lib</t>
  </si>
  <si>
    <t xml:space="preserve">Belum ada desain maupun layar. Ini pintu masuk satu-satunya ke Career Matching Score — tanpa layar ini, mesin pencocokan tidak punya input sama sekali.</t>
  </si>
  <si>
    <t xml:space="preserve">Tabel user_career_goals + start_roadmap() siap</t>
  </si>
  <si>
    <t xml:space="preserve">Layar belum ada</t>
  </si>
  <si>
    <t xml:space="preserve">Sebagian</t>
  </si>
  <si>
    <t xml:space="preserve">career_match_scores() + match_score_bands di database</t>
  </si>
  <si>
    <t xml:space="preserve">getCareerDetail(), career_dna, career_riasec</t>
  </si>
  <si>
    <t xml:space="preserve">searchCareers() atas 477 profesi</t>
  </si>
  <si>
    <t xml:space="preserve">Layar dan query pembanding belum ada</t>
  </si>
  <si>
    <t xml:space="preserve">user_roadmap_progress + xp_ledger siap</t>
  </si>
  <si>
    <t xml:space="preserve">Layar belum ada, belum ada desain</t>
  </si>
  <si>
    <t xml:space="preserve">2.676 fase / 8.508 capaian / 18.596 aktivitas + lib roadmap.ts</t>
  </si>
  <si>
    <t xml:space="preserve">Data + view user_roadmap_stages</t>
  </si>
  <si>
    <t xml:space="preserve">Data lengkap; sertifikasi belum ada</t>
  </si>
  <si>
    <t xml:space="preserve">Layar belum ada; data sertifikasi belum ada</t>
  </si>
  <si>
    <t xml:space="preserve">Data + estimasi jam + XP</t>
  </si>
  <si>
    <t xml:space="preserve">completeActivity() / uncompleteActivity()</t>
  </si>
  <si>
    <t xml:space="preserve">Layar dan filter periode belum ada</t>
  </si>
  <si>
    <t xml:space="preserve">View user_roadmap_progress</t>
  </si>
  <si>
    <t xml:space="preserve">Riwayat harian/mingguan belum direkam sama sekali</t>
  </si>
  <si>
    <t xml:space="preserve">xp_ledger sudah menyediakan source_kind 'QUEST'</t>
  </si>
  <si>
    <t xml:space="preserve">Tabel quest, aturan, dan layar belum ada</t>
  </si>
  <si>
    <t xml:space="preserve">xp_ledger + trigger anti-curang + getTotalXp()</t>
  </si>
  <si>
    <t xml:space="preserve">Lihat bagian 2 — ada benturan desain yang perlu diputuskan</t>
  </si>
  <si>
    <t xml:space="preserve">Belum ada mekanisme menyesuaikan roadmap saat kondisi berubah</t>
  </si>
  <si>
    <t xml:space="preserve">Tabel profiles + getProfile()</t>
  </si>
  <si>
    <t xml:space="preserve">Edit Profile</t>
  </si>
  <si>
    <t xml:space="preserve">Portal guru lama sudah dihapus di Fase 0; yang baru belum dibangun</t>
  </si>
  <si>
    <t xml:space="preserve">Belum ada relasi guru-siswa di database</t>
  </si>
  <si>
    <t xml:space="preserve">Belum ada</t>
  </si>
  <si>
    <t xml:space="preserve">Data 477 profesi ada, tapi hanya bisa disunting lewat SQL</t>
  </si>
  <si>
    <t xml:space="preserve">career_skills baru mencakup 26 dari 477 profesi</t>
  </si>
  <si>
    <t xml:space="preserve">Layar belum ada, datanya juga masih tipis</t>
  </si>
  <si>
    <t xml:space="preserve">18.596 aktivitas hasil generate</t>
  </si>
  <si>
    <t xml:space="preserve">Data ada</t>
  </si>
  <si>
    <t xml:space="preserve">Template per profesi ada</t>
  </si>
  <si>
    <t xml:space="preserve">licenses.py: 143 profesi berizin, daftar manual</t>
  </si>
  <si>
    <t xml:space="preserve">Tabel sertifikasi, data BNSP/LSP, dan layar belum ada</t>
  </si>
  <si>
    <t xml:space="preserve">Relasi tersimpan sebagai tabel relasional biasa</t>
  </si>
  <si>
    <t xml:space="preserve">Belum ada graph database maupun layar pengelolanya</t>
  </si>
  <si>
    <t xml:space="preserve">Ringkasan: 4 sudah · 11 sebagian (data siap, layar belum) · 20 belum · total 35 layar</t>
  </si>
  <si>
    <t xml:space="preserve">2. Benturan desain yang perlu diputuskan tim</t>
  </si>
  <si>
    <t xml:space="preserve">Topik</t>
  </si>
  <si>
    <t xml:space="preserve">Yang tertulis di spek</t>
  </si>
  <si>
    <t xml:space="preserve">Yang sudah terbangun, dan kenapa</t>
  </si>
  <si>
    <t xml:space="preserve">Roadmap menyesuaikan diri saat pendidikan, kelas/semester, atau kelulusan user berubah.</t>
  </si>
  <si>
    <t xml:space="preserve">user_roadmaps.start_rank sengaja DIBEKUKAN saat roadmap dimulai. Alasannya: fase yang ditampilkan disaring berdasarkan angka itu, jadi kalau ia ikut naik, fase yang sudah dikerjakan user mendadak hilang dari layarnya beserta centangnya. Keduanya bisa hidup berdampingan: tambahkan aksi eksplisit "perbarui kondisi" yang menaikkan start_rank dan menampilkan apa yang berubah, bukan diam-diam mengubahnya di belakang layar.</t>
  </si>
  <si>
    <t xml:space="preserve">Jumlah industri</t>
  </si>
  <si>
    <t xml:space="preserve">25 industri dengan sub-industri dan Interest DNA dominan per industri.</t>
  </si>
  <si>
    <t xml:space="preserve">Database punya 9 industri (sisa 10 sektor dikurangi Pemerintahan &amp; BUMN yang dulu dikecualikan), dengan 636 tautan profesi-industri. Naik ke 25 berarti memetakan ulang 477 profesi. Relasi industri-Interest DNA juga belum ada sama sekali. Perlu diputuskan: pemetaan ulang manual, atau diturunkan otomatis dari Interest DNA profesinya?</t>
  </si>
  <si>
    <t xml:space="preserve">Education Path Node</t>
  </si>
  <si>
    <t xml:space="preserve">Satu profesi punya beberapa jalur alternatif: Universitas, Bootcamp, Sertifikasi, Training, Lisensi.</t>
  </si>
  <si>
    <t xml:space="preserve">Roadmap sekarang satu jalur linear per profesi. Menambah jalur alternatif adalah perubahan struktur, bukan penambahan data: roadmap_templates harus unik per (profesi, jalur), bukan per profesi saja.</t>
  </si>
  <si>
    <t xml:space="preserve">Career Readiness / Feasibility Score</t>
  </si>
  <si>
    <t xml:space="preserve">Disebut di dua tempat: "Career Readiness Score menunjukkan Kesiapan" dan Layer 2 "Career Feasibility Score".</t>
  </si>
  <si>
    <t xml:space="preserve">Belum ada. Baru Career Matching Score (kecocokan) yang terbangun. Perlu definisi: kesiapan diukur dari apa — jenjang pendidikan sekarang vs target, skill yang sudah dimiliki, atau progres roadmap?</t>
  </si>
  <si>
    <t xml:space="preserve">Sumber sertifikasi</t>
  </si>
  <si>
    <t xml:space="preserve">Layer 3 menyebut BNSP dan LSP sebagai sumber Sertifikasi Profesi.</t>
  </si>
  <si>
    <t xml:space="preserve">Sejalan dengan saran saya sebelumnya soal SKKNI. Sekarang baru ada daftar manual 143 profesi berizin di licenses.py. Kalau BNSP/LSP jadi sumber resmi, daftar itu bisa diganti data sungguhan — dan kalimat capaian roadmap juga bisa memakai unit kompetensi SKKNI, bukan terjemahan O*NET.</t>
  </si>
  <si>
    <t xml:space="preserve">Program studi</t>
  </si>
  <si>
    <t xml:space="preserve">Layer 3 menyebut PDDikti sebagai sumber Program Studi (Indonesia).</t>
  </si>
  <si>
    <t xml:space="preserve">Database memakai 243 program studi hasil susun manual, semuanya masih is_verified = false. PDDikti adalah sumber resminya; mengganti ke sana menyelesaikan utang verifikasi itu sekaligus.</t>
  </si>
  <si>
    <t xml:space="preserve">Market &amp; Salary Intelligence</t>
  </si>
  <si>
    <t xml:space="preserve">Layer 4 dan 5: lowongan, hiring trend, demand score, dan salary dari LinkedIn/Glassdoor/Jobstreet/Glints.</t>
  </si>
  <si>
    <t xml:space="preserve">Belum ada, dan ini memang satu-satunya bagian knowledge base yang tidak bisa diambil dari O*NET. Kolom salary_source dan salary_confidence sudah disiapkan di tabel careers, tapi masih kosong untuk semua profesi.</t>
  </si>
  <si>
    <t xml:space="preserve">3. Urutan yang saya sarankan</t>
  </si>
  <si>
    <t xml:space="preserve">1. Layar Interest &amp; Activity (Career DNA picker)</t>
  </si>
  <si>
    <t xml:space="preserve">Ini penghalang terbesar. Seluruh Career Matching Score, rekomendasi, dan alasan rekomendasi bergantung padanya, dan semuanya sudah siap di database — tinggal tidak ada cara bagi user mengisinya. Butuh desain dari tim.</t>
  </si>
  <si>
    <t xml:space="preserve">2. Career Recommendation + Career Detail</t>
  </si>
  <si>
    <t xml:space="preserve">Begitu DNA terisi, dua layar ini langsung bisa jalan tanpa data baru: career_match_scores() dan match_score_bands sudah ada, termasuk rincian per kategori untuk reason engine.</t>
  </si>
  <si>
    <t xml:space="preserve">3. Dashboard + Roadmap Overview</t>
  </si>
  <si>
    <t xml:space="preserve">Data roadmap sudah lengkap 100%. Ini murni pekerjaan antarmuka.</t>
  </si>
  <si>
    <t xml:space="preserve">4. Putuskan Dynamic Journey</t>
  </si>
  <si>
    <t xml:space="preserve">Semakin lama diputuskan semakin mahal: begitu ada pengguna sungguhan dengan progres, mengubah aturan penyaringan fase berarti memindahkan data mereka.</t>
  </si>
  <si>
    <t xml:space="preserve">5. Industri 9 ke 25</t>
  </si>
  <si>
    <t xml:space="preserve">Bisa menyusul; tidak memblokir layar mana pun, tapi memengaruhi Career Search dan filter.</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</si>
</sst>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0%"/>
  </numFmts>
  <fonts count="30">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sz val="11"/>
      <color theme="1"/>
      <name val="Calibri"/>
      <family val="0"/>
      <charset val="1"/>
    </font>
    <font>
      <b val="true"/>
      <sz val="11"/>
      <color theme="1"/>
      <name val="Calibri"/>
      <family val="0"/>
      <charset val="1"/>
    </font>
    <font>
      <sz val="11"/>
      <color rgb="FF000000"/>
      <name val="Calibri"/>
      <family val="0"/>
      <charset val="1"/>
    </font>
    <font>
      <i val="true"/>
      <sz val="12"/>
      <color rgb="FF000000"/>
      <name val="Calibri"/>
      <family val="0"/>
      <charset val="1"/>
    </font>
    <font>
      <b val="true"/>
      <u val="single"/>
      <sz val="11"/>
      <color rgb="FF0000FF"/>
      <name val="Cambria"/>
      <family val="0"/>
      <charset val="1"/>
    </font>
    <font>
      <i val="true"/>
      <sz val="12"/>
      <color theme="1"/>
      <name val="Arial"/>
      <family val="0"/>
      <charset val="1"/>
    </font>
    <font>
      <b val="true"/>
      <sz val="13"/>
      <color rgb="FF000000"/>
      <name val="Calibri"/>
      <family val="0"/>
      <charset val="1"/>
    </font>
    <font>
      <sz val="14"/>
      <color rgb="FF000000"/>
      <name val="Calibri"/>
      <family val="0"/>
      <charset val="1"/>
    </font>
    <font>
      <u val="single"/>
      <sz val="16"/>
      <color rgb="FF0000FF"/>
      <name val="Cambria"/>
      <family val="0"/>
      <charset val="1"/>
    </font>
    <font>
      <u val="single"/>
      <sz val="11"/>
      <color rgb="FF1155CC"/>
      <name val="Cambria"/>
      <family val="0"/>
      <charset val="1"/>
    </font>
    <font>
      <sz val="10"/>
      <color theme="1"/>
      <name val="Arial"/>
      <family val="0"/>
      <charset val="1"/>
    </font>
    <font>
      <sz val="12"/>
      <color theme="1"/>
      <name val="Arial"/>
      <family val="0"/>
      <charset val="1"/>
    </font>
    <font>
      <sz val="14"/>
      <color rgb="FFFFFFFF"/>
      <name val="Arial"/>
      <family val="0"/>
      <charset val="1"/>
    </font>
    <font>
      <sz val="12"/>
      <color rgb="FFFFFFFF"/>
      <name val="Arial"/>
      <family val="0"/>
      <charset val="1"/>
    </font>
    <font>
      <b val="true"/>
      <sz val="12"/>
      <color theme="1"/>
      <name val="Arial"/>
      <family val="0"/>
      <charset val="1"/>
    </font>
    <font>
      <b val="true"/>
      <sz val="11"/>
      <color rgb="FFFFFFFF"/>
      <name val="Arial"/>
      <family val="0"/>
      <charset val="1"/>
    </font>
    <font>
      <sz val="26"/>
      <color theme="1"/>
      <name val="Arial"/>
      <family val="0"/>
      <charset val="1"/>
    </font>
    <font>
      <i val="true"/>
      <sz val="11"/>
      <color theme="1"/>
      <name val="Arial"/>
      <family val="0"/>
      <charset val="1"/>
    </font>
    <font>
      <sz val="11"/>
      <color rgb="FF000000"/>
      <name val="Arial"/>
      <family val="0"/>
      <charset val="1"/>
    </font>
    <font>
      <b val="true"/>
      <sz val="14"/>
      <color rgb="FF1F2937"/>
      <name val="Arial"/>
      <family val="0"/>
      <charset val="1"/>
    </font>
    <font>
      <sz val="9"/>
      <color rgb="FF6B7280"/>
      <name val="Arial"/>
      <family val="0"/>
      <charset val="1"/>
    </font>
    <font>
      <b val="true"/>
      <sz val="10"/>
      <name val="Arial"/>
      <family val="0"/>
      <charset val="1"/>
    </font>
    <font>
      <sz val="10"/>
      <name val="Arial"/>
      <family val="0"/>
      <charset val="1"/>
    </font>
    <font>
      <b val="true"/>
      <sz val="10"/>
      <color rgb="FF0000FF"/>
      <name val="Arial"/>
      <family val="0"/>
      <charset val="1"/>
    </font>
  </fonts>
  <fills count="30">
    <fill>
      <patternFill patternType="none"/>
    </fill>
    <fill>
      <patternFill patternType="gray125"/>
    </fill>
    <fill>
      <patternFill patternType="solid">
        <fgColor rgb="FFB7B7B7"/>
        <bgColor rgb="FF9FC5E8"/>
      </patternFill>
    </fill>
    <fill>
      <patternFill patternType="solid">
        <fgColor rgb="FFFFF2CC"/>
        <bgColor rgb="FFFEF3C7"/>
      </patternFill>
    </fill>
    <fill>
      <patternFill patternType="solid">
        <fgColor rgb="FFD9D2E9"/>
        <bgColor rgb="FFD1D5DB"/>
      </patternFill>
    </fill>
    <fill>
      <patternFill patternType="solid">
        <fgColor rgb="FFCFE2F3"/>
        <bgColor rgb="FFD0E0E3"/>
      </patternFill>
    </fill>
    <fill>
      <patternFill patternType="solid">
        <fgColor rgb="FFD0E0E3"/>
        <bgColor rgb="FFCFE2F3"/>
      </patternFill>
    </fill>
    <fill>
      <patternFill patternType="solid">
        <fgColor rgb="FFEAD1DC"/>
        <bgColor rgb="FFF4CCCC"/>
      </patternFill>
    </fill>
    <fill>
      <patternFill patternType="solid">
        <fgColor rgb="FFD9EAD3"/>
        <bgColor rgb="FFD0E0E3"/>
      </patternFill>
    </fill>
    <fill>
      <patternFill patternType="solid">
        <fgColor rgb="FF9FC5E8"/>
        <bgColor rgb="FFB7B7B7"/>
      </patternFill>
    </fill>
    <fill>
      <patternFill patternType="solid">
        <fgColor theme="9"/>
        <bgColor rgb="FF10B9C6"/>
      </patternFill>
    </fill>
    <fill>
      <patternFill patternType="solid">
        <fgColor rgb="FFD9D9D9"/>
        <bgColor rgb="FFD1D5DB"/>
      </patternFill>
    </fill>
    <fill>
      <patternFill patternType="solid">
        <fgColor rgb="FFF3F3F3"/>
        <bgColor rgb="FFEFEFEF"/>
      </patternFill>
    </fill>
    <fill>
      <patternFill patternType="solid">
        <fgColor rgb="FFEFEFEF"/>
        <bgColor rgb="FFF3F3F3"/>
      </patternFill>
    </fill>
    <fill>
      <patternFill patternType="solid">
        <fgColor rgb="FF9900FF"/>
        <bgColor rgb="FF800080"/>
      </patternFill>
    </fill>
    <fill>
      <patternFill patternType="solid">
        <fgColor theme="7"/>
        <bgColor rgb="FF46BDC6"/>
      </patternFill>
    </fill>
    <fill>
      <patternFill patternType="solid">
        <fgColor rgb="FF10B9C6"/>
        <bgColor rgb="FF46BDC6"/>
      </patternFill>
    </fill>
    <fill>
      <patternFill patternType="solid">
        <fgColor rgb="FFE5F3FF"/>
        <bgColor rgb="FFEFEFEF"/>
      </patternFill>
    </fill>
    <fill>
      <patternFill patternType="solid">
        <fgColor rgb="FFC9DAF8"/>
        <bgColor rgb="FFCFE2F3"/>
      </patternFill>
    </fill>
    <fill>
      <patternFill patternType="solid">
        <fgColor rgb="FFFFD966"/>
        <bgColor rgb="FFFCE5CD"/>
      </patternFill>
    </fill>
    <fill>
      <patternFill patternType="solid">
        <fgColor rgb="FFFCE5CD"/>
        <bgColor rgb="FFFEE2E2"/>
      </patternFill>
    </fill>
    <fill>
      <patternFill patternType="solid">
        <fgColor rgb="FFF4CCCC"/>
        <bgColor rgb="FFEAD1DC"/>
      </patternFill>
    </fill>
    <fill>
      <patternFill patternType="solid">
        <fgColor rgb="FF6D9EEB"/>
        <bgColor rgb="FF46BDC6"/>
      </patternFill>
    </fill>
    <fill>
      <patternFill patternType="solid">
        <fgColor rgb="FF4338CA"/>
        <bgColor rgb="FF1155CC"/>
      </patternFill>
    </fill>
    <fill>
      <patternFill patternType="solid">
        <fgColor rgb="FFE5E7EB"/>
        <bgColor rgb="FFEDE9FE"/>
      </patternFill>
    </fill>
    <fill>
      <patternFill patternType="solid">
        <fgColor rgb="FFFEF3C7"/>
        <bgColor rgb="FFFFF2CC"/>
      </patternFill>
    </fill>
    <fill>
      <patternFill patternType="solid">
        <fgColor rgb="FFD1FAE5"/>
        <bgColor rgb="FFD9EAD3"/>
      </patternFill>
    </fill>
    <fill>
      <patternFill patternType="solid">
        <fgColor rgb="FFFFFF00"/>
        <bgColor rgb="FFFFD966"/>
      </patternFill>
    </fill>
    <fill>
      <patternFill patternType="solid">
        <fgColor rgb="FFEDE9FE"/>
        <bgColor rgb="FFEFEFEF"/>
      </patternFill>
    </fill>
    <fill>
      <patternFill patternType="solid">
        <fgColor rgb="FFFEE2E2"/>
        <bgColor rgb="FFFCE5CD"/>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color rgb="FFCFE2F3"/>
      </left>
      <right style="thin">
        <color rgb="FFCFE2F3"/>
      </right>
      <top style="thin">
        <color rgb="FFCFE2F3"/>
      </top>
      <bottom style="thin">
        <color rgb="FFCFE2F3"/>
      </bottom>
      <diagonal/>
    </border>
    <border diagonalUp="false" diagonalDown="false">
      <left/>
      <right style="thin">
        <color rgb="FF9900FF"/>
      </right>
      <top/>
      <bottom/>
      <diagonal/>
    </border>
    <border diagonalUp="false" diagonalDown="false">
      <left/>
      <right style="thin">
        <color rgb="FFFFFFFF"/>
      </right>
      <top/>
      <bottom/>
      <diagonal/>
    </border>
    <border diagonalUp="false" diagonalDown="false">
      <left/>
      <right style="thin">
        <color rgb="FF34A853"/>
      </right>
      <top/>
      <bottom/>
      <diagonal/>
    </border>
    <border diagonalUp="false" diagonalDown="false">
      <left/>
      <right style="thin">
        <color rgb="FF10B9C6"/>
      </right>
      <top/>
      <bottom/>
      <diagonal/>
    </border>
    <border diagonalUp="false" diagonalDown="false">
      <left/>
      <right/>
      <top style="thin">
        <color rgb="FFFFFFFF"/>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top style="thin">
        <color rgb="FFFFFFFF"/>
      </top>
      <bottom style="thin">
        <color rgb="FFFFFFFF"/>
      </bottom>
      <diagonal/>
    </border>
    <border diagonalUp="false" diagonalDown="false">
      <left style="thin">
        <color rgb="FFFFFFFF"/>
      </left>
      <right/>
      <top/>
      <bottom style="thin">
        <color rgb="FFFFFFFF"/>
      </bottom>
      <diagonal/>
    </border>
    <border diagonalUp="false" diagonalDown="false">
      <left/>
      <right/>
      <top/>
      <bottom style="thin">
        <color rgb="FFFFFFFF"/>
      </bottom>
      <diagonal/>
    </border>
    <border diagonalUp="false" diagonalDown="false">
      <left/>
      <right style="thin">
        <color rgb="FFD9D2E9"/>
      </right>
      <top/>
      <bottom/>
      <diagonal/>
    </border>
    <border diagonalUp="false" diagonalDown="false">
      <left/>
      <right style="thin">
        <color rgb="FFD9EAD3"/>
      </right>
      <top/>
      <bottom/>
      <diagonal/>
    </border>
    <border diagonalUp="false" diagonalDown="false">
      <left/>
      <right style="thin">
        <color rgb="FFD0E0E3"/>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left" vertical="center" textRotation="0" wrapText="true" indent="0" shrinkToFit="false"/>
      <protection locked="true" hidden="false"/>
    </xf>
    <xf numFmtId="164" fontId="9" fillId="5" borderId="0" xfId="0" applyFont="true" applyBorder="false" applyAlignment="true" applyProtection="false">
      <alignment horizontal="right" vertical="center" textRotation="0" wrapText="false" indent="0" shrinkToFit="false"/>
      <protection locked="true" hidden="false"/>
    </xf>
    <xf numFmtId="164" fontId="8" fillId="6" borderId="0" xfId="0" applyFont="true" applyBorder="true" applyAlignment="true" applyProtection="false">
      <alignment horizontal="left" vertical="center" textRotation="0" wrapText="true" indent="0" shrinkToFit="false"/>
      <protection locked="true" hidden="false"/>
    </xf>
    <xf numFmtId="164" fontId="9"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true" indent="0" shrinkToFit="false"/>
      <protection locked="true" hidden="false"/>
    </xf>
    <xf numFmtId="164" fontId="9" fillId="7"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xf numFmtId="164" fontId="8" fillId="8" borderId="0" xfId="0" applyFont="true" applyBorder="true" applyAlignment="true" applyProtection="false">
      <alignment horizontal="left" vertical="center" textRotation="0" wrapText="true" indent="0" shrinkToFit="false"/>
      <protection locked="true" hidden="false"/>
    </xf>
    <xf numFmtId="164" fontId="9" fillId="8" borderId="0" xfId="0" applyFont="true" applyBorder="false" applyAlignment="true" applyProtection="false">
      <alignment horizontal="right" vertical="center" textRotation="0" wrapText="false" indent="0" shrinkToFit="false"/>
      <protection locked="true" hidden="false"/>
    </xf>
    <xf numFmtId="164" fontId="12" fillId="9" borderId="0" xfId="0" applyFont="true" applyBorder="true" applyAlignment="true" applyProtection="false">
      <alignment horizontal="left" vertical="center" textRotation="0" wrapText="false" indent="0" shrinkToFit="false"/>
      <protection locked="true" hidden="false"/>
    </xf>
    <xf numFmtId="164" fontId="4" fillId="5" borderId="0" xfId="0" applyFont="true" applyBorder="true" applyAlignment="true" applyProtection="false">
      <alignment horizontal="left" vertical="bottom" textRotation="0" wrapText="false" indent="0" shrinkToFit="false"/>
      <protection locked="true" hidden="false"/>
    </xf>
    <xf numFmtId="164" fontId="4" fillId="5"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tru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right" vertical="bottom" textRotation="0" wrapText="false" indent="0" shrinkToFit="false"/>
      <protection locked="true" hidden="false"/>
    </xf>
    <xf numFmtId="164" fontId="4" fillId="5" borderId="0" xfId="0" applyFont="true" applyBorder="true" applyAlignment="true" applyProtection="false">
      <alignment horizontal="general" vertical="center" textRotation="0" wrapText="false" indent="0" shrinkToFit="false"/>
      <protection locked="true" hidden="false"/>
    </xf>
    <xf numFmtId="165" fontId="5" fillId="5"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12" fillId="10" borderId="0" xfId="0" applyFont="true" applyBorder="false" applyAlignment="true" applyProtection="false">
      <alignment horizontal="left" vertical="center" textRotation="0" wrapText="false" indent="0" shrinkToFit="false"/>
      <protection locked="true" hidden="false"/>
    </xf>
    <xf numFmtId="164" fontId="12" fillId="1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8" fillId="1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0" shrinkToFit="false"/>
      <protection locked="true" hidden="false"/>
    </xf>
    <xf numFmtId="164" fontId="8" fillId="10" borderId="0" xfId="0" applyFont="true" applyBorder="false" applyAlignment="tru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left" vertical="bottom" textRotation="0" wrapText="false" indent="0" shrinkToFit="false"/>
      <protection locked="true" hidden="false"/>
    </xf>
    <xf numFmtId="164" fontId="4" fillId="11" borderId="0" xfId="0" applyFont="true" applyBorder="true" applyAlignment="true" applyProtection="false">
      <alignment horizontal="center" vertical="bottom" textRotation="0" wrapText="false" indent="0" shrinkToFit="false"/>
      <protection locked="true" hidden="false"/>
    </xf>
    <xf numFmtId="164" fontId="5" fillId="12" borderId="0" xfId="0" applyFont="true" applyBorder="false" applyAlignment="true" applyProtection="false">
      <alignment horizontal="general" vertical="bottom" textRotation="0" wrapText="false" indent="0" shrinkToFit="false"/>
      <protection locked="true" hidden="false"/>
    </xf>
    <xf numFmtId="164" fontId="5" fillId="12" borderId="0" xfId="0" applyFont="true" applyBorder="true" applyAlignment="true" applyProtection="false">
      <alignment horizontal="general" vertical="bottom" textRotation="0" wrapText="false" indent="0" shrinkToFit="false"/>
      <protection locked="true" hidden="false"/>
    </xf>
    <xf numFmtId="164" fontId="8" fillId="1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5" fillId="13" borderId="0" xfId="0" applyFont="true" applyBorder="false" applyAlignment="true" applyProtection="false">
      <alignment horizontal="general" vertical="bottom" textRotation="0" wrapText="false" indent="0" shrinkToFit="false"/>
      <protection locked="true" hidden="false"/>
    </xf>
    <xf numFmtId="164" fontId="8" fillId="13" borderId="0" xfId="0" applyFont="true" applyBorder="false" applyAlignment="true" applyProtection="false">
      <alignment horizontal="general" vertical="bottom" textRotation="0" wrapText="false" indent="0" shrinkToFit="false"/>
      <protection locked="true" hidden="false"/>
    </xf>
    <xf numFmtId="164" fontId="5" fillId="13" borderId="0" xfId="0" applyFont="true" applyBorder="true" applyAlignment="tru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4" fillId="5" borderId="2" xfId="0" applyFont="true" applyBorder="true" applyAlignment="true" applyProtection="false">
      <alignment horizontal="right" vertical="center" textRotation="0" wrapText="false" indent="0" shrinkToFit="false"/>
      <protection locked="true" hidden="false"/>
    </xf>
    <xf numFmtId="164" fontId="5" fillId="5" borderId="2" xfId="0" applyFont="true" applyBorder="true" applyAlignment="true" applyProtection="false">
      <alignment horizontal="center" vertical="center" textRotation="0" wrapText="false" indent="0" shrinkToFit="false"/>
      <protection locked="true" hidden="false"/>
    </xf>
    <xf numFmtId="164" fontId="5" fillId="5" borderId="2" xfId="0" applyFont="true" applyBorder="true" applyAlignment="true" applyProtection="false">
      <alignment horizontal="general" vertical="center" textRotation="0" wrapText="true" indent="0" shrinkToFit="false"/>
      <protection locked="true" hidden="false"/>
    </xf>
    <xf numFmtId="164" fontId="4" fillId="13" borderId="0" xfId="0" applyFont="true" applyBorder="true" applyAlignment="true" applyProtection="false">
      <alignment horizontal="center" vertical="center" textRotation="0" wrapText="false" indent="0" shrinkToFit="false"/>
      <protection locked="true" hidden="false"/>
    </xf>
    <xf numFmtId="164" fontId="4" fillId="13" borderId="0" xfId="0" applyFont="true" applyBorder="true" applyAlignment="true" applyProtection="false">
      <alignment horizontal="center" vertical="center" textRotation="0" wrapText="true" indent="0" shrinkToFit="false"/>
      <protection locked="true" hidden="false"/>
    </xf>
    <xf numFmtId="164" fontId="4" fillId="13"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4" fontId="17" fillId="11" borderId="0" xfId="0" applyFont="true" applyBorder="true" applyAlignment="true" applyProtection="false">
      <alignment horizontal="general" vertical="center" textRotation="0" wrapText="true" indent="0" shrinkToFit="false"/>
      <protection locked="true" hidden="false"/>
    </xf>
    <xf numFmtId="164" fontId="18" fillId="14" borderId="3" xfId="0" applyFont="true" applyBorder="true" applyAlignment="true" applyProtection="false">
      <alignment horizontal="center" vertical="center" textRotation="0" wrapText="true" indent="0" shrinkToFit="false"/>
      <protection locked="true" hidden="false"/>
    </xf>
    <xf numFmtId="164" fontId="19" fillId="14" borderId="4" xfId="0" applyFont="true" applyBorder="true" applyAlignment="true" applyProtection="false">
      <alignment horizontal="left" vertical="center" textRotation="0" wrapText="true" indent="0" shrinkToFit="false"/>
      <protection locked="true" hidden="false"/>
    </xf>
    <xf numFmtId="164" fontId="18" fillId="15" borderId="5" xfId="0" applyFont="true" applyBorder="true" applyAlignment="true" applyProtection="false">
      <alignment horizontal="center" vertical="center" textRotation="0" wrapText="true" indent="0" shrinkToFit="false"/>
      <protection locked="true" hidden="false"/>
    </xf>
    <xf numFmtId="164" fontId="19" fillId="15" borderId="0" xfId="0" applyFont="true" applyBorder="false" applyAlignment="true" applyProtection="false">
      <alignment horizontal="left" vertical="center" textRotation="0" wrapText="true" indent="0" shrinkToFit="false"/>
      <protection locked="true" hidden="false"/>
    </xf>
    <xf numFmtId="164" fontId="18" fillId="16" borderId="6" xfId="0" applyFont="true" applyBorder="true" applyAlignment="true" applyProtection="false">
      <alignment horizontal="center" vertical="center" textRotation="0" wrapText="true" indent="0" shrinkToFit="false"/>
      <protection locked="true" hidden="false"/>
    </xf>
    <xf numFmtId="164" fontId="19" fillId="16" borderId="4" xfId="0" applyFont="true" applyBorder="true" applyAlignment="true" applyProtection="false">
      <alignment horizontal="left" vertical="center" textRotation="0" wrapText="tru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5" fillId="0" borderId="8" xfId="0" applyFont="true" applyBorder="true" applyAlignment="true" applyProtection="false">
      <alignment horizontal="general" vertical="bottom" textRotation="0" wrapText="true" indent="0" shrinkToFit="false"/>
      <protection locked="true" hidden="false"/>
    </xf>
    <xf numFmtId="164" fontId="17" fillId="0" borderId="9" xfId="0" applyFont="true" applyBorder="true" applyAlignment="true" applyProtection="false">
      <alignment horizontal="general" vertical="bottom" textRotation="0" wrapText="true" indent="0" shrinkToFit="false"/>
      <protection locked="true" hidden="false"/>
    </xf>
    <xf numFmtId="164" fontId="20" fillId="0" borderId="8" xfId="0" applyFont="true" applyBorder="true" applyAlignment="true" applyProtection="false">
      <alignment horizontal="general" vertical="bottom" textRotation="0" wrapText="true" indent="0" shrinkToFit="false"/>
      <protection locked="true" hidden="false"/>
    </xf>
    <xf numFmtId="164" fontId="5" fillId="0" borderId="10" xfId="0" applyFont="true" applyBorder="true" applyAlignment="true" applyProtection="false">
      <alignment horizontal="general" vertical="bottom" textRotation="0" wrapText="true" indent="0" shrinkToFit="false"/>
      <protection locked="true" hidden="false"/>
    </xf>
    <xf numFmtId="164" fontId="5" fillId="0" borderId="11" xfId="0" applyFont="true" applyBorder="true" applyAlignment="true" applyProtection="false">
      <alignment horizontal="general" vertical="bottom" textRotation="0" wrapText="true" indent="0" shrinkToFit="false"/>
      <protection locked="true" hidden="false"/>
    </xf>
    <xf numFmtId="164" fontId="4" fillId="4" borderId="12" xfId="0" applyFont="true" applyBorder="true" applyAlignment="true" applyProtection="false">
      <alignment horizontal="general" vertical="center" textRotation="0" wrapText="false" indent="0" shrinkToFit="false"/>
      <protection locked="true" hidden="false"/>
    </xf>
    <xf numFmtId="164" fontId="5" fillId="4" borderId="0" xfId="0" applyFont="true" applyBorder="false" applyAlignment="true" applyProtection="false">
      <alignment horizontal="general" vertical="center" textRotation="0" wrapText="false" indent="0" shrinkToFit="false"/>
      <protection locked="true" hidden="false"/>
    </xf>
    <xf numFmtId="164" fontId="21" fillId="14" borderId="0"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4" fillId="8" borderId="13" xfId="0" applyFont="true" applyBorder="tru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4" fontId="21" fillId="15" borderId="0" xfId="0" applyFont="true" applyBorder="true" applyAlignment="true" applyProtection="false">
      <alignment horizontal="center" vertical="center" textRotation="0" wrapText="false" indent="0" shrinkToFit="false"/>
      <protection locked="true" hidden="false"/>
    </xf>
    <xf numFmtId="164" fontId="4" fillId="6" borderId="14" xfId="0" applyFont="true" applyBorder="tru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21" fillId="16"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5" fillId="17" borderId="0" xfId="0" applyFont="true" applyBorder="false" applyAlignment="true" applyProtection="false">
      <alignment horizontal="general" vertical="center" textRotation="0" wrapText="false" indent="0" shrinkToFit="false"/>
      <protection locked="true" hidden="false"/>
    </xf>
    <xf numFmtId="164" fontId="5" fillId="17"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right"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general" vertical="center" textRotation="0" wrapText="false" indent="0" shrinkToFit="false"/>
      <protection locked="true" hidden="false"/>
    </xf>
    <xf numFmtId="164" fontId="8" fillId="13" borderId="0" xfId="0" applyFont="true" applyBorder="true" applyAlignment="true" applyProtection="false">
      <alignment horizontal="left" vertical="center" textRotation="0" wrapText="true" indent="0" shrinkToFit="false"/>
      <protection locked="true" hidden="false"/>
    </xf>
    <xf numFmtId="164" fontId="5" fillId="4" borderId="0" xfId="0" applyFont="true" applyBorder="true" applyAlignment="true" applyProtection="false">
      <alignment horizontal="general" vertical="center" textRotation="0" wrapText="true" indent="0" shrinkToFit="false"/>
      <protection locked="true" hidden="false"/>
    </xf>
    <xf numFmtId="164" fontId="4" fillId="13" borderId="0" xfId="0" applyFont="true" applyBorder="false" applyAlignment="true" applyProtection="false">
      <alignment horizontal="center" vertical="bottom" textRotation="0" wrapText="false" indent="0" shrinkToFit="false"/>
      <protection locked="true" hidden="false"/>
    </xf>
    <xf numFmtId="164" fontId="5" fillId="8" borderId="0"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center" vertical="bottom" textRotation="0" wrapText="false" indent="0" shrinkToFit="false"/>
      <protection locked="true" hidden="false"/>
    </xf>
    <xf numFmtId="164" fontId="5" fillId="11" borderId="0" xfId="0" applyFont="true" applyBorder="false" applyAlignment="true" applyProtection="false">
      <alignment horizontal="general" vertical="bottom" textRotation="0" wrapText="false" indent="0" shrinkToFit="false"/>
      <protection locked="true" hidden="false"/>
    </xf>
    <xf numFmtId="164" fontId="5" fillId="18"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24" fillId="19" borderId="0" xfId="0" applyFont="true" applyBorder="false" applyAlignment="true" applyProtection="false">
      <alignment horizontal="general" vertical="center" textRotation="0" wrapText="true" indent="0" shrinkToFit="false"/>
      <protection locked="true" hidden="false"/>
    </xf>
    <xf numFmtId="164" fontId="24" fillId="19" borderId="0" xfId="0" applyFont="true" applyBorder="true" applyAlignment="true" applyProtection="false">
      <alignment horizontal="general" vertical="center"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tru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5" fillId="13" borderId="0" xfId="0" applyFont="true" applyBorder="true" applyAlignment="true" applyProtection="false">
      <alignment horizontal="general" vertical="center" textRotation="0" wrapText="false" indent="0" shrinkToFit="false"/>
      <protection locked="true" hidden="false"/>
    </xf>
    <xf numFmtId="164" fontId="4" fillId="11" borderId="0" xfId="0" applyFont="true" applyBorder="false" applyAlignment="true" applyProtection="false">
      <alignment horizontal="general" vertical="bottom" textRotation="0" wrapText="false" indent="0" shrinkToFit="false"/>
      <protection locked="true" hidden="false"/>
    </xf>
    <xf numFmtId="164" fontId="4" fillId="13" borderId="0" xfId="0" applyFont="true" applyBorder="true" applyAlignment="true" applyProtection="false">
      <alignment horizontal="general" vertical="bottom" textRotation="0" wrapText="false" indent="0" shrinkToFit="false"/>
      <protection locked="true" hidden="false"/>
    </xf>
    <xf numFmtId="164" fontId="5" fillId="13" borderId="0" xfId="0" applyFont="true" applyBorder="true" applyAlignment="true" applyProtection="false">
      <alignment horizontal="general" vertical="bottom" textRotation="0" wrapText="true" indent="0" shrinkToFit="false"/>
      <protection locked="true" hidden="false"/>
    </xf>
    <xf numFmtId="164" fontId="5" fillId="20" borderId="0" xfId="0" applyFont="true" applyBorder="true" applyAlignment="true" applyProtection="false">
      <alignment horizontal="general" vertical="center" textRotation="0" wrapText="true" indent="0" shrinkToFit="false"/>
      <protection locked="true" hidden="false"/>
    </xf>
    <xf numFmtId="164" fontId="5" fillId="6" borderId="0" xfId="0" applyFont="true" applyBorder="true" applyAlignment="true" applyProtection="false">
      <alignment horizontal="general" vertical="center" textRotation="0" wrapText="true" indent="0" shrinkToFit="false"/>
      <protection locked="true" hidden="false"/>
    </xf>
    <xf numFmtId="164" fontId="5" fillId="13"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8" borderId="0" xfId="0" applyFont="true" applyBorder="false" applyAlignment="true" applyProtection="false">
      <alignment horizontal="general" vertical="bottom" textRotation="0" wrapText="tru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5" fillId="21" borderId="1" xfId="0" applyFont="true" applyBorder="true" applyAlignment="true" applyProtection="false">
      <alignment horizontal="general" vertical="bottom" textRotation="0" wrapText="true" indent="0" shrinkToFit="false"/>
      <protection locked="true" hidden="false"/>
    </xf>
    <xf numFmtId="164" fontId="4" fillId="22"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1" fillId="23" borderId="0" xfId="0" applyFont="true" applyBorder="true" applyAlignment="true" applyProtection="false">
      <alignment horizontal="general" vertical="top" textRotation="0" wrapText="false" indent="0" shrinkToFit="false"/>
      <protection locked="true" hidden="false"/>
    </xf>
    <xf numFmtId="164" fontId="27" fillId="24" borderId="15" xfId="0" applyFont="true" applyBorder="true" applyAlignment="true" applyProtection="false">
      <alignment horizontal="general" vertical="top" textRotation="0" wrapText="false" indent="0" shrinkToFit="false"/>
      <protection locked="true" hidden="false"/>
    </xf>
    <xf numFmtId="164" fontId="27" fillId="0" borderId="15" xfId="0" applyFont="true" applyBorder="true" applyAlignment="true" applyProtection="false">
      <alignment horizontal="general" vertical="top" textRotation="0" wrapText="true" indent="0" shrinkToFit="false"/>
      <protection locked="true" hidden="false"/>
    </xf>
    <xf numFmtId="164" fontId="28" fillId="25" borderId="15" xfId="0" applyFont="true" applyBorder="true" applyAlignment="true" applyProtection="false">
      <alignment horizontal="general" vertical="top" textRotation="0" wrapText="true" indent="0" shrinkToFit="false"/>
      <protection locked="true" hidden="false"/>
    </xf>
    <xf numFmtId="164" fontId="28" fillId="0" borderId="15" xfId="0" applyFont="true" applyBorder="true" applyAlignment="true" applyProtection="false">
      <alignment horizontal="general" vertical="top" textRotation="0" wrapText="true" indent="0" shrinkToFit="false"/>
      <protection locked="true" hidden="false"/>
    </xf>
    <xf numFmtId="164" fontId="28" fillId="26" borderId="15" xfId="0" applyFont="true" applyBorder="true" applyAlignment="true" applyProtection="false">
      <alignment horizontal="general" vertical="top" textRotation="0" wrapText="true" indent="0" shrinkToFit="false"/>
      <protection locked="true" hidden="false"/>
    </xf>
    <xf numFmtId="164" fontId="27" fillId="24" borderId="15" xfId="0" applyFont="true" applyBorder="true" applyAlignment="true" applyProtection="false">
      <alignment horizontal="general" vertical="top" textRotation="0" wrapText="true" indent="0" shrinkToFit="false"/>
      <protection locked="true" hidden="false"/>
    </xf>
    <xf numFmtId="164" fontId="27" fillId="0" borderId="15" xfId="0" applyFont="true" applyBorder="true" applyAlignment="true" applyProtection="false">
      <alignment horizontal="general" vertical="top" textRotation="0" wrapText="false" indent="0" shrinkToFit="false"/>
      <protection locked="true" hidden="false"/>
    </xf>
    <xf numFmtId="164" fontId="29" fillId="27" borderId="15" xfId="0" applyFont="true" applyBorder="true" applyAlignment="true" applyProtection="false">
      <alignment horizontal="general" vertical="top" textRotation="0" wrapText="false" indent="0" shrinkToFit="false"/>
      <protection locked="true" hidden="false"/>
    </xf>
    <xf numFmtId="166" fontId="28" fillId="0" borderId="15" xfId="0" applyFont="true" applyBorder="true" applyAlignment="true" applyProtection="false">
      <alignment horizontal="general" vertical="top" textRotation="0" wrapText="false" indent="0" shrinkToFit="false"/>
      <protection locked="true" hidden="false"/>
    </xf>
    <xf numFmtId="167" fontId="29" fillId="27" borderId="15" xfId="0" applyFont="true" applyBorder="true" applyAlignment="true" applyProtection="false">
      <alignment horizontal="general" vertical="top" textRotation="0" wrapText="false" indent="0" shrinkToFit="false"/>
      <protection locked="true" hidden="false"/>
    </xf>
    <xf numFmtId="168" fontId="27" fillId="28" borderId="15" xfId="0" applyFont="true" applyBorder="true" applyAlignment="true" applyProtection="false">
      <alignment horizontal="general" vertical="top" textRotation="0" wrapText="false" indent="0" shrinkToFit="false"/>
      <protection locked="true" hidden="false"/>
    </xf>
    <xf numFmtId="164" fontId="28" fillId="0" borderId="15" xfId="0" applyFont="true" applyBorder="true" applyAlignment="true" applyProtection="false">
      <alignment horizontal="general" vertical="top" textRotation="0" wrapText="false" indent="0" shrinkToFit="false"/>
      <protection locked="true" hidden="false"/>
    </xf>
    <xf numFmtId="168" fontId="28" fillId="0" borderId="15" xfId="0" applyFont="true" applyBorder="true" applyAlignment="true" applyProtection="false">
      <alignment horizontal="general" vertical="top" textRotation="0" wrapText="false" indent="0" shrinkToFit="false"/>
      <protection locked="true" hidden="false"/>
    </xf>
    <xf numFmtId="168" fontId="21" fillId="23" borderId="15" xfId="0" applyFont="true" applyBorder="true" applyAlignment="true" applyProtection="false">
      <alignment horizontal="general" vertical="top" textRotation="0" wrapText="false" indent="0" shrinkToFit="false"/>
      <protection locked="true" hidden="false"/>
    </xf>
    <xf numFmtId="164" fontId="27" fillId="0" borderId="0" xfId="0" applyFont="true" applyBorder="true" applyAlignment="true" applyProtection="false">
      <alignment horizontal="general" vertical="top" textRotation="0" wrapText="true" indent="0" shrinkToFit="false"/>
      <protection locked="true" hidden="false"/>
    </xf>
    <xf numFmtId="164" fontId="27" fillId="26" borderId="15" xfId="0" applyFont="true" applyBorder="true" applyAlignment="true" applyProtection="false">
      <alignment horizontal="general" vertical="top" textRotation="0" wrapText="true" indent="0" shrinkToFit="false"/>
      <protection locked="true" hidden="false"/>
    </xf>
    <xf numFmtId="164" fontId="27" fillId="29" borderId="15" xfId="0" applyFont="true" applyBorder="true" applyAlignment="true" applyProtection="false">
      <alignment horizontal="general" vertical="top" textRotation="0" wrapText="true" indent="0" shrinkToFit="false"/>
      <protection locked="true" hidden="false"/>
    </xf>
    <xf numFmtId="164" fontId="27" fillId="25" borderId="15" xfId="0" applyFont="true" applyBorder="true" applyAlignment="true" applyProtection="false">
      <alignment horizontal="general" vertical="top" textRotation="0" wrapText="true" indent="0" shrinkToFit="false"/>
      <protection locked="true" hidden="false"/>
    </xf>
    <xf numFmtId="164" fontId="27"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EDE9FE"/>
      <rgbColor rgb="FF800000"/>
      <rgbColor rgb="FF008000"/>
      <rgbColor rgb="FF000080"/>
      <rgbColor rgb="FFE5E7EB"/>
      <rgbColor rgb="FF9900FF"/>
      <rgbColor rgb="FF008080"/>
      <rgbColor rgb="FFB7B7B7"/>
      <rgbColor rgb="FFD0E0E3"/>
      <rgbColor rgb="FF6D9EEB"/>
      <rgbColor rgb="FF993366"/>
      <rgbColor rgb="FFFEF3C7"/>
      <rgbColor rgb="FFE5F3FF"/>
      <rgbColor rgb="FF660066"/>
      <rgbColor rgb="FFD9D9D9"/>
      <rgbColor rgb="FF1155CC"/>
      <rgbColor rgb="FFC9DAF8"/>
      <rgbColor rgb="FF000080"/>
      <rgbColor rgb="FFFF00FF"/>
      <rgbColor rgb="FFFCE5CD"/>
      <rgbColor rgb="FFEFEFEF"/>
      <rgbColor rgb="FF800080"/>
      <rgbColor rgb="FF800000"/>
      <rgbColor rgb="FF008080"/>
      <rgbColor rgb="FF0000FF"/>
      <rgbColor rgb="FF10B9C6"/>
      <rgbColor rgb="FFCFE2F3"/>
      <rgbColor rgb="FFD1FAE5"/>
      <rgbColor rgb="FFFFF2CC"/>
      <rgbColor rgb="FF9FC5E8"/>
      <rgbColor rgb="FFEAD1DC"/>
      <rgbColor rgb="FFD9D2E9"/>
      <rgbColor rgb="FFF4CCCC"/>
      <rgbColor rgb="FF3366FF"/>
      <rgbColor rgb="FF46BDC6"/>
      <rgbColor rgb="FFD9EAD3"/>
      <rgbColor rgb="FFFFD966"/>
      <rgbColor rgb="FFFEE2E2"/>
      <rgbColor rgb="FFF3F3F3"/>
      <rgbColor rgb="FF6B7280"/>
      <rgbColor rgb="FFD1D5DB"/>
      <rgbColor rgb="FF003366"/>
      <rgbColor rgb="FF34A853"/>
      <rgbColor rgb="FF003300"/>
      <rgbColor rgb="FF333300"/>
      <rgbColor rgb="FF993300"/>
      <rgbColor rgb="FF993366"/>
      <rgbColor rgb="FF4338C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38160</xdr:colOff>
      <xdr:row>0</xdr:row>
      <xdr:rowOff>0</xdr:rowOff>
    </xdr:from>
    <xdr:to>
      <xdr:col>22</xdr:col>
      <xdr:colOff>736560</xdr:colOff>
      <xdr:row>95</xdr:row>
      <xdr:rowOff>118080</xdr:rowOff>
    </xdr:to>
    <xdr:pic>
      <xdr:nvPicPr>
        <xdr:cNvPr id="0" name="image2.png" descr=""/>
        <xdr:cNvPicPr/>
      </xdr:nvPicPr>
      <xdr:blipFill>
        <a:blip r:embed="rId1"/>
        <a:stretch/>
      </xdr:blipFill>
      <xdr:spPr>
        <a:xfrm>
          <a:off x="12490560" y="0"/>
          <a:ext cx="11381760" cy="21292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733320</xdr:colOff>
      <xdr:row>0</xdr:row>
      <xdr:rowOff>0</xdr:rowOff>
    </xdr:from>
    <xdr:to>
      <xdr:col>25</xdr:col>
      <xdr:colOff>447840</xdr:colOff>
      <xdr:row>96</xdr:row>
      <xdr:rowOff>94320</xdr:rowOff>
    </xdr:to>
    <xdr:pic>
      <xdr:nvPicPr>
        <xdr:cNvPr id="1" name="image1.png" descr=""/>
        <xdr:cNvPicPr/>
      </xdr:nvPicPr>
      <xdr:blipFill>
        <a:blip r:embed="rId1"/>
        <a:stretch/>
      </xdr:blipFill>
      <xdr:spPr>
        <a:xfrm>
          <a:off x="8754120" y="0"/>
          <a:ext cx="14848920" cy="22221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18.5"/>
    <col collapsed="false" customWidth="true" hidden="false" outlineLevel="0" max="2" min="2" style="1" width="26"/>
    <col collapsed="false" customWidth="true" hidden="false" outlineLevel="0" max="3" min="3" style="1" width="44"/>
  </cols>
  <sheetData>
    <row r="1" customFormat="false" ht="26.25" hidden="false" customHeight="true" outlineLevel="0" collapsed="false">
      <c r="A1" s="2" t="s">
        <v>0</v>
      </c>
      <c r="B1" s="2" t="s">
        <v>1</v>
      </c>
      <c r="C1" s="2" t="s">
        <v>2</v>
      </c>
      <c r="D1" s="2" t="s">
        <v>3</v>
      </c>
      <c r="E1" s="2" t="s">
        <v>4</v>
      </c>
    </row>
    <row r="2" customFormat="false" ht="15.75" hidden="false" customHeight="true" outlineLevel="0" collapsed="false">
      <c r="A2" s="3" t="s">
        <v>5</v>
      </c>
      <c r="B2" s="3" t="s">
        <v>6</v>
      </c>
      <c r="C2" s="3" t="s">
        <v>7</v>
      </c>
      <c r="D2" s="4"/>
      <c r="E2" s="4" t="n">
        <v>2</v>
      </c>
    </row>
    <row r="3" customFormat="false" ht="15.75" hidden="false" customHeight="true" outlineLevel="0" collapsed="false">
      <c r="A3" s="3"/>
      <c r="B3" s="3" t="s">
        <v>8</v>
      </c>
      <c r="C3" s="3" t="s">
        <v>9</v>
      </c>
      <c r="D3" s="4"/>
      <c r="E3" s="4" t="n">
        <v>2</v>
      </c>
    </row>
    <row r="4" customFormat="false" ht="15.75" hidden="false" customHeight="true" outlineLevel="0" collapsed="false">
      <c r="A4" s="3"/>
      <c r="B4" s="3" t="s">
        <v>10</v>
      </c>
      <c r="C4" s="3" t="s">
        <v>11</v>
      </c>
      <c r="D4" s="4"/>
      <c r="E4" s="4" t="n">
        <v>1</v>
      </c>
    </row>
    <row r="5" customFormat="false" ht="15.75" hidden="false" customHeight="true" outlineLevel="0" collapsed="false">
      <c r="A5" s="3" t="s">
        <v>12</v>
      </c>
      <c r="B5" s="3" t="s">
        <v>13</v>
      </c>
      <c r="C5" s="3" t="s">
        <v>14</v>
      </c>
      <c r="D5" s="4"/>
      <c r="E5" s="4"/>
    </row>
    <row r="6" customFormat="false" ht="15.75" hidden="false" customHeight="true" outlineLevel="0" collapsed="false">
      <c r="A6" s="3"/>
      <c r="B6" s="3" t="s">
        <v>15</v>
      </c>
      <c r="C6" s="3" t="s">
        <v>16</v>
      </c>
      <c r="D6" s="4"/>
      <c r="E6" s="4"/>
    </row>
    <row r="7" customFormat="false" ht="15.75" hidden="false" customHeight="true" outlineLevel="0" collapsed="false">
      <c r="A7" s="3"/>
      <c r="B7" s="3" t="s">
        <v>17</v>
      </c>
      <c r="C7" s="3" t="s">
        <v>18</v>
      </c>
      <c r="D7" s="4"/>
      <c r="E7" s="4"/>
    </row>
    <row r="8" customFormat="false" ht="26.25" hidden="false" customHeight="true" outlineLevel="0" collapsed="false">
      <c r="A8" s="3" t="s">
        <v>19</v>
      </c>
      <c r="B8" s="3" t="s">
        <v>20</v>
      </c>
      <c r="C8" s="3" t="s">
        <v>21</v>
      </c>
      <c r="D8" s="4"/>
      <c r="E8" s="4"/>
    </row>
    <row r="9" customFormat="false" ht="39" hidden="false" customHeight="true" outlineLevel="0" collapsed="false">
      <c r="A9" s="3"/>
      <c r="B9" s="3" t="s">
        <v>22</v>
      </c>
      <c r="C9" s="3" t="s">
        <v>23</v>
      </c>
      <c r="D9" s="4"/>
      <c r="E9" s="4"/>
    </row>
    <row r="10" customFormat="false" ht="15.75" hidden="false" customHeight="true" outlineLevel="0" collapsed="false">
      <c r="A10" s="3"/>
      <c r="B10" s="3" t="s">
        <v>24</v>
      </c>
      <c r="C10" s="3" t="s">
        <v>25</v>
      </c>
      <c r="D10" s="4"/>
      <c r="E10" s="4"/>
    </row>
    <row r="11" customFormat="false" ht="15.75" hidden="false" customHeight="true" outlineLevel="0" collapsed="false">
      <c r="A11" s="3"/>
      <c r="B11" s="3" t="s">
        <v>26</v>
      </c>
      <c r="C11" s="3" t="s">
        <v>27</v>
      </c>
      <c r="D11" s="4"/>
      <c r="E11" s="4"/>
    </row>
    <row r="12" customFormat="false" ht="39" hidden="false" customHeight="true" outlineLevel="0" collapsed="false">
      <c r="A12" s="3" t="s">
        <v>28</v>
      </c>
      <c r="B12" s="3" t="s">
        <v>28</v>
      </c>
      <c r="C12" s="3" t="s">
        <v>29</v>
      </c>
      <c r="D12" s="4"/>
      <c r="E12" s="4"/>
    </row>
    <row r="13" customFormat="false" ht="26.25" hidden="false" customHeight="true" outlineLevel="0" collapsed="false">
      <c r="A13" s="3" t="s">
        <v>30</v>
      </c>
      <c r="B13" s="3" t="s">
        <v>31</v>
      </c>
      <c r="C13" s="3" t="s">
        <v>32</v>
      </c>
      <c r="D13" s="4"/>
      <c r="E13" s="4"/>
    </row>
    <row r="14" customFormat="false" ht="15.75" hidden="false" customHeight="true" outlineLevel="0" collapsed="false">
      <c r="A14" s="3"/>
      <c r="B14" s="3" t="s">
        <v>33</v>
      </c>
      <c r="C14" s="3" t="s">
        <v>34</v>
      </c>
      <c r="D14" s="4"/>
      <c r="E14" s="4"/>
    </row>
    <row r="15" customFormat="false" ht="26.25" hidden="false" customHeight="true" outlineLevel="0" collapsed="false">
      <c r="A15" s="3"/>
      <c r="B15" s="3" t="s">
        <v>35</v>
      </c>
      <c r="C15" s="3" t="s">
        <v>36</v>
      </c>
      <c r="D15" s="4"/>
      <c r="E15" s="4"/>
    </row>
    <row r="16" customFormat="false" ht="26.25" hidden="false" customHeight="true" outlineLevel="0" collapsed="false">
      <c r="A16" s="3"/>
      <c r="B16" s="3" t="s">
        <v>37</v>
      </c>
      <c r="C16" s="3" t="s">
        <v>38</v>
      </c>
      <c r="D16" s="4"/>
      <c r="E16" s="4"/>
    </row>
    <row r="17" customFormat="false" ht="26.25" hidden="false" customHeight="true" outlineLevel="0" collapsed="false">
      <c r="A17" s="3" t="s">
        <v>39</v>
      </c>
      <c r="B17" s="3" t="s">
        <v>40</v>
      </c>
      <c r="C17" s="3" t="s">
        <v>41</v>
      </c>
      <c r="D17" s="4"/>
      <c r="E17" s="4"/>
    </row>
    <row r="18" customFormat="false" ht="15.75" hidden="false" customHeight="true" outlineLevel="0" collapsed="false">
      <c r="A18" s="3" t="s">
        <v>42</v>
      </c>
      <c r="B18" s="3" t="s">
        <v>43</v>
      </c>
      <c r="C18" s="3" t="s">
        <v>44</v>
      </c>
      <c r="D18" s="4"/>
      <c r="E18" s="4"/>
    </row>
    <row r="19" customFormat="false" ht="26.25" hidden="false" customHeight="true" outlineLevel="0" collapsed="false">
      <c r="A19" s="3"/>
      <c r="B19" s="3" t="s">
        <v>45</v>
      </c>
      <c r="C19" s="3" t="s">
        <v>46</v>
      </c>
      <c r="D19" s="4"/>
      <c r="E19" s="4"/>
    </row>
    <row r="20" customFormat="false" ht="15.75" hidden="false" customHeight="true" outlineLevel="0" collapsed="false">
      <c r="A20" s="3" t="s">
        <v>47</v>
      </c>
      <c r="B20" s="3" t="s">
        <v>48</v>
      </c>
      <c r="C20" s="3" t="s">
        <v>49</v>
      </c>
      <c r="D20" s="4"/>
      <c r="E20" s="4"/>
    </row>
    <row r="21" customFormat="false" ht="26.25" hidden="false" customHeight="true" outlineLevel="0" collapsed="false">
      <c r="A21" s="3"/>
      <c r="B21" s="3" t="s">
        <v>50</v>
      </c>
      <c r="C21" s="3" t="s">
        <v>51</v>
      </c>
      <c r="D21" s="4"/>
      <c r="E21" s="4"/>
    </row>
    <row r="22" customFormat="false" ht="26.25" hidden="false" customHeight="true" outlineLevel="0" collapsed="false">
      <c r="A22" s="5" t="s">
        <v>52</v>
      </c>
      <c r="B22" s="5" t="s">
        <v>53</v>
      </c>
      <c r="C22" s="5" t="s">
        <v>54</v>
      </c>
      <c r="D22" s="4"/>
      <c r="E22" s="4"/>
    </row>
    <row r="23" customFormat="false" ht="26.25" hidden="false" customHeight="true" outlineLevel="0" collapsed="false">
      <c r="A23" s="5"/>
      <c r="B23" s="5" t="s">
        <v>55</v>
      </c>
      <c r="C23" s="5" t="s">
        <v>56</v>
      </c>
      <c r="D23" s="4"/>
      <c r="E23" s="4"/>
    </row>
    <row r="24" customFormat="false" ht="26.25" hidden="false" customHeight="true" outlineLevel="0" collapsed="false">
      <c r="A24" s="3" t="s">
        <v>57</v>
      </c>
      <c r="B24" s="3" t="s">
        <v>57</v>
      </c>
      <c r="C24" s="3" t="s">
        <v>58</v>
      </c>
      <c r="D24" s="4"/>
      <c r="E24" s="4"/>
    </row>
    <row r="25" customFormat="false" ht="15.75" hidden="false" customHeight="true" outlineLevel="0" collapsed="false">
      <c r="A25" s="3"/>
      <c r="B25" s="3" t="s">
        <v>59</v>
      </c>
      <c r="C25" s="3" t="s">
        <v>60</v>
      </c>
      <c r="D25" s="4"/>
      <c r="E25" s="4"/>
    </row>
    <row r="26" customFormat="false" ht="15.75" hidden="false" customHeight="true" outlineLevel="0" collapsed="false">
      <c r="A26" s="3" t="s">
        <v>61</v>
      </c>
      <c r="B26" s="3" t="s">
        <v>28</v>
      </c>
      <c r="C26" s="3" t="s">
        <v>62</v>
      </c>
      <c r="D26" s="4"/>
      <c r="E26" s="4"/>
    </row>
    <row r="27" customFormat="false" ht="15.75" hidden="false" customHeight="true" outlineLevel="0" collapsed="false">
      <c r="A27" s="3"/>
      <c r="B27" s="3" t="s">
        <v>63</v>
      </c>
      <c r="C27" s="3" t="s">
        <v>64</v>
      </c>
      <c r="D27" s="4"/>
      <c r="E27" s="4"/>
    </row>
    <row r="28" customFormat="false" ht="26.25" hidden="false" customHeight="true" outlineLevel="0" collapsed="false">
      <c r="A28" s="3"/>
      <c r="B28" s="3" t="s">
        <v>65</v>
      </c>
      <c r="C28" s="3" t="s">
        <v>66</v>
      </c>
      <c r="D28" s="4"/>
      <c r="E28" s="4"/>
    </row>
    <row r="29" customFormat="false" ht="15.75" hidden="false" customHeight="true" outlineLevel="0" collapsed="false">
      <c r="A29" s="3"/>
      <c r="B29" s="3" t="s">
        <v>67</v>
      </c>
      <c r="C29" s="3" t="s">
        <v>68</v>
      </c>
      <c r="D29" s="4"/>
      <c r="E29" s="4"/>
    </row>
    <row r="30" customFormat="false" ht="15.75" hidden="false" customHeight="true" outlineLevel="0" collapsed="false">
      <c r="A30" s="3" t="s">
        <v>69</v>
      </c>
      <c r="B30" s="3" t="s">
        <v>70</v>
      </c>
      <c r="C30" s="3" t="s">
        <v>71</v>
      </c>
      <c r="D30" s="4"/>
      <c r="E30" s="4"/>
    </row>
    <row r="31" customFormat="false" ht="15.75" hidden="false" customHeight="true" outlineLevel="0" collapsed="false">
      <c r="A31" s="3"/>
      <c r="B31" s="3" t="s">
        <v>72</v>
      </c>
      <c r="C31" s="3" t="s">
        <v>73</v>
      </c>
      <c r="D31" s="4"/>
      <c r="E31" s="4"/>
    </row>
    <row r="32" customFormat="false" ht="15.75" hidden="false" customHeight="true" outlineLevel="0" collapsed="false">
      <c r="A32" s="3"/>
      <c r="B32" s="3" t="s">
        <v>74</v>
      </c>
      <c r="C32" s="3" t="s">
        <v>75</v>
      </c>
      <c r="D32" s="4"/>
      <c r="E32" s="4"/>
    </row>
    <row r="33" customFormat="false" ht="15.75" hidden="false" customHeight="true" outlineLevel="0" collapsed="false">
      <c r="A33" s="3"/>
      <c r="B33" s="3" t="s">
        <v>76</v>
      </c>
      <c r="C33" s="3" t="s">
        <v>77</v>
      </c>
      <c r="D33" s="4"/>
      <c r="E33" s="4"/>
    </row>
    <row r="34" customFormat="false" ht="26.25" hidden="false" customHeight="true" outlineLevel="0" collapsed="false">
      <c r="A34" s="3"/>
      <c r="B34" s="3" t="s">
        <v>78</v>
      </c>
      <c r="C34" s="3" t="s">
        <v>79</v>
      </c>
      <c r="D34" s="4"/>
      <c r="E34" s="4"/>
    </row>
    <row r="35" customFormat="false" ht="15.75" hidden="false" customHeight="true" outlineLevel="0" collapsed="false">
      <c r="A35" s="3"/>
      <c r="B35" s="3" t="s">
        <v>80</v>
      </c>
      <c r="C35" s="3" t="s">
        <v>81</v>
      </c>
      <c r="D35" s="4"/>
      <c r="E35" s="4"/>
    </row>
    <row r="36" customFormat="false" ht="26.25" hidden="false" customHeight="true" outlineLevel="0" collapsed="false">
      <c r="A36" s="3"/>
      <c r="B36" s="3" t="s">
        <v>82</v>
      </c>
      <c r="C36" s="3" t="s">
        <v>83</v>
      </c>
      <c r="D36" s="4"/>
      <c r="E36" s="4"/>
    </row>
  </sheetData>
  <mergeCells count="10">
    <mergeCell ref="A2:A4"/>
    <mergeCell ref="A5:A7"/>
    <mergeCell ref="A8:A11"/>
    <mergeCell ref="A13:A16"/>
    <mergeCell ref="A18:A19"/>
    <mergeCell ref="A20:A21"/>
    <mergeCell ref="A22:A23"/>
    <mergeCell ref="A24:A25"/>
    <mergeCell ref="A26:A29"/>
    <mergeCell ref="A30:A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1" outlineLevelCol="0"/>
  <cols>
    <col collapsed="false" customWidth="true" hidden="false" outlineLevel="0" max="1" min="1" style="1" width="4.25"/>
    <col collapsed="false" customWidth="true" hidden="false" outlineLevel="0" max="2" min="2" style="1" width="27.75"/>
    <col collapsed="false" customWidth="true" hidden="false" outlineLevel="0" max="3" min="3" style="1" width="13.88"/>
    <col collapsed="false" customWidth="true" hidden="false" outlineLevel="0" max="4" min="4" style="1" width="35.12"/>
    <col collapsed="false" customWidth="true" hidden="false" outlineLevel="0" max="5" min="5" style="1" width="41.75"/>
  </cols>
  <sheetData>
    <row r="1" customFormat="false" ht="65.25" hidden="false" customHeight="true" outlineLevel="0" collapsed="false">
      <c r="A1" s="6" t="s">
        <v>84</v>
      </c>
      <c r="B1" s="6"/>
      <c r="C1" s="6"/>
      <c r="D1" s="6"/>
      <c r="E1" s="6"/>
      <c r="F1" s="7"/>
      <c r="G1" s="7"/>
      <c r="H1" s="7"/>
      <c r="I1" s="7"/>
    </row>
    <row r="2" customFormat="false" ht="45.75" hidden="false" customHeight="true" outlineLevel="0" collapsed="false">
      <c r="A2" s="8" t="s">
        <v>85</v>
      </c>
      <c r="B2" s="8"/>
      <c r="C2" s="8"/>
      <c r="D2" s="8"/>
      <c r="E2" s="9" t="s">
        <v>86</v>
      </c>
      <c r="F2" s="10"/>
      <c r="G2" s="10"/>
      <c r="H2" s="10"/>
      <c r="I2" s="11"/>
    </row>
    <row r="3" customFormat="false" ht="15.75" hidden="false" customHeight="true" outlineLevel="1" collapsed="false">
      <c r="A3" s="12" t="s">
        <v>87</v>
      </c>
      <c r="B3" s="13" t="s">
        <v>88</v>
      </c>
      <c r="C3" s="14" t="s">
        <v>89</v>
      </c>
      <c r="D3" s="14"/>
      <c r="E3" s="13"/>
      <c r="F3" s="10"/>
      <c r="G3" s="10"/>
      <c r="H3" s="10"/>
      <c r="I3" s="11"/>
      <c r="J3" s="13"/>
      <c r="K3" s="13"/>
    </row>
    <row r="4" customFormat="false" ht="15.75" hidden="false" customHeight="true" outlineLevel="1" collapsed="false">
      <c r="A4" s="15" t="n">
        <v>1</v>
      </c>
      <c r="B4" s="15" t="s">
        <v>90</v>
      </c>
      <c r="C4" s="16" t="s">
        <v>91</v>
      </c>
      <c r="D4" s="16"/>
      <c r="F4" s="10"/>
      <c r="G4" s="10"/>
      <c r="H4" s="10"/>
      <c r="I4" s="11"/>
    </row>
    <row r="5" customFormat="false" ht="15.75" hidden="false" customHeight="true" outlineLevel="1" collapsed="false">
      <c r="A5" s="15" t="n">
        <v>2</v>
      </c>
      <c r="B5" s="15" t="s">
        <v>92</v>
      </c>
      <c r="C5" s="16" t="s">
        <v>93</v>
      </c>
      <c r="D5" s="16"/>
      <c r="F5" s="10"/>
      <c r="G5" s="10"/>
      <c r="H5" s="10"/>
      <c r="I5" s="11"/>
    </row>
    <row r="6" customFormat="false" ht="15.75" hidden="false" customHeight="true" outlineLevel="1" collapsed="false">
      <c r="A6" s="15" t="n">
        <v>3</v>
      </c>
      <c r="B6" s="15" t="s">
        <v>94</v>
      </c>
      <c r="C6" s="16" t="s">
        <v>95</v>
      </c>
      <c r="D6" s="16"/>
      <c r="F6" s="10"/>
      <c r="G6" s="10"/>
      <c r="H6" s="10"/>
      <c r="I6" s="11"/>
      <c r="J6" s="13"/>
      <c r="K6" s="13"/>
    </row>
    <row r="7" customFormat="false" ht="15.75" hidden="false" customHeight="true" outlineLevel="1" collapsed="false">
      <c r="A7" s="15" t="n">
        <v>4</v>
      </c>
      <c r="B7" s="15" t="s">
        <v>96</v>
      </c>
      <c r="C7" s="16" t="s">
        <v>97</v>
      </c>
      <c r="D7" s="16"/>
      <c r="F7" s="10"/>
      <c r="G7" s="10"/>
      <c r="H7" s="10"/>
      <c r="I7" s="11"/>
    </row>
    <row r="8" customFormat="false" ht="15.75" hidden="false" customHeight="true" outlineLevel="1" collapsed="false">
      <c r="A8" s="15" t="n">
        <v>5</v>
      </c>
      <c r="B8" s="15" t="s">
        <v>98</v>
      </c>
      <c r="C8" s="16" t="s">
        <v>99</v>
      </c>
      <c r="D8" s="16"/>
      <c r="F8" s="10"/>
      <c r="G8" s="10"/>
      <c r="H8" s="10"/>
      <c r="I8" s="11"/>
    </row>
    <row r="9" customFormat="false" ht="15.75" hidden="false" customHeight="true" outlineLevel="1" collapsed="false">
      <c r="A9" s="15" t="n">
        <v>6</v>
      </c>
      <c r="B9" s="15" t="s">
        <v>100</v>
      </c>
      <c r="C9" s="16" t="s">
        <v>101</v>
      </c>
      <c r="D9" s="16"/>
      <c r="F9" s="10"/>
      <c r="G9" s="10"/>
      <c r="H9" s="10"/>
      <c r="I9" s="11"/>
    </row>
    <row r="10" customFormat="false" ht="15.75" hidden="false" customHeight="true" outlineLevel="1" collapsed="false">
      <c r="A10" s="15" t="n">
        <v>7</v>
      </c>
      <c r="B10" s="15" t="s">
        <v>102</v>
      </c>
      <c r="C10" s="16" t="s">
        <v>103</v>
      </c>
      <c r="D10" s="16"/>
      <c r="F10" s="10"/>
      <c r="G10" s="10"/>
      <c r="H10" s="10"/>
      <c r="I10" s="11"/>
    </row>
    <row r="11" customFormat="false" ht="15.75" hidden="false" customHeight="true" outlineLevel="1" collapsed="false">
      <c r="A11" s="15" t="n">
        <v>8</v>
      </c>
      <c r="B11" s="15" t="s">
        <v>104</v>
      </c>
      <c r="C11" s="16" t="s">
        <v>105</v>
      </c>
      <c r="D11" s="16"/>
      <c r="F11" s="10"/>
      <c r="G11" s="10"/>
      <c r="H11" s="10"/>
      <c r="I11" s="11"/>
    </row>
    <row r="12" customFormat="false" ht="15.75" hidden="false" customHeight="true" outlineLevel="1" collapsed="false">
      <c r="A12" s="15" t="n">
        <v>9</v>
      </c>
      <c r="B12" s="15" t="s">
        <v>106</v>
      </c>
      <c r="C12" s="16" t="s">
        <v>107</v>
      </c>
      <c r="D12" s="16"/>
      <c r="F12" s="10"/>
      <c r="G12" s="10"/>
      <c r="H12" s="10"/>
      <c r="I12" s="11"/>
    </row>
    <row r="13" customFormat="false" ht="15.75" hidden="false" customHeight="true" outlineLevel="1" collapsed="false">
      <c r="A13" s="15" t="n">
        <v>10</v>
      </c>
      <c r="B13" s="15" t="s">
        <v>108</v>
      </c>
      <c r="C13" s="16" t="s">
        <v>109</v>
      </c>
      <c r="D13" s="16"/>
      <c r="F13" s="10"/>
      <c r="G13" s="10"/>
      <c r="H13" s="10"/>
      <c r="I13" s="11"/>
    </row>
    <row r="14" customFormat="false" ht="15.75" hidden="false" customHeight="true" outlineLevel="1" collapsed="false">
      <c r="A14" s="10"/>
      <c r="B14" s="11"/>
      <c r="C14" s="17"/>
      <c r="D14" s="17"/>
      <c r="E14" s="11"/>
      <c r="F14" s="10"/>
      <c r="G14" s="10"/>
      <c r="H14" s="10"/>
      <c r="I14" s="11"/>
    </row>
    <row r="15" customFormat="false" ht="43.5" hidden="false" customHeight="true" outlineLevel="0" collapsed="false">
      <c r="A15" s="18" t="s">
        <v>110</v>
      </c>
      <c r="B15" s="18"/>
      <c r="C15" s="18"/>
      <c r="D15" s="18"/>
      <c r="E15" s="19" t="s">
        <v>111</v>
      </c>
      <c r="F15" s="10"/>
      <c r="G15" s="10"/>
      <c r="H15" s="10"/>
      <c r="I15" s="11"/>
    </row>
    <row r="16" customFormat="false" ht="15.75" hidden="false" customHeight="true" outlineLevel="1" collapsed="false">
      <c r="A16" s="12" t="s">
        <v>87</v>
      </c>
      <c r="B16" s="13" t="s">
        <v>112</v>
      </c>
      <c r="C16" s="14" t="s">
        <v>89</v>
      </c>
      <c r="D16" s="14"/>
      <c r="E16" s="13" t="s">
        <v>113</v>
      </c>
      <c r="F16" s="10"/>
      <c r="G16" s="10"/>
      <c r="H16" s="10"/>
      <c r="I16" s="11"/>
    </row>
    <row r="17" customFormat="false" ht="15.75" hidden="false" customHeight="true" outlineLevel="1" collapsed="false">
      <c r="A17" s="15" t="n">
        <v>1</v>
      </c>
      <c r="B17" s="15" t="s">
        <v>114</v>
      </c>
      <c r="C17" s="16" t="s">
        <v>115</v>
      </c>
      <c r="D17" s="16"/>
      <c r="E17" s="15" t="s">
        <v>116</v>
      </c>
      <c r="F17" s="10"/>
      <c r="G17" s="10"/>
      <c r="H17" s="10"/>
      <c r="I17" s="11"/>
    </row>
    <row r="18" customFormat="false" ht="15.75" hidden="false" customHeight="true" outlineLevel="1" collapsed="false">
      <c r="A18" s="15" t="n">
        <v>2</v>
      </c>
      <c r="B18" s="15" t="s">
        <v>117</v>
      </c>
      <c r="C18" s="16" t="s">
        <v>118</v>
      </c>
      <c r="D18" s="16"/>
      <c r="E18" s="15" t="s">
        <v>119</v>
      </c>
      <c r="F18" s="10"/>
      <c r="G18" s="10"/>
      <c r="H18" s="10"/>
      <c r="I18" s="11"/>
    </row>
    <row r="19" customFormat="false" ht="15.75" hidden="false" customHeight="true" outlineLevel="1" collapsed="false">
      <c r="A19" s="15" t="n">
        <v>3</v>
      </c>
      <c r="B19" s="15" t="s">
        <v>120</v>
      </c>
      <c r="C19" s="16" t="s">
        <v>121</v>
      </c>
      <c r="D19" s="16"/>
      <c r="E19" s="15" t="s">
        <v>122</v>
      </c>
      <c r="F19" s="10"/>
      <c r="G19" s="10"/>
      <c r="H19" s="10"/>
      <c r="I19" s="11"/>
    </row>
    <row r="20" customFormat="false" ht="15.75" hidden="false" customHeight="true" outlineLevel="1" collapsed="false">
      <c r="A20" s="15" t="n">
        <v>4</v>
      </c>
      <c r="B20" s="15" t="s">
        <v>123</v>
      </c>
      <c r="C20" s="16" t="s">
        <v>124</v>
      </c>
      <c r="D20" s="16"/>
      <c r="E20" s="15" t="s">
        <v>125</v>
      </c>
      <c r="F20" s="10"/>
      <c r="G20" s="10"/>
      <c r="H20" s="10"/>
      <c r="I20" s="11"/>
    </row>
    <row r="21" customFormat="false" ht="15.75" hidden="false" customHeight="true" outlineLevel="1" collapsed="false">
      <c r="A21" s="15" t="n">
        <v>5</v>
      </c>
      <c r="B21" s="15" t="s">
        <v>126</v>
      </c>
      <c r="C21" s="15" t="s">
        <v>127</v>
      </c>
      <c r="D21" s="15"/>
      <c r="E21" s="15" t="s">
        <v>128</v>
      </c>
      <c r="F21" s="10"/>
      <c r="G21" s="10"/>
      <c r="H21" s="10"/>
      <c r="I21" s="11"/>
    </row>
    <row r="22" customFormat="false" ht="15.75" hidden="false" customHeight="true" outlineLevel="1" collapsed="false">
      <c r="A22" s="15" t="n">
        <v>6</v>
      </c>
      <c r="B22" s="15" t="s">
        <v>129</v>
      </c>
      <c r="C22" s="15" t="s">
        <v>130</v>
      </c>
      <c r="D22" s="15"/>
      <c r="E22" s="15" t="s">
        <v>131</v>
      </c>
      <c r="F22" s="10"/>
      <c r="G22" s="10"/>
      <c r="H22" s="10"/>
      <c r="I22" s="11"/>
    </row>
    <row r="23" customFormat="false" ht="15.75" hidden="false" customHeight="true" outlineLevel="1" collapsed="false">
      <c r="A23" s="15" t="n">
        <v>7</v>
      </c>
      <c r="B23" s="15" t="s">
        <v>132</v>
      </c>
      <c r="C23" s="15" t="s">
        <v>133</v>
      </c>
      <c r="D23" s="15"/>
      <c r="E23" s="15" t="s">
        <v>134</v>
      </c>
      <c r="F23" s="10"/>
      <c r="G23" s="10"/>
      <c r="H23" s="10"/>
      <c r="I23" s="11"/>
    </row>
    <row r="24" customFormat="false" ht="15.75" hidden="false" customHeight="true" outlineLevel="1" collapsed="false">
      <c r="A24" s="15" t="n">
        <v>8</v>
      </c>
      <c r="B24" s="15" t="s">
        <v>135</v>
      </c>
      <c r="C24" s="16" t="s">
        <v>136</v>
      </c>
      <c r="D24" s="16"/>
      <c r="E24" s="15" t="s">
        <v>137</v>
      </c>
      <c r="F24" s="10"/>
      <c r="G24" s="10"/>
      <c r="H24" s="10"/>
      <c r="I24" s="11"/>
    </row>
    <row r="25" customFormat="false" ht="15.75" hidden="false" customHeight="true" outlineLevel="1" collapsed="false">
      <c r="A25" s="15" t="n">
        <v>9</v>
      </c>
      <c r="B25" s="15" t="s">
        <v>138</v>
      </c>
      <c r="C25" s="15" t="s">
        <v>139</v>
      </c>
      <c r="D25" s="15"/>
      <c r="E25" s="15" t="s">
        <v>140</v>
      </c>
      <c r="F25" s="10"/>
      <c r="G25" s="10"/>
      <c r="H25" s="10"/>
      <c r="I25" s="11"/>
    </row>
    <row r="26" customFormat="false" ht="15.75" hidden="false" customHeight="true" outlineLevel="1" collapsed="false">
      <c r="A26" s="15" t="n">
        <v>10</v>
      </c>
      <c r="B26" s="15" t="s">
        <v>141</v>
      </c>
      <c r="C26" s="15" t="s">
        <v>142</v>
      </c>
      <c r="D26" s="15"/>
      <c r="E26" s="15" t="s">
        <v>143</v>
      </c>
      <c r="F26" s="10"/>
      <c r="G26" s="10"/>
      <c r="H26" s="10"/>
      <c r="I26" s="11"/>
    </row>
    <row r="27" customFormat="false" ht="15.75" hidden="false" customHeight="true" outlineLevel="1" collapsed="false">
      <c r="A27" s="15" t="n">
        <v>11</v>
      </c>
      <c r="B27" s="15" t="s">
        <v>144</v>
      </c>
      <c r="C27" s="16" t="s">
        <v>145</v>
      </c>
      <c r="D27" s="16"/>
      <c r="E27" s="15" t="s">
        <v>146</v>
      </c>
      <c r="F27" s="10"/>
      <c r="G27" s="10"/>
      <c r="H27" s="10"/>
      <c r="I27" s="11"/>
    </row>
    <row r="28" customFormat="false" ht="15.75" hidden="false" customHeight="true" outlineLevel="1" collapsed="false">
      <c r="A28" s="15" t="n">
        <v>12</v>
      </c>
      <c r="B28" s="15" t="s">
        <v>147</v>
      </c>
      <c r="C28" s="15" t="s">
        <v>148</v>
      </c>
      <c r="D28" s="15"/>
      <c r="E28" s="15" t="s">
        <v>149</v>
      </c>
      <c r="F28" s="10"/>
      <c r="G28" s="10"/>
      <c r="H28" s="10"/>
      <c r="I28" s="11"/>
    </row>
    <row r="29" customFormat="false" ht="15.75" hidden="false" customHeight="true" outlineLevel="1" collapsed="false">
      <c r="A29" s="10"/>
      <c r="B29" s="11"/>
      <c r="C29" s="17"/>
      <c r="D29" s="17"/>
      <c r="E29" s="11"/>
      <c r="F29" s="10"/>
      <c r="G29" s="10"/>
      <c r="H29" s="10"/>
      <c r="I29" s="11"/>
    </row>
    <row r="30" customFormat="false" ht="46.5" hidden="false" customHeight="true" outlineLevel="0" collapsed="false">
      <c r="A30" s="20" t="s">
        <v>150</v>
      </c>
      <c r="B30" s="20"/>
      <c r="C30" s="20"/>
      <c r="D30" s="20"/>
      <c r="E30" s="21" t="s">
        <v>151</v>
      </c>
      <c r="F30" s="22"/>
      <c r="G30" s="10"/>
      <c r="H30" s="10"/>
      <c r="I30" s="11"/>
    </row>
    <row r="31" customFormat="false" ht="15.75" hidden="false" customHeight="true" outlineLevel="1" collapsed="false">
      <c r="A31" s="13" t="s">
        <v>87</v>
      </c>
      <c r="B31" s="13" t="s">
        <v>152</v>
      </c>
      <c r="C31" s="14" t="s">
        <v>89</v>
      </c>
      <c r="D31" s="14"/>
      <c r="E31" s="22"/>
      <c r="F31" s="22"/>
      <c r="G31" s="10"/>
      <c r="H31" s="10"/>
      <c r="I31" s="11"/>
    </row>
    <row r="32" customFormat="false" ht="15.75" hidden="false" customHeight="true" outlineLevel="1" collapsed="false">
      <c r="A32" s="15" t="n">
        <v>1</v>
      </c>
      <c r="B32" s="15" t="s">
        <v>153</v>
      </c>
      <c r="C32" s="16" t="s">
        <v>154</v>
      </c>
      <c r="D32" s="16"/>
      <c r="E32" s="22"/>
      <c r="F32" s="22"/>
      <c r="G32" s="10"/>
      <c r="H32" s="10"/>
      <c r="I32" s="11"/>
    </row>
    <row r="33" customFormat="false" ht="15.75" hidden="false" customHeight="true" outlineLevel="1" collapsed="false">
      <c r="A33" s="15" t="n">
        <v>2</v>
      </c>
      <c r="B33" s="15" t="s">
        <v>155</v>
      </c>
      <c r="C33" s="16" t="s">
        <v>156</v>
      </c>
      <c r="D33" s="16"/>
      <c r="E33" s="22"/>
      <c r="F33" s="22"/>
      <c r="G33" s="10"/>
      <c r="H33" s="10"/>
      <c r="I33" s="11"/>
    </row>
    <row r="34" customFormat="false" ht="15.75" hidden="false" customHeight="true" outlineLevel="1" collapsed="false">
      <c r="A34" s="15" t="n">
        <v>3</v>
      </c>
      <c r="B34" s="15" t="s">
        <v>98</v>
      </c>
      <c r="C34" s="16" t="s">
        <v>157</v>
      </c>
      <c r="D34" s="16"/>
      <c r="E34" s="22"/>
      <c r="F34" s="22"/>
      <c r="G34" s="10"/>
      <c r="H34" s="10"/>
      <c r="I34" s="11"/>
    </row>
    <row r="35" customFormat="false" ht="15.75" hidden="false" customHeight="true" outlineLevel="1" collapsed="false">
      <c r="A35" s="15" t="n">
        <v>4</v>
      </c>
      <c r="B35" s="15" t="s">
        <v>158</v>
      </c>
      <c r="C35" s="16" t="s">
        <v>159</v>
      </c>
      <c r="D35" s="16"/>
      <c r="E35" s="22"/>
      <c r="F35" s="22"/>
      <c r="G35" s="10"/>
      <c r="H35" s="10"/>
      <c r="I35" s="11"/>
    </row>
    <row r="36" customFormat="false" ht="15.75" hidden="false" customHeight="true" outlineLevel="1" collapsed="false">
      <c r="A36" s="15" t="n">
        <v>5</v>
      </c>
      <c r="B36" s="15" t="s">
        <v>160</v>
      </c>
      <c r="C36" s="16" t="s">
        <v>161</v>
      </c>
      <c r="D36" s="16"/>
      <c r="E36" s="22"/>
      <c r="F36" s="22"/>
      <c r="G36" s="10"/>
      <c r="H36" s="10"/>
      <c r="I36" s="11"/>
    </row>
    <row r="37" customFormat="false" ht="15.75" hidden="false" customHeight="true" outlineLevel="1" collapsed="false">
      <c r="A37" s="15" t="n">
        <v>6</v>
      </c>
      <c r="B37" s="15" t="s">
        <v>162</v>
      </c>
      <c r="C37" s="16" t="s">
        <v>163</v>
      </c>
      <c r="D37" s="16"/>
      <c r="E37" s="22"/>
      <c r="F37" s="22"/>
      <c r="G37" s="10"/>
      <c r="H37" s="10"/>
      <c r="I37" s="11"/>
    </row>
    <row r="38" customFormat="false" ht="15.75" hidden="false" customHeight="true" outlineLevel="1" collapsed="false">
      <c r="A38" s="15" t="n">
        <v>7</v>
      </c>
      <c r="B38" s="15" t="s">
        <v>164</v>
      </c>
      <c r="C38" s="16" t="s">
        <v>165</v>
      </c>
      <c r="D38" s="16"/>
      <c r="E38" s="22"/>
      <c r="F38" s="22"/>
      <c r="G38" s="10"/>
      <c r="H38" s="10"/>
      <c r="I38" s="11"/>
    </row>
    <row r="39" customFormat="false" ht="15.75" hidden="false" customHeight="true" outlineLevel="1" collapsed="false">
      <c r="A39" s="15" t="n">
        <v>8</v>
      </c>
      <c r="B39" s="15" t="s">
        <v>166</v>
      </c>
      <c r="C39" s="16" t="s">
        <v>167</v>
      </c>
      <c r="D39" s="16"/>
      <c r="E39" s="22"/>
      <c r="F39" s="22"/>
      <c r="G39" s="10"/>
      <c r="H39" s="10"/>
      <c r="I39" s="11"/>
    </row>
    <row r="40" customFormat="false" ht="15.75" hidden="false" customHeight="true" outlineLevel="1" collapsed="false">
      <c r="A40" s="15" t="n">
        <v>9</v>
      </c>
      <c r="B40" s="15" t="s">
        <v>168</v>
      </c>
      <c r="C40" s="16" t="s">
        <v>169</v>
      </c>
      <c r="D40" s="16"/>
      <c r="E40" s="22"/>
      <c r="F40" s="22"/>
      <c r="G40" s="10"/>
      <c r="H40" s="10"/>
      <c r="I40" s="11"/>
    </row>
    <row r="41" customFormat="false" ht="15.75" hidden="false" customHeight="true" outlineLevel="1" collapsed="false">
      <c r="A41" s="15" t="n">
        <v>10</v>
      </c>
      <c r="B41" s="15" t="s">
        <v>170</v>
      </c>
      <c r="C41" s="15" t="s">
        <v>171</v>
      </c>
      <c r="D41" s="15"/>
      <c r="E41" s="22"/>
      <c r="F41" s="22"/>
      <c r="G41" s="10"/>
      <c r="H41" s="10"/>
      <c r="I41" s="11"/>
    </row>
    <row r="42" customFormat="false" ht="15.75" hidden="false" customHeight="true" outlineLevel="1" collapsed="false">
      <c r="A42" s="15" t="n">
        <v>11</v>
      </c>
      <c r="B42" s="15" t="s">
        <v>172</v>
      </c>
      <c r="C42" s="15" t="s">
        <v>173</v>
      </c>
      <c r="D42" s="15"/>
      <c r="E42" s="22"/>
      <c r="F42" s="22"/>
      <c r="G42" s="10"/>
      <c r="H42" s="10"/>
      <c r="I42" s="11"/>
    </row>
    <row r="43" customFormat="false" ht="15.75" hidden="false" customHeight="true" outlineLevel="1" collapsed="false">
      <c r="A43" s="15" t="n">
        <v>12</v>
      </c>
      <c r="B43" s="15" t="s">
        <v>174</v>
      </c>
      <c r="C43" s="15" t="s">
        <v>175</v>
      </c>
      <c r="D43" s="15"/>
      <c r="E43" s="22"/>
      <c r="F43" s="22"/>
      <c r="G43" s="10"/>
      <c r="H43" s="10"/>
      <c r="I43" s="11"/>
    </row>
    <row r="44" customFormat="false" ht="15.75" hidden="false" customHeight="true" outlineLevel="1" collapsed="false">
      <c r="A44" s="15" t="n">
        <v>13</v>
      </c>
      <c r="B44" s="15" t="s">
        <v>176</v>
      </c>
      <c r="C44" s="15" t="s">
        <v>177</v>
      </c>
      <c r="D44" s="15"/>
      <c r="E44" s="22"/>
      <c r="F44" s="22"/>
      <c r="G44" s="10"/>
      <c r="H44" s="10"/>
      <c r="I44" s="11"/>
    </row>
    <row r="45" customFormat="false" ht="15.75" hidden="false" customHeight="true" outlineLevel="1" collapsed="false">
      <c r="A45" s="15" t="n">
        <v>14</v>
      </c>
      <c r="B45" s="15" t="s">
        <v>178</v>
      </c>
      <c r="C45" s="15" t="s">
        <v>179</v>
      </c>
      <c r="D45" s="15"/>
      <c r="E45" s="22"/>
      <c r="F45" s="22"/>
      <c r="G45" s="10"/>
      <c r="H45" s="10"/>
      <c r="I45" s="11"/>
    </row>
    <row r="46" customFormat="false" ht="15.75" hidden="false" customHeight="true" outlineLevel="1" collapsed="false">
      <c r="A46" s="15" t="n">
        <v>15</v>
      </c>
      <c r="B46" s="15" t="s">
        <v>180</v>
      </c>
      <c r="C46" s="15" t="s">
        <v>181</v>
      </c>
      <c r="D46" s="15"/>
      <c r="E46" s="22"/>
      <c r="F46" s="22"/>
      <c r="G46" s="10"/>
      <c r="H46" s="10"/>
      <c r="I46" s="11"/>
    </row>
    <row r="47" customFormat="false" ht="15.75" hidden="false" customHeight="true" outlineLevel="1" collapsed="false">
      <c r="A47" s="15" t="n">
        <v>16</v>
      </c>
      <c r="B47" s="15" t="s">
        <v>182</v>
      </c>
      <c r="C47" s="15" t="s">
        <v>183</v>
      </c>
      <c r="D47" s="15"/>
      <c r="E47" s="22"/>
      <c r="F47" s="22"/>
      <c r="G47" s="10"/>
      <c r="H47" s="10"/>
      <c r="I47" s="11"/>
    </row>
    <row r="48" customFormat="false" ht="15.75" hidden="false" customHeight="true" outlineLevel="1" collapsed="false">
      <c r="A48" s="10"/>
      <c r="B48" s="11"/>
      <c r="C48" s="17"/>
      <c r="D48" s="17"/>
      <c r="E48" s="22"/>
      <c r="F48" s="22"/>
      <c r="G48" s="10"/>
      <c r="H48" s="10"/>
      <c r="I48" s="11"/>
    </row>
    <row r="49" customFormat="false" ht="48.75" hidden="false" customHeight="true" outlineLevel="0" collapsed="false">
      <c r="A49" s="23" t="s">
        <v>184</v>
      </c>
      <c r="B49" s="23"/>
      <c r="C49" s="23"/>
      <c r="D49" s="23"/>
      <c r="E49" s="24" t="s">
        <v>185</v>
      </c>
      <c r="F49" s="22"/>
      <c r="G49" s="10"/>
      <c r="H49" s="10"/>
      <c r="I49" s="11"/>
    </row>
    <row r="50" customFormat="false" ht="24" hidden="false" customHeight="true" outlineLevel="1" collapsed="false">
      <c r="A50" s="25" t="s">
        <v>87</v>
      </c>
      <c r="B50" s="25" t="s">
        <v>186</v>
      </c>
      <c r="C50" s="26" t="s">
        <v>89</v>
      </c>
      <c r="D50" s="26"/>
      <c r="E50" s="22"/>
      <c r="F50" s="22"/>
      <c r="G50" s="10"/>
      <c r="H50" s="10"/>
      <c r="I50" s="11"/>
    </row>
    <row r="51" customFormat="false" ht="15.75" hidden="false" customHeight="true" outlineLevel="1" collapsed="false">
      <c r="A51" s="15" t="n">
        <v>1</v>
      </c>
      <c r="B51" s="15" t="s">
        <v>187</v>
      </c>
      <c r="C51" s="16" t="s">
        <v>188</v>
      </c>
      <c r="D51" s="16"/>
      <c r="E51" s="22"/>
      <c r="F51" s="22"/>
      <c r="G51" s="10"/>
      <c r="H51" s="10"/>
      <c r="I51" s="11"/>
    </row>
    <row r="52" customFormat="false" ht="15.75" hidden="false" customHeight="true" outlineLevel="1" collapsed="false">
      <c r="A52" s="15" t="n">
        <v>2</v>
      </c>
      <c r="B52" s="15" t="s">
        <v>189</v>
      </c>
      <c r="C52" s="16" t="s">
        <v>190</v>
      </c>
      <c r="D52" s="16"/>
      <c r="E52" s="27"/>
      <c r="F52" s="27"/>
      <c r="G52" s="10"/>
      <c r="H52" s="10"/>
      <c r="I52" s="11"/>
    </row>
    <row r="53" customFormat="false" ht="15.75" hidden="false" customHeight="true" outlineLevel="1" collapsed="false">
      <c r="A53" s="15" t="n">
        <v>3</v>
      </c>
      <c r="B53" s="15" t="s">
        <v>191</v>
      </c>
      <c r="C53" s="16" t="s">
        <v>192</v>
      </c>
      <c r="D53" s="16"/>
      <c r="E53" s="22"/>
      <c r="F53" s="22"/>
      <c r="G53" s="10"/>
      <c r="H53" s="10"/>
      <c r="I53" s="11"/>
    </row>
    <row r="54" customFormat="false" ht="15.75" hidden="false" customHeight="true" outlineLevel="1" collapsed="false">
      <c r="A54" s="15" t="n">
        <v>4</v>
      </c>
      <c r="B54" s="15" t="s">
        <v>193</v>
      </c>
      <c r="C54" s="16" t="s">
        <v>194</v>
      </c>
      <c r="D54" s="16"/>
      <c r="E54" s="22"/>
      <c r="F54" s="22"/>
      <c r="G54" s="10"/>
      <c r="H54" s="10"/>
      <c r="I54" s="11"/>
    </row>
    <row r="55" customFormat="false" ht="15.75" hidden="false" customHeight="true" outlineLevel="1" collapsed="false">
      <c r="A55" s="15" t="n">
        <v>5</v>
      </c>
      <c r="B55" s="15" t="s">
        <v>195</v>
      </c>
      <c r="C55" s="16" t="s">
        <v>196</v>
      </c>
      <c r="D55" s="16"/>
      <c r="E55" s="22"/>
      <c r="F55" s="22"/>
      <c r="G55" s="10"/>
      <c r="H55" s="10"/>
      <c r="I55" s="11"/>
    </row>
    <row r="56" customFormat="false" ht="15.75" hidden="false" customHeight="true" outlineLevel="1" collapsed="false">
      <c r="A56" s="15" t="n">
        <v>6</v>
      </c>
      <c r="B56" s="15" t="s">
        <v>197</v>
      </c>
      <c r="C56" s="16" t="s">
        <v>198</v>
      </c>
      <c r="D56" s="16"/>
      <c r="E56" s="27"/>
      <c r="F56" s="27"/>
      <c r="G56" s="10"/>
      <c r="H56" s="10"/>
      <c r="I56" s="11"/>
    </row>
    <row r="57" customFormat="false" ht="15.75" hidden="false" customHeight="true" outlineLevel="1" collapsed="false">
      <c r="A57" s="15" t="n">
        <v>7</v>
      </c>
      <c r="B57" s="15" t="s">
        <v>199</v>
      </c>
      <c r="C57" s="15" t="s">
        <v>200</v>
      </c>
      <c r="D57" s="15"/>
      <c r="E57" s="22"/>
      <c r="F57" s="22"/>
      <c r="G57" s="10"/>
      <c r="H57" s="10"/>
      <c r="I57" s="11"/>
    </row>
    <row r="58" customFormat="false" ht="15.75" hidden="false" customHeight="true" outlineLevel="1" collapsed="false">
      <c r="A58" s="15" t="n">
        <v>8</v>
      </c>
      <c r="B58" s="15" t="s">
        <v>201</v>
      </c>
      <c r="C58" s="16" t="s">
        <v>202</v>
      </c>
      <c r="D58" s="16"/>
      <c r="E58" s="22"/>
      <c r="F58" s="22"/>
      <c r="G58" s="10"/>
      <c r="H58" s="10"/>
      <c r="I58" s="11"/>
    </row>
    <row r="59" customFormat="false" ht="48" hidden="false" customHeight="true" outlineLevel="0" collapsed="false">
      <c r="A59" s="28" t="s">
        <v>203</v>
      </c>
      <c r="B59" s="28"/>
      <c r="C59" s="28"/>
      <c r="D59" s="28"/>
      <c r="E59" s="29" t="s">
        <v>204</v>
      </c>
      <c r="F59" s="22"/>
      <c r="G59" s="10"/>
      <c r="H59" s="10"/>
      <c r="I59" s="11"/>
    </row>
    <row r="60" customFormat="false" ht="15.75" hidden="false" customHeight="true" outlineLevel="1" collapsed="false">
      <c r="A60" s="25"/>
      <c r="B60" s="13" t="s">
        <v>205</v>
      </c>
      <c r="C60" s="14" t="s">
        <v>89</v>
      </c>
      <c r="D60" s="14"/>
      <c r="E60" s="11"/>
      <c r="F60" s="10"/>
      <c r="G60" s="10"/>
      <c r="H60" s="10"/>
      <c r="I60" s="11"/>
    </row>
    <row r="61" customFormat="false" ht="15.75" hidden="false" customHeight="true" outlineLevel="1" collapsed="false">
      <c r="A61" s="25" t="n">
        <v>1</v>
      </c>
      <c r="B61" s="15" t="s">
        <v>206</v>
      </c>
      <c r="C61" s="15" t="s">
        <v>207</v>
      </c>
      <c r="D61" s="25"/>
      <c r="E61" s="11"/>
      <c r="F61" s="10"/>
      <c r="G61" s="10"/>
      <c r="H61" s="10"/>
      <c r="I61" s="11"/>
    </row>
    <row r="62" customFormat="false" ht="15.75" hidden="false" customHeight="true" outlineLevel="1" collapsed="false">
      <c r="A62" s="25" t="n">
        <v>2</v>
      </c>
      <c r="B62" s="15" t="s">
        <v>208</v>
      </c>
      <c r="C62" s="15" t="s">
        <v>209</v>
      </c>
      <c r="D62" s="25"/>
      <c r="E62" s="11"/>
      <c r="F62" s="10"/>
      <c r="G62" s="10"/>
      <c r="H62" s="10"/>
      <c r="I62" s="11"/>
    </row>
    <row r="63" customFormat="false" ht="15.75" hidden="false" customHeight="true" outlineLevel="1" collapsed="false">
      <c r="A63" s="25" t="n">
        <v>3</v>
      </c>
      <c r="B63" s="15" t="s">
        <v>210</v>
      </c>
      <c r="C63" s="15" t="s">
        <v>211</v>
      </c>
      <c r="D63" s="25"/>
      <c r="E63" s="11"/>
      <c r="F63" s="10"/>
      <c r="G63" s="10"/>
      <c r="H63" s="10"/>
      <c r="I63" s="11"/>
    </row>
    <row r="64" customFormat="false" ht="15.75" hidden="false" customHeight="true" outlineLevel="1" collapsed="false">
      <c r="A64" s="25" t="n">
        <v>4</v>
      </c>
      <c r="B64" s="15" t="s">
        <v>212</v>
      </c>
      <c r="C64" s="15" t="s">
        <v>213</v>
      </c>
      <c r="D64" s="25"/>
      <c r="E64" s="11"/>
      <c r="F64" s="10"/>
      <c r="G64" s="10"/>
      <c r="H64" s="10"/>
      <c r="I64" s="11"/>
    </row>
    <row r="65" customFormat="false" ht="15.75" hidden="false" customHeight="true" outlineLevel="1" collapsed="false">
      <c r="A65" s="25" t="n">
        <v>5</v>
      </c>
      <c r="B65" s="15" t="s">
        <v>214</v>
      </c>
      <c r="C65" s="15" t="s">
        <v>215</v>
      </c>
      <c r="D65" s="25"/>
      <c r="E65" s="11"/>
      <c r="F65" s="10"/>
      <c r="G65" s="10"/>
      <c r="H65" s="10"/>
      <c r="I65" s="11"/>
    </row>
    <row r="66" customFormat="false" ht="15.75" hidden="false" customHeight="true" outlineLevel="1" collapsed="false">
      <c r="A66" s="25" t="n">
        <v>6</v>
      </c>
      <c r="B66" s="15" t="s">
        <v>216</v>
      </c>
      <c r="C66" s="15" t="s">
        <v>217</v>
      </c>
      <c r="D66" s="25"/>
      <c r="E66" s="11"/>
      <c r="F66" s="10"/>
      <c r="G66" s="10"/>
      <c r="H66" s="10"/>
      <c r="I66" s="11"/>
    </row>
    <row r="67" customFormat="false" ht="15.75" hidden="false" customHeight="true" outlineLevel="1" collapsed="false">
      <c r="A67" s="25" t="n">
        <v>7</v>
      </c>
      <c r="B67" s="15" t="s">
        <v>218</v>
      </c>
      <c r="C67" s="15" t="s">
        <v>219</v>
      </c>
      <c r="D67" s="25"/>
      <c r="E67" s="11"/>
      <c r="F67" s="10"/>
      <c r="G67" s="10"/>
      <c r="H67" s="10"/>
      <c r="I67" s="11"/>
    </row>
    <row r="68" customFormat="false" ht="15.75" hidden="false" customHeight="true" outlineLevel="1" collapsed="false">
      <c r="A68" s="25" t="n">
        <v>8</v>
      </c>
      <c r="B68" s="15" t="s">
        <v>220</v>
      </c>
      <c r="C68" s="15" t="s">
        <v>221</v>
      </c>
      <c r="D68" s="25"/>
      <c r="E68" s="11"/>
      <c r="F68" s="10"/>
      <c r="G68" s="10"/>
      <c r="H68" s="10"/>
      <c r="I68" s="11"/>
    </row>
    <row r="69" customFormat="false" ht="15.75" hidden="false" customHeight="true" outlineLevel="1" collapsed="false">
      <c r="A69" s="25"/>
      <c r="B69" s="25"/>
      <c r="C69" s="25"/>
      <c r="D69" s="25"/>
      <c r="E69" s="11"/>
      <c r="F69" s="10"/>
      <c r="G69" s="10"/>
      <c r="H69" s="10"/>
      <c r="I69" s="11"/>
    </row>
    <row r="70" customFormat="false" ht="15.75" hidden="false" customHeight="true" outlineLevel="0" collapsed="false">
      <c r="A70" s="25"/>
      <c r="B70" s="25"/>
      <c r="C70" s="25"/>
      <c r="D70" s="25"/>
      <c r="E70" s="11"/>
      <c r="F70" s="10"/>
      <c r="G70" s="10"/>
      <c r="H70" s="10"/>
      <c r="I70" s="11"/>
    </row>
    <row r="71" customFormat="false" ht="15.75" hidden="false" customHeight="true" outlineLevel="0" collapsed="false">
      <c r="A71" s="25"/>
      <c r="B71" s="25"/>
      <c r="C71" s="26"/>
      <c r="D71" s="26"/>
      <c r="E71" s="11"/>
      <c r="F71" s="10"/>
      <c r="G71" s="10"/>
      <c r="H71" s="10"/>
      <c r="I71" s="11"/>
    </row>
    <row r="72" customFormat="false" ht="38.25" hidden="false" customHeight="true" outlineLevel="0" collapsed="false">
      <c r="A72" s="30" t="s">
        <v>222</v>
      </c>
      <c r="B72" s="30"/>
      <c r="C72" s="30"/>
      <c r="D72" s="10"/>
      <c r="E72" s="10"/>
      <c r="F72" s="10"/>
      <c r="G72" s="10"/>
      <c r="H72" s="10"/>
      <c r="I72" s="11"/>
    </row>
    <row r="73" customFormat="false" ht="15.75" hidden="false" customHeight="true" outlineLevel="0" collapsed="false">
      <c r="A73" s="31" t="s">
        <v>223</v>
      </c>
      <c r="B73" s="31"/>
      <c r="C73" s="32" t="s">
        <v>224</v>
      </c>
      <c r="D73" s="11"/>
      <c r="E73" s="11"/>
      <c r="F73" s="10"/>
      <c r="G73" s="10"/>
      <c r="H73" s="10"/>
      <c r="I73" s="11"/>
    </row>
    <row r="74" customFormat="false" ht="15.75" hidden="false" customHeight="true" outlineLevel="0" collapsed="false">
      <c r="A74" s="33" t="s">
        <v>88</v>
      </c>
      <c r="B74" s="33"/>
      <c r="C74" s="34" t="n">
        <v>10</v>
      </c>
      <c r="D74" s="11"/>
      <c r="E74" s="11"/>
      <c r="F74" s="10"/>
      <c r="G74" s="10"/>
      <c r="H74" s="10"/>
      <c r="I74" s="11"/>
    </row>
    <row r="75" customFormat="false" ht="15.75" hidden="false" customHeight="true" outlineLevel="0" collapsed="false">
      <c r="A75" s="33" t="s">
        <v>112</v>
      </c>
      <c r="B75" s="33"/>
      <c r="C75" s="34" t="n">
        <v>12</v>
      </c>
      <c r="D75" s="11"/>
      <c r="E75" s="11"/>
      <c r="F75" s="10"/>
      <c r="G75" s="10"/>
      <c r="H75" s="10"/>
      <c r="I75" s="11"/>
    </row>
    <row r="76" customFormat="false" ht="15.75" hidden="false" customHeight="true" outlineLevel="0" collapsed="false">
      <c r="A76" s="33" t="s">
        <v>152</v>
      </c>
      <c r="B76" s="33"/>
      <c r="C76" s="34" t="n">
        <v>16</v>
      </c>
      <c r="D76" s="11"/>
      <c r="E76" s="11"/>
      <c r="F76" s="10"/>
      <c r="G76" s="10"/>
      <c r="H76" s="10"/>
      <c r="I76" s="11"/>
    </row>
    <row r="77" customFormat="false" ht="15.75" hidden="false" customHeight="true" outlineLevel="0" collapsed="false">
      <c r="A77" s="33" t="s">
        <v>186</v>
      </c>
      <c r="B77" s="33"/>
      <c r="C77" s="34" t="n">
        <v>8</v>
      </c>
      <c r="D77" s="11"/>
      <c r="E77" s="11"/>
      <c r="F77" s="10"/>
      <c r="G77" s="10"/>
      <c r="H77" s="10"/>
      <c r="I77" s="11"/>
    </row>
    <row r="78" customFormat="false" ht="15.75" hidden="false" customHeight="true" outlineLevel="0" collapsed="false">
      <c r="A78" s="33" t="s">
        <v>205</v>
      </c>
      <c r="B78" s="33"/>
      <c r="C78" s="34" t="n">
        <v>8</v>
      </c>
      <c r="D78" s="11"/>
      <c r="E78" s="11"/>
      <c r="F78" s="10"/>
      <c r="G78" s="10"/>
      <c r="H78" s="10"/>
      <c r="I78" s="11"/>
    </row>
    <row r="79" customFormat="false" ht="20.25" hidden="false" customHeight="true" outlineLevel="0" collapsed="false">
      <c r="A79" s="35" t="s">
        <v>225</v>
      </c>
      <c r="B79" s="35"/>
      <c r="C79" s="36" t="n">
        <f aca="false">SUM(C74:C78)</f>
        <v>54</v>
      </c>
      <c r="D79" s="11"/>
      <c r="E79" s="11"/>
      <c r="F79" s="10"/>
      <c r="G79" s="10"/>
      <c r="H79" s="10"/>
      <c r="I79" s="11"/>
    </row>
    <row r="80" customFormat="false" ht="141" hidden="false" customHeight="true" outlineLevel="0" collapsed="false">
      <c r="A80" s="37" t="s">
        <v>226</v>
      </c>
      <c r="B80" s="37"/>
      <c r="C80" s="37"/>
      <c r="D80" s="37"/>
      <c r="E80" s="37"/>
      <c r="F80" s="37"/>
      <c r="G80" s="37"/>
      <c r="H80" s="10"/>
      <c r="I80" s="11"/>
    </row>
    <row r="81" customFormat="false" ht="37.5" hidden="false" customHeight="true" outlineLevel="0" collapsed="false">
      <c r="A81" s="38"/>
      <c r="B81" s="39" t="s">
        <v>227</v>
      </c>
      <c r="C81" s="39"/>
      <c r="D81" s="39"/>
      <c r="E81" s="38"/>
      <c r="F81" s="40"/>
      <c r="G81" s="40"/>
      <c r="H81" s="10"/>
      <c r="I81" s="11"/>
    </row>
    <row r="82" customFormat="false" ht="21.75" hidden="false" customHeight="true" outlineLevel="0" collapsed="false">
      <c r="A82" s="41"/>
      <c r="B82" s="42" t="s">
        <v>228</v>
      </c>
      <c r="C82" s="42"/>
      <c r="D82" s="42"/>
      <c r="E82" s="43"/>
      <c r="F82" s="10"/>
      <c r="G82" s="10"/>
      <c r="H82" s="10"/>
      <c r="I82" s="11"/>
    </row>
    <row r="83" customFormat="false" ht="15.75" hidden="false" customHeight="true" outlineLevel="0" collapsed="false">
      <c r="A83" s="41"/>
      <c r="B83" s="44" t="s">
        <v>229</v>
      </c>
      <c r="C83" s="45" t="s">
        <v>230</v>
      </c>
      <c r="D83" s="45"/>
      <c r="E83" s="43"/>
      <c r="F83" s="10"/>
      <c r="G83" s="10"/>
      <c r="H83" s="10"/>
      <c r="I83" s="11"/>
    </row>
    <row r="84" customFormat="false" ht="15.75" hidden="false" customHeight="true" outlineLevel="0" collapsed="false">
      <c r="A84" s="41"/>
      <c r="B84" s="46" t="s">
        <v>231</v>
      </c>
      <c r="C84" s="47" t="s">
        <v>232</v>
      </c>
      <c r="D84" s="47"/>
      <c r="E84" s="43"/>
      <c r="F84" s="10"/>
      <c r="G84" s="10"/>
      <c r="H84" s="10"/>
      <c r="I84" s="11"/>
    </row>
    <row r="85" customFormat="false" ht="15.75" hidden="false" customHeight="true" outlineLevel="0" collapsed="false">
      <c r="A85" s="41"/>
      <c r="B85" s="46" t="s">
        <v>39</v>
      </c>
      <c r="C85" s="47" t="s">
        <v>233</v>
      </c>
      <c r="D85" s="47"/>
      <c r="E85" s="43"/>
      <c r="F85" s="10"/>
      <c r="G85" s="10"/>
      <c r="H85" s="10"/>
      <c r="I85" s="11"/>
    </row>
    <row r="86" customFormat="false" ht="15.75" hidden="false" customHeight="true" outlineLevel="0" collapsed="false">
      <c r="A86" s="41"/>
      <c r="B86" s="46" t="s">
        <v>234</v>
      </c>
      <c r="C86" s="47" t="s">
        <v>235</v>
      </c>
      <c r="D86" s="47"/>
      <c r="E86" s="43"/>
      <c r="F86" s="10"/>
      <c r="G86" s="10"/>
      <c r="H86" s="10"/>
      <c r="I86" s="11"/>
    </row>
    <row r="87" customFormat="false" ht="15.75" hidden="false" customHeight="true" outlineLevel="0" collapsed="false">
      <c r="A87" s="41"/>
      <c r="B87" s="46" t="s">
        <v>236</v>
      </c>
      <c r="C87" s="47" t="s">
        <v>237</v>
      </c>
      <c r="D87" s="47"/>
      <c r="E87" s="43"/>
      <c r="F87" s="10"/>
      <c r="G87" s="10"/>
      <c r="H87" s="10"/>
      <c r="I87" s="11"/>
    </row>
    <row r="88" customFormat="false" ht="15.75" hidden="false" customHeight="true" outlineLevel="0" collapsed="false">
      <c r="A88" s="41"/>
      <c r="B88" s="46" t="s">
        <v>238</v>
      </c>
      <c r="C88" s="47"/>
      <c r="D88" s="47"/>
      <c r="E88" s="43"/>
      <c r="F88" s="10"/>
      <c r="G88" s="10"/>
      <c r="H88" s="10"/>
      <c r="I88" s="11"/>
    </row>
    <row r="89" customFormat="false" ht="15.75" hidden="false" customHeight="true" outlineLevel="0" collapsed="false">
      <c r="A89" s="41"/>
      <c r="B89" s="48"/>
      <c r="C89" s="48"/>
      <c r="D89" s="48"/>
      <c r="E89" s="43"/>
      <c r="F89" s="10"/>
      <c r="G89" s="10"/>
      <c r="H89" s="10"/>
      <c r="I89" s="11"/>
    </row>
    <row r="90" customFormat="false" ht="17.25" hidden="false" customHeight="true" outlineLevel="0" collapsed="false">
      <c r="A90" s="41"/>
      <c r="B90" s="49" t="s">
        <v>239</v>
      </c>
      <c r="C90" s="49"/>
      <c r="D90" s="49"/>
      <c r="E90" s="43"/>
      <c r="F90" s="10"/>
      <c r="G90" s="10"/>
      <c r="H90" s="10"/>
      <c r="I90" s="11"/>
    </row>
    <row r="91" customFormat="false" ht="15.75" hidden="false" customHeight="true" outlineLevel="0" collapsed="false">
      <c r="A91" s="41"/>
      <c r="B91" s="44" t="s">
        <v>229</v>
      </c>
      <c r="C91" s="45" t="s">
        <v>230</v>
      </c>
      <c r="D91" s="45"/>
      <c r="E91" s="43"/>
      <c r="F91" s="10"/>
      <c r="G91" s="10"/>
      <c r="H91" s="10"/>
      <c r="I91" s="11"/>
    </row>
    <row r="92" customFormat="false" ht="15.75" hidden="false" customHeight="true" outlineLevel="0" collapsed="false">
      <c r="A92" s="41"/>
      <c r="B92" s="50" t="s">
        <v>231</v>
      </c>
      <c r="C92" s="50" t="s">
        <v>240</v>
      </c>
      <c r="D92" s="51"/>
      <c r="E92" s="43"/>
      <c r="F92" s="10"/>
      <c r="G92" s="10"/>
      <c r="H92" s="10"/>
      <c r="I92" s="11"/>
    </row>
    <row r="93" customFormat="false" ht="15.75" hidden="false" customHeight="true" outlineLevel="0" collapsed="false">
      <c r="A93" s="41"/>
      <c r="B93" s="50" t="s">
        <v>39</v>
      </c>
      <c r="C93" s="50" t="s">
        <v>241</v>
      </c>
      <c r="D93" s="51"/>
      <c r="E93" s="43"/>
      <c r="F93" s="10"/>
      <c r="G93" s="10"/>
      <c r="H93" s="10"/>
      <c r="I93" s="11"/>
    </row>
    <row r="94" customFormat="false" ht="15.75" hidden="false" customHeight="true" outlineLevel="0" collapsed="false">
      <c r="A94" s="41"/>
      <c r="B94" s="50" t="s">
        <v>234</v>
      </c>
      <c r="C94" s="50" t="s">
        <v>242</v>
      </c>
      <c r="D94" s="51"/>
      <c r="E94" s="43"/>
      <c r="F94" s="10"/>
      <c r="G94" s="10"/>
      <c r="H94" s="10"/>
      <c r="I94" s="11"/>
    </row>
    <row r="95" customFormat="false" ht="15.75" hidden="false" customHeight="true" outlineLevel="0" collapsed="false">
      <c r="A95" s="41"/>
      <c r="B95" s="50" t="s">
        <v>236</v>
      </c>
      <c r="C95" s="50" t="s">
        <v>243</v>
      </c>
      <c r="D95" s="51"/>
      <c r="E95" s="43"/>
      <c r="F95" s="10"/>
      <c r="G95" s="10"/>
      <c r="H95" s="10"/>
      <c r="I95" s="11"/>
    </row>
    <row r="96" customFormat="false" ht="15.75" hidden="false" customHeight="true" outlineLevel="0" collapsed="false">
      <c r="A96" s="41"/>
      <c r="B96" s="50"/>
      <c r="C96" s="52"/>
      <c r="D96" s="52"/>
      <c r="E96" s="43"/>
      <c r="F96" s="10"/>
      <c r="G96" s="10"/>
      <c r="H96" s="10"/>
      <c r="I96" s="11"/>
    </row>
    <row r="97" customFormat="false" ht="15.75" hidden="false" customHeight="true" outlineLevel="0" collapsed="false">
      <c r="A97" s="41"/>
      <c r="B97" s="43"/>
      <c r="C97" s="48"/>
      <c r="D97" s="48"/>
      <c r="E97" s="43"/>
      <c r="F97" s="10"/>
      <c r="G97" s="10"/>
      <c r="H97" s="10"/>
      <c r="I97" s="11"/>
    </row>
    <row r="98" customFormat="false" ht="17.25" hidden="false" customHeight="true" outlineLevel="0" collapsed="false">
      <c r="A98" s="41"/>
      <c r="B98" s="49" t="s">
        <v>244</v>
      </c>
      <c r="C98" s="49"/>
      <c r="D98" s="49"/>
      <c r="E98" s="43"/>
      <c r="F98" s="10"/>
      <c r="G98" s="10"/>
      <c r="H98" s="10"/>
      <c r="I98" s="11"/>
    </row>
    <row r="99" customFormat="false" ht="15.75" hidden="false" customHeight="true" outlineLevel="0" collapsed="false">
      <c r="A99" s="41"/>
      <c r="B99" s="44" t="s">
        <v>229</v>
      </c>
      <c r="C99" s="45" t="s">
        <v>230</v>
      </c>
      <c r="D99" s="45"/>
      <c r="E99" s="43"/>
      <c r="F99" s="10"/>
      <c r="G99" s="10"/>
      <c r="H99" s="10"/>
      <c r="I99" s="11"/>
    </row>
    <row r="100" customFormat="false" ht="15.75" hidden="false" customHeight="true" outlineLevel="0" collapsed="false">
      <c r="A100" s="41"/>
      <c r="B100" s="50" t="s">
        <v>231</v>
      </c>
      <c r="C100" s="50" t="s">
        <v>245</v>
      </c>
      <c r="D100" s="51"/>
      <c r="E100" s="43"/>
      <c r="F100" s="10"/>
      <c r="G100" s="10"/>
      <c r="H100" s="10"/>
      <c r="I100" s="11"/>
    </row>
    <row r="101" customFormat="false" ht="15.75" hidden="false" customHeight="true" outlineLevel="0" collapsed="false">
      <c r="A101" s="41"/>
      <c r="B101" s="50" t="s">
        <v>39</v>
      </c>
      <c r="C101" s="50" t="s">
        <v>246</v>
      </c>
      <c r="D101" s="51"/>
      <c r="E101" s="43"/>
      <c r="F101" s="10"/>
      <c r="G101" s="10"/>
      <c r="H101" s="10"/>
      <c r="I101" s="11"/>
    </row>
    <row r="102" customFormat="false" ht="15.75" hidden="false" customHeight="true" outlineLevel="0" collapsed="false">
      <c r="A102" s="41"/>
      <c r="B102" s="50" t="s">
        <v>234</v>
      </c>
      <c r="C102" s="50" t="s">
        <v>247</v>
      </c>
      <c r="D102" s="51"/>
      <c r="E102" s="43"/>
      <c r="F102" s="10"/>
      <c r="G102" s="10"/>
      <c r="H102" s="10"/>
      <c r="I102" s="11"/>
    </row>
    <row r="103" customFormat="false" ht="15.75" hidden="false" customHeight="true" outlineLevel="0" collapsed="false">
      <c r="A103" s="41"/>
      <c r="B103" s="50" t="s">
        <v>236</v>
      </c>
      <c r="C103" s="50" t="s">
        <v>248</v>
      </c>
      <c r="D103" s="51"/>
      <c r="E103" s="43"/>
      <c r="F103" s="10"/>
      <c r="G103" s="10"/>
      <c r="H103" s="10"/>
      <c r="I103" s="11"/>
    </row>
    <row r="104" customFormat="false" ht="15.75" hidden="false" customHeight="true" outlineLevel="0" collapsed="false">
      <c r="A104" s="41"/>
      <c r="B104" s="50"/>
      <c r="C104" s="52"/>
      <c r="D104" s="52"/>
      <c r="E104" s="43"/>
      <c r="F104" s="10"/>
      <c r="G104" s="10"/>
      <c r="H104" s="10"/>
      <c r="I104" s="11"/>
    </row>
    <row r="105" customFormat="false" ht="15.75" hidden="false" customHeight="true" outlineLevel="0" collapsed="false">
      <c r="A105" s="41"/>
      <c r="B105" s="43"/>
      <c r="C105" s="43"/>
      <c r="D105" s="43"/>
      <c r="E105" s="43"/>
      <c r="F105" s="10"/>
      <c r="G105" s="10"/>
      <c r="H105" s="10"/>
      <c r="I105" s="11"/>
    </row>
    <row r="106" customFormat="false" ht="15.75" hidden="false" customHeight="true" outlineLevel="0" collapsed="false">
      <c r="A106" s="10"/>
      <c r="B106" s="11"/>
      <c r="C106" s="11"/>
      <c r="D106" s="11"/>
      <c r="E106" s="11"/>
      <c r="F106" s="10"/>
      <c r="G106" s="10"/>
      <c r="H106" s="10"/>
      <c r="I106" s="11"/>
    </row>
    <row r="107" customFormat="false" ht="15.75" hidden="false" customHeight="true" outlineLevel="0" collapsed="false">
      <c r="A107" s="10"/>
      <c r="B107" s="11"/>
      <c r="C107" s="11"/>
      <c r="D107" s="11"/>
      <c r="E107" s="11"/>
      <c r="F107" s="10"/>
      <c r="G107" s="10"/>
      <c r="H107" s="10"/>
      <c r="I107" s="11"/>
    </row>
    <row r="108" customFormat="false" ht="15.75" hidden="false" customHeight="true" outlineLevel="0" collapsed="false">
      <c r="A108" s="10"/>
      <c r="B108" s="11"/>
      <c r="C108" s="11"/>
      <c r="D108" s="11"/>
      <c r="E108" s="11"/>
      <c r="F108" s="10"/>
      <c r="G108" s="10"/>
      <c r="H108" s="10"/>
      <c r="I108" s="11"/>
    </row>
    <row r="109" customFormat="false" ht="15.75" hidden="false" customHeight="true" outlineLevel="0" collapsed="false">
      <c r="A109" s="10"/>
      <c r="B109" s="11"/>
      <c r="C109" s="11"/>
      <c r="D109" s="11"/>
      <c r="E109" s="11"/>
      <c r="F109" s="10"/>
      <c r="G109" s="10"/>
      <c r="H109" s="10"/>
      <c r="I109" s="11"/>
    </row>
    <row r="110" customFormat="false" ht="15.75" hidden="false" customHeight="true" outlineLevel="0" collapsed="false">
      <c r="A110" s="10"/>
      <c r="B110" s="11"/>
      <c r="C110" s="11"/>
      <c r="D110" s="11"/>
      <c r="E110" s="11"/>
      <c r="F110" s="10"/>
      <c r="G110" s="10"/>
      <c r="H110" s="10"/>
      <c r="I110" s="11"/>
    </row>
    <row r="111" customFormat="false" ht="15.75" hidden="false" customHeight="true" outlineLevel="0" collapsed="false">
      <c r="A111" s="10"/>
      <c r="B111" s="11"/>
      <c r="C111" s="11"/>
      <c r="D111" s="11"/>
      <c r="E111" s="11"/>
      <c r="F111" s="10"/>
      <c r="G111" s="10"/>
      <c r="H111" s="10"/>
      <c r="I111" s="11"/>
    </row>
    <row r="112" customFormat="false" ht="15.75" hidden="false" customHeight="true" outlineLevel="0" collapsed="false">
      <c r="A112" s="10"/>
      <c r="B112" s="11"/>
      <c r="C112" s="11"/>
      <c r="D112" s="11"/>
      <c r="E112" s="11"/>
      <c r="F112" s="10"/>
      <c r="G112" s="10"/>
      <c r="H112" s="10"/>
      <c r="I112" s="11"/>
    </row>
    <row r="113" customFormat="false" ht="15.75" hidden="false" customHeight="true" outlineLevel="0" collapsed="false">
      <c r="A113" s="10"/>
      <c r="B113" s="11"/>
      <c r="C113" s="11"/>
      <c r="D113" s="11"/>
      <c r="E113" s="11"/>
      <c r="F113" s="10"/>
      <c r="G113" s="10"/>
      <c r="H113" s="10"/>
      <c r="I113" s="11"/>
    </row>
    <row r="114" customFormat="false" ht="15.75" hidden="false" customHeight="true" outlineLevel="0" collapsed="false">
      <c r="A114" s="10"/>
      <c r="B114" s="11"/>
      <c r="C114" s="11"/>
      <c r="D114" s="11"/>
      <c r="E114" s="11"/>
      <c r="F114" s="10"/>
      <c r="G114" s="10"/>
      <c r="H114" s="10"/>
      <c r="I114" s="11"/>
    </row>
    <row r="115" customFormat="false" ht="15.75" hidden="false" customHeight="true" outlineLevel="0" collapsed="false">
      <c r="A115" s="10"/>
      <c r="B115" s="11"/>
      <c r="C115" s="11"/>
      <c r="D115" s="11"/>
      <c r="E115" s="11"/>
      <c r="F115" s="10"/>
      <c r="G115" s="10"/>
      <c r="H115" s="10"/>
      <c r="I115" s="11"/>
    </row>
    <row r="116" customFormat="false" ht="15.75" hidden="false" customHeight="true" outlineLevel="0" collapsed="false">
      <c r="A116" s="10"/>
      <c r="B116" s="11"/>
      <c r="C116" s="11"/>
      <c r="D116" s="11"/>
      <c r="E116" s="11"/>
      <c r="F116" s="10"/>
      <c r="G116" s="10"/>
      <c r="H116" s="10"/>
      <c r="I116" s="11"/>
    </row>
  </sheetData>
  <mergeCells count="74">
    <mergeCell ref="A1:E1"/>
    <mergeCell ref="A2:D2"/>
    <mergeCell ref="C3:D3"/>
    <mergeCell ref="C4:D4"/>
    <mergeCell ref="C5:D5"/>
    <mergeCell ref="C6:D6"/>
    <mergeCell ref="C7:D7"/>
    <mergeCell ref="C8:D8"/>
    <mergeCell ref="C9:D9"/>
    <mergeCell ref="C10:D10"/>
    <mergeCell ref="C11:D11"/>
    <mergeCell ref="C12:D12"/>
    <mergeCell ref="C13:D13"/>
    <mergeCell ref="C14:D14"/>
    <mergeCell ref="A15:D15"/>
    <mergeCell ref="C16:D16"/>
    <mergeCell ref="C17:D17"/>
    <mergeCell ref="C18:D18"/>
    <mergeCell ref="C19:D19"/>
    <mergeCell ref="C20:D20"/>
    <mergeCell ref="C24:D24"/>
    <mergeCell ref="C27:D27"/>
    <mergeCell ref="C29:D29"/>
    <mergeCell ref="A30:D30"/>
    <mergeCell ref="C31:D31"/>
    <mergeCell ref="C32:D32"/>
    <mergeCell ref="C33:D33"/>
    <mergeCell ref="C34:D34"/>
    <mergeCell ref="C35:D35"/>
    <mergeCell ref="C36:D36"/>
    <mergeCell ref="C37:D37"/>
    <mergeCell ref="C38:D38"/>
    <mergeCell ref="C39:D39"/>
    <mergeCell ref="C40:D40"/>
    <mergeCell ref="C48:D48"/>
    <mergeCell ref="A49:D49"/>
    <mergeCell ref="C50:D50"/>
    <mergeCell ref="C51:D51"/>
    <mergeCell ref="C52:D52"/>
    <mergeCell ref="E52:F52"/>
    <mergeCell ref="C53:D53"/>
    <mergeCell ref="C54:D54"/>
    <mergeCell ref="C55:D55"/>
    <mergeCell ref="C56:D56"/>
    <mergeCell ref="E56:F56"/>
    <mergeCell ref="C58:D58"/>
    <mergeCell ref="A59:D59"/>
    <mergeCell ref="C60:D60"/>
    <mergeCell ref="C71:D71"/>
    <mergeCell ref="A72:C72"/>
    <mergeCell ref="A73:B73"/>
    <mergeCell ref="A74:B74"/>
    <mergeCell ref="A75:B75"/>
    <mergeCell ref="A76:B76"/>
    <mergeCell ref="A77:B77"/>
    <mergeCell ref="A78:B78"/>
    <mergeCell ref="A79:B79"/>
    <mergeCell ref="A80:G80"/>
    <mergeCell ref="B81:D81"/>
    <mergeCell ref="B82:D82"/>
    <mergeCell ref="C83:D83"/>
    <mergeCell ref="C84:D84"/>
    <mergeCell ref="C85:D85"/>
    <mergeCell ref="C86:D86"/>
    <mergeCell ref="C87:D87"/>
    <mergeCell ref="C88:D88"/>
    <mergeCell ref="B89:D89"/>
    <mergeCell ref="B90:D90"/>
    <mergeCell ref="C91:D91"/>
    <mergeCell ref="C96:D96"/>
    <mergeCell ref="C97:D97"/>
    <mergeCell ref="B98:D98"/>
    <mergeCell ref="C99:D99"/>
    <mergeCell ref="C104:D104"/>
  </mergeCells>
  <hyperlinks>
    <hyperlink ref="A3" location="'Career DNA'!A1" display="No"/>
    <hyperlink ref="A16" location="'Career DNA'!A16" display="N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1" outlineLevelCol="0"/>
  <cols>
    <col collapsed="false" customWidth="true" hidden="false" outlineLevel="0" max="1" min="1" style="1" width="18.5"/>
    <col collapsed="false" customWidth="true" hidden="false" outlineLevel="0" max="2" min="2" style="1" width="4.88"/>
    <col collapsed="false" customWidth="true" hidden="false" outlineLevel="0" max="3" min="3" style="1" width="41.75"/>
    <col collapsed="false" customWidth="true" hidden="false" outlineLevel="0" max="4" min="4" style="1" width="6.88"/>
    <col collapsed="false" customWidth="true" hidden="false" outlineLevel="0" max="5" min="5" style="1" width="24.88"/>
    <col collapsed="false" customWidth="true" hidden="false" outlineLevel="0" max="6" min="6" style="1" width="6.88"/>
    <col collapsed="false" customWidth="true" hidden="false" outlineLevel="0" max="7" min="7" style="1" width="26.5"/>
    <col collapsed="false" customWidth="true" hidden="false" outlineLevel="0" max="8" min="8" style="1" width="8"/>
    <col collapsed="false" customWidth="true" hidden="false" outlineLevel="0" max="9" min="9" style="1" width="25.75"/>
  </cols>
  <sheetData>
    <row r="1" customFormat="false" ht="56.25" hidden="false" customHeight="true" outlineLevel="0" collapsed="false">
      <c r="A1" s="53" t="s">
        <v>249</v>
      </c>
      <c r="B1" s="53"/>
      <c r="C1" s="53"/>
      <c r="D1" s="53"/>
      <c r="E1" s="53"/>
      <c r="F1" s="53"/>
      <c r="G1" s="53"/>
      <c r="H1" s="53"/>
      <c r="I1" s="53"/>
      <c r="J1" s="53"/>
      <c r="K1" s="54" t="s">
        <v>250</v>
      </c>
    </row>
    <row r="2" customFormat="false" ht="53.25" hidden="false" customHeight="true" outlineLevel="0" collapsed="false">
      <c r="A2" s="55" t="s">
        <v>251</v>
      </c>
      <c r="B2" s="56" t="s">
        <v>252</v>
      </c>
      <c r="C2" s="57" t="s">
        <v>253</v>
      </c>
      <c r="D2" s="56" t="s">
        <v>252</v>
      </c>
      <c r="E2" s="57" t="s">
        <v>254</v>
      </c>
      <c r="F2" s="56" t="s">
        <v>252</v>
      </c>
      <c r="G2" s="57" t="s">
        <v>255</v>
      </c>
      <c r="H2" s="56" t="s">
        <v>252</v>
      </c>
      <c r="I2" s="57" t="s">
        <v>256</v>
      </c>
      <c r="J2" s="57"/>
    </row>
    <row r="3" customFormat="false" ht="60" hidden="false" customHeight="true" outlineLevel="0" collapsed="false">
      <c r="A3" s="8" t="s">
        <v>257</v>
      </c>
      <c r="B3" s="8"/>
      <c r="C3" s="8"/>
      <c r="D3" s="8"/>
      <c r="E3" s="8"/>
      <c r="F3" s="8"/>
      <c r="G3" s="8"/>
      <c r="H3" s="8"/>
      <c r="I3" s="8"/>
      <c r="J3" s="8"/>
    </row>
    <row r="4" customFormat="false" ht="21.75" hidden="false" customHeight="true" outlineLevel="1" collapsed="false">
      <c r="A4" s="58" t="s">
        <v>88</v>
      </c>
      <c r="B4" s="58"/>
      <c r="C4" s="59" t="s">
        <v>112</v>
      </c>
      <c r="D4" s="59"/>
      <c r="E4" s="59" t="s">
        <v>152</v>
      </c>
      <c r="F4" s="59"/>
      <c r="G4" s="59" t="s">
        <v>186</v>
      </c>
      <c r="H4" s="59"/>
      <c r="I4" s="60" t="s">
        <v>205</v>
      </c>
    </row>
    <row r="5" customFormat="false" ht="15.75" hidden="false" customHeight="true" outlineLevel="1" collapsed="false">
      <c r="A5" s="61" t="s">
        <v>90</v>
      </c>
      <c r="B5" s="61"/>
      <c r="C5" s="61" t="s">
        <v>114</v>
      </c>
      <c r="D5" s="61"/>
      <c r="E5" s="61" t="s">
        <v>153</v>
      </c>
      <c r="F5" s="61"/>
      <c r="G5" s="61" t="s">
        <v>187</v>
      </c>
      <c r="H5" s="61"/>
      <c r="I5" s="62" t="s">
        <v>206</v>
      </c>
      <c r="J5" s="63"/>
    </row>
    <row r="6" customFormat="false" ht="15.75" hidden="false" customHeight="true" outlineLevel="1" collapsed="false">
      <c r="A6" s="61" t="s">
        <v>92</v>
      </c>
      <c r="B6" s="61"/>
      <c r="C6" s="61" t="s">
        <v>117</v>
      </c>
      <c r="D6" s="61"/>
      <c r="E6" s="61" t="s">
        <v>155</v>
      </c>
      <c r="F6" s="61"/>
      <c r="G6" s="61" t="s">
        <v>189</v>
      </c>
      <c r="H6" s="61"/>
      <c r="I6" s="62" t="s">
        <v>208</v>
      </c>
      <c r="J6" s="63"/>
    </row>
    <row r="7" customFormat="false" ht="15.75" hidden="false" customHeight="true" outlineLevel="1" collapsed="false">
      <c r="A7" s="61" t="s">
        <v>94</v>
      </c>
      <c r="B7" s="61"/>
      <c r="C7" s="61" t="s">
        <v>120</v>
      </c>
      <c r="D7" s="61"/>
      <c r="E7" s="61" t="s">
        <v>98</v>
      </c>
      <c r="F7" s="61"/>
      <c r="G7" s="61" t="s">
        <v>191</v>
      </c>
      <c r="H7" s="61"/>
      <c r="I7" s="62" t="s">
        <v>210</v>
      </c>
      <c r="J7" s="63"/>
    </row>
    <row r="8" customFormat="false" ht="15.75" hidden="false" customHeight="true" outlineLevel="1" collapsed="false">
      <c r="A8" s="61" t="s">
        <v>96</v>
      </c>
      <c r="B8" s="61"/>
      <c r="C8" s="61" t="s">
        <v>123</v>
      </c>
      <c r="D8" s="61"/>
      <c r="E8" s="61" t="s">
        <v>158</v>
      </c>
      <c r="F8" s="61"/>
      <c r="G8" s="61" t="s">
        <v>193</v>
      </c>
      <c r="H8" s="61"/>
      <c r="I8" s="62" t="s">
        <v>212</v>
      </c>
      <c r="J8" s="63"/>
    </row>
    <row r="9" customFormat="false" ht="15.75" hidden="false" customHeight="true" outlineLevel="1" collapsed="false">
      <c r="A9" s="61" t="s">
        <v>98</v>
      </c>
      <c r="B9" s="61"/>
      <c r="C9" s="61" t="s">
        <v>126</v>
      </c>
      <c r="D9" s="61"/>
      <c r="E9" s="61" t="s">
        <v>160</v>
      </c>
      <c r="F9" s="61"/>
      <c r="G9" s="61" t="s">
        <v>195</v>
      </c>
      <c r="H9" s="61"/>
      <c r="I9" s="62" t="s">
        <v>214</v>
      </c>
      <c r="J9" s="63"/>
    </row>
    <row r="10" customFormat="false" ht="15.75" hidden="false" customHeight="true" outlineLevel="1" collapsed="false">
      <c r="A10" s="61" t="s">
        <v>100</v>
      </c>
      <c r="B10" s="61"/>
      <c r="C10" s="61" t="s">
        <v>129</v>
      </c>
      <c r="D10" s="61"/>
      <c r="E10" s="61" t="s">
        <v>162</v>
      </c>
      <c r="F10" s="61"/>
      <c r="G10" s="61" t="s">
        <v>197</v>
      </c>
      <c r="H10" s="61"/>
      <c r="I10" s="62" t="s">
        <v>216</v>
      </c>
      <c r="J10" s="63"/>
    </row>
    <row r="11" customFormat="false" ht="15.75" hidden="false" customHeight="true" outlineLevel="1" collapsed="false">
      <c r="A11" s="61" t="s">
        <v>102</v>
      </c>
      <c r="B11" s="61"/>
      <c r="C11" s="61" t="s">
        <v>132</v>
      </c>
      <c r="D11" s="61"/>
      <c r="E11" s="61" t="s">
        <v>164</v>
      </c>
      <c r="F11" s="61"/>
      <c r="G11" s="61" t="s">
        <v>199</v>
      </c>
      <c r="H11" s="61"/>
      <c r="I11" s="62" t="s">
        <v>218</v>
      </c>
      <c r="J11" s="63"/>
    </row>
    <row r="12" customFormat="false" ht="15.75" hidden="false" customHeight="true" outlineLevel="1" collapsed="false">
      <c r="A12" s="61" t="s">
        <v>104</v>
      </c>
      <c r="B12" s="61"/>
      <c r="C12" s="61" t="s">
        <v>135</v>
      </c>
      <c r="D12" s="61"/>
      <c r="E12" s="61" t="s">
        <v>166</v>
      </c>
      <c r="F12" s="61"/>
      <c r="G12" s="61" t="s">
        <v>258</v>
      </c>
      <c r="H12" s="61"/>
      <c r="I12" s="62" t="s">
        <v>220</v>
      </c>
      <c r="J12" s="63"/>
    </row>
    <row r="13" customFormat="false" ht="15.75" hidden="false" customHeight="true" outlineLevel="1" collapsed="false">
      <c r="A13" s="61" t="s">
        <v>106</v>
      </c>
      <c r="B13" s="61"/>
      <c r="C13" s="61" t="s">
        <v>138</v>
      </c>
      <c r="D13" s="61"/>
      <c r="E13" s="61" t="s">
        <v>168</v>
      </c>
      <c r="F13" s="61"/>
      <c r="G13" s="61"/>
      <c r="H13" s="61"/>
      <c r="I13" s="62"/>
      <c r="J13" s="63"/>
    </row>
    <row r="14" customFormat="false" ht="26.25" hidden="false" customHeight="true" outlineLevel="1" collapsed="false">
      <c r="A14" s="61" t="s">
        <v>108</v>
      </c>
      <c r="B14" s="61"/>
      <c r="C14" s="61" t="s">
        <v>141</v>
      </c>
      <c r="D14" s="61"/>
      <c r="E14" s="61" t="s">
        <v>170</v>
      </c>
      <c r="F14" s="61"/>
      <c r="G14" s="61"/>
      <c r="H14" s="61"/>
      <c r="I14" s="62"/>
      <c r="J14" s="63"/>
    </row>
    <row r="15" customFormat="false" ht="15.75" hidden="false" customHeight="true" outlineLevel="1" collapsed="false">
      <c r="A15" s="61"/>
      <c r="B15" s="61"/>
      <c r="C15" s="61" t="s">
        <v>144</v>
      </c>
      <c r="D15" s="61"/>
      <c r="E15" s="61" t="s">
        <v>172</v>
      </c>
      <c r="F15" s="61"/>
      <c r="G15" s="61"/>
      <c r="H15" s="61"/>
      <c r="I15" s="62"/>
      <c r="J15" s="63"/>
    </row>
    <row r="16" customFormat="false" ht="15.75" hidden="false" customHeight="true" outlineLevel="1" collapsed="false">
      <c r="A16" s="61"/>
      <c r="B16" s="61"/>
      <c r="C16" s="61" t="s">
        <v>147</v>
      </c>
      <c r="D16" s="61"/>
      <c r="E16" s="61" t="s">
        <v>174</v>
      </c>
      <c r="F16" s="61"/>
      <c r="G16" s="61"/>
      <c r="H16" s="61"/>
      <c r="I16" s="62"/>
      <c r="J16" s="63"/>
    </row>
    <row r="17" customFormat="false" ht="15.75" hidden="false" customHeight="true" outlineLevel="1" collapsed="false">
      <c r="A17" s="61"/>
      <c r="B17" s="61"/>
      <c r="C17" s="61"/>
      <c r="D17" s="61"/>
      <c r="E17" s="61" t="s">
        <v>176</v>
      </c>
      <c r="F17" s="61"/>
      <c r="G17" s="61"/>
      <c r="H17" s="61"/>
      <c r="I17" s="62"/>
      <c r="J17" s="63"/>
    </row>
    <row r="18" customFormat="false" ht="15.75" hidden="false" customHeight="true" outlineLevel="1" collapsed="false">
      <c r="A18" s="61"/>
      <c r="B18" s="61"/>
      <c r="C18" s="61"/>
      <c r="D18" s="61"/>
      <c r="E18" s="61" t="s">
        <v>178</v>
      </c>
      <c r="F18" s="61"/>
      <c r="G18" s="61"/>
      <c r="H18" s="61"/>
      <c r="I18" s="62"/>
      <c r="J18" s="63"/>
    </row>
    <row r="19" customFormat="false" ht="15.75" hidden="false" customHeight="true" outlineLevel="1" collapsed="false">
      <c r="A19" s="61"/>
      <c r="B19" s="61"/>
      <c r="C19" s="61"/>
      <c r="D19" s="61"/>
      <c r="E19" s="61" t="s">
        <v>180</v>
      </c>
      <c r="F19" s="61"/>
      <c r="G19" s="61"/>
      <c r="H19" s="61"/>
      <c r="I19" s="62"/>
      <c r="J19" s="63"/>
    </row>
    <row r="20" customFormat="false" ht="15.75" hidden="false" customHeight="true" outlineLevel="1" collapsed="false">
      <c r="A20" s="61"/>
      <c r="B20" s="61"/>
      <c r="C20" s="61"/>
      <c r="D20" s="61"/>
      <c r="E20" s="61" t="s">
        <v>182</v>
      </c>
      <c r="F20" s="61"/>
      <c r="G20" s="61"/>
      <c r="H20" s="61"/>
      <c r="I20" s="62"/>
      <c r="J20" s="63"/>
    </row>
    <row r="21" customFormat="false" ht="15.75" hidden="false" customHeight="true" outlineLevel="1" collapsed="false">
      <c r="A21" s="64"/>
      <c r="B21" s="64"/>
      <c r="C21" s="64"/>
      <c r="D21" s="64"/>
      <c r="E21" s="64"/>
      <c r="F21" s="64"/>
      <c r="G21" s="64"/>
      <c r="H21" s="64"/>
      <c r="I21" s="63"/>
      <c r="J21" s="63"/>
    </row>
    <row r="22" customFormat="false" ht="60" hidden="false" customHeight="true" outlineLevel="0" collapsed="false">
      <c r="A22" s="20" t="s">
        <v>259</v>
      </c>
      <c r="B22" s="20"/>
      <c r="C22" s="20"/>
      <c r="D22" s="20"/>
      <c r="E22" s="20"/>
      <c r="F22" s="20"/>
      <c r="G22" s="20"/>
      <c r="H22" s="20"/>
      <c r="I22" s="20"/>
      <c r="J22" s="20"/>
    </row>
    <row r="23" customFormat="false" ht="72" hidden="true" customHeight="true" outlineLevel="1" collapsed="false">
      <c r="A23" s="65" t="s">
        <v>260</v>
      </c>
      <c r="B23" s="65"/>
      <c r="C23" s="65"/>
      <c r="D23" s="65"/>
      <c r="E23" s="65"/>
      <c r="F23" s="65"/>
      <c r="G23" s="65"/>
      <c r="H23" s="65"/>
      <c r="I23" s="65"/>
      <c r="J23" s="65"/>
    </row>
    <row r="24" customFormat="false" ht="53.25" hidden="true" customHeight="true" outlineLevel="1" collapsed="false">
      <c r="A24" s="66" t="s">
        <v>261</v>
      </c>
      <c r="B24" s="66"/>
      <c r="C24" s="66"/>
      <c r="D24" s="67" t="s">
        <v>262</v>
      </c>
      <c r="E24" s="68" t="s">
        <v>263</v>
      </c>
      <c r="F24" s="69" t="s">
        <v>264</v>
      </c>
      <c r="G24" s="70" t="s">
        <v>265</v>
      </c>
      <c r="H24" s="71" t="s">
        <v>266</v>
      </c>
      <c r="I24" s="72" t="s">
        <v>267</v>
      </c>
      <c r="J24" s="73"/>
    </row>
    <row r="25" customFormat="false" ht="15.75" hidden="true" customHeight="true" outlineLevel="1" collapsed="false">
      <c r="A25" s="74"/>
      <c r="B25" s="74"/>
      <c r="C25" s="74"/>
      <c r="D25" s="74"/>
      <c r="E25" s="74"/>
      <c r="F25" s="74"/>
      <c r="G25" s="74"/>
      <c r="H25" s="74"/>
      <c r="I25" s="74"/>
      <c r="J25" s="63"/>
    </row>
    <row r="26" customFormat="false" ht="26.25" hidden="true" customHeight="true" outlineLevel="1" collapsed="false">
      <c r="A26" s="75" t="s">
        <v>268</v>
      </c>
      <c r="B26" s="76" t="s">
        <v>269</v>
      </c>
      <c r="C26" s="76"/>
      <c r="D26" s="76"/>
      <c r="E26" s="74"/>
      <c r="F26" s="74"/>
      <c r="G26" s="74"/>
      <c r="H26" s="74"/>
      <c r="I26" s="77"/>
      <c r="J26" s="78"/>
    </row>
    <row r="27" customFormat="false" ht="10.5" hidden="true" customHeight="true" outlineLevel="1" collapsed="false">
      <c r="A27" s="78"/>
      <c r="B27" s="78"/>
      <c r="C27" s="78"/>
      <c r="D27" s="78"/>
      <c r="E27" s="78"/>
      <c r="F27" s="78"/>
      <c r="G27" s="78"/>
      <c r="H27" s="78"/>
      <c r="I27" s="78"/>
      <c r="J27" s="78"/>
    </row>
    <row r="28" customFormat="false" ht="24" hidden="true" customHeight="true" outlineLevel="1" collapsed="false">
      <c r="A28" s="79" t="s">
        <v>231</v>
      </c>
      <c r="B28" s="79"/>
      <c r="C28" s="80" t="s">
        <v>92</v>
      </c>
      <c r="D28" s="81" t="s">
        <v>270</v>
      </c>
      <c r="E28" s="81"/>
      <c r="F28" s="81"/>
      <c r="G28" s="74"/>
      <c r="H28" s="74"/>
      <c r="J28" s="82"/>
    </row>
    <row r="29" customFormat="false" ht="36.75" hidden="true" customHeight="true" outlineLevel="1" collapsed="false">
      <c r="A29" s="79" t="s">
        <v>39</v>
      </c>
      <c r="B29" s="79"/>
      <c r="C29" s="83" t="s">
        <v>271</v>
      </c>
      <c r="D29" s="81"/>
      <c r="E29" s="81"/>
      <c r="F29" s="81"/>
      <c r="G29" s="74"/>
      <c r="H29" s="74"/>
      <c r="J29" s="82"/>
    </row>
    <row r="30" customFormat="false" ht="51" hidden="true" customHeight="true" outlineLevel="1" collapsed="false">
      <c r="A30" s="84" t="s">
        <v>272</v>
      </c>
      <c r="B30" s="84"/>
      <c r="C30" s="85" t="s">
        <v>273</v>
      </c>
      <c r="D30" s="86" t="s">
        <v>274</v>
      </c>
      <c r="E30" s="86"/>
      <c r="F30" s="86"/>
      <c r="G30" s="74"/>
      <c r="H30" s="74"/>
      <c r="J30" s="82"/>
    </row>
    <row r="31" customFormat="false" ht="38.25" hidden="true" customHeight="true" outlineLevel="1" collapsed="false">
      <c r="A31" s="87" t="s">
        <v>236</v>
      </c>
      <c r="B31" s="87"/>
      <c r="C31" s="88" t="s">
        <v>197</v>
      </c>
      <c r="D31" s="89" t="s">
        <v>275</v>
      </c>
      <c r="E31" s="89"/>
      <c r="F31" s="89"/>
      <c r="G31" s="74"/>
      <c r="H31" s="74"/>
      <c r="J31" s="82"/>
    </row>
    <row r="32" customFormat="false" ht="39.75" hidden="true" customHeight="true" outlineLevel="1" collapsed="false">
      <c r="A32" s="87" t="s">
        <v>276</v>
      </c>
      <c r="B32" s="87"/>
      <c r="C32" s="90" t="s">
        <v>277</v>
      </c>
      <c r="D32" s="89"/>
      <c r="E32" s="89"/>
      <c r="F32" s="89"/>
      <c r="G32" s="74"/>
      <c r="H32" s="74"/>
      <c r="J32" s="82"/>
    </row>
    <row r="33" customFormat="false" ht="15.75" hidden="true" customHeight="true" outlineLevel="1" collapsed="false">
      <c r="A33" s="91"/>
      <c r="B33" s="91"/>
      <c r="C33" s="91"/>
      <c r="D33" s="91"/>
      <c r="E33" s="91"/>
      <c r="F33" s="91"/>
      <c r="G33" s="91"/>
      <c r="H33" s="91"/>
      <c r="I33" s="91"/>
      <c r="J33" s="91"/>
    </row>
    <row r="34" customFormat="false" ht="60" hidden="false" customHeight="true" outlineLevel="0" collapsed="false">
      <c r="A34" s="23" t="s">
        <v>278</v>
      </c>
      <c r="B34" s="23"/>
      <c r="C34" s="23"/>
      <c r="D34" s="23"/>
      <c r="E34" s="23"/>
      <c r="F34" s="23"/>
      <c r="G34" s="23"/>
      <c r="H34" s="23"/>
      <c r="I34" s="23"/>
      <c r="J34" s="23"/>
    </row>
    <row r="35" customFormat="false" ht="27.75" hidden="true" customHeight="true" outlineLevel="1" collapsed="false">
      <c r="A35" s="92" t="s">
        <v>279</v>
      </c>
      <c r="B35" s="93" t="s">
        <v>280</v>
      </c>
      <c r="C35" s="93"/>
      <c r="D35" s="74"/>
      <c r="E35" s="74"/>
      <c r="F35" s="74"/>
      <c r="G35" s="74"/>
      <c r="H35" s="74"/>
      <c r="I35" s="74"/>
    </row>
    <row r="36" customFormat="false" ht="15.75" hidden="true" customHeight="true" outlineLevel="1" collapsed="false">
      <c r="A36" s="94" t="s">
        <v>88</v>
      </c>
      <c r="B36" s="95" t="s">
        <v>281</v>
      </c>
      <c r="C36" s="95"/>
      <c r="D36" s="74"/>
      <c r="E36" s="74"/>
      <c r="F36" s="74"/>
      <c r="G36" s="74"/>
      <c r="H36" s="74"/>
      <c r="I36" s="74"/>
    </row>
    <row r="37" customFormat="false" ht="15.75" hidden="true" customHeight="true" outlineLevel="1" collapsed="false">
      <c r="A37" s="94" t="s">
        <v>112</v>
      </c>
      <c r="B37" s="95" t="s">
        <v>282</v>
      </c>
      <c r="C37" s="95"/>
      <c r="D37" s="74"/>
      <c r="E37" s="74"/>
      <c r="F37" s="74"/>
      <c r="G37" s="74"/>
      <c r="H37" s="74"/>
      <c r="I37" s="74"/>
    </row>
    <row r="38" customFormat="false" ht="15.75" hidden="true" customHeight="true" outlineLevel="1" collapsed="false">
      <c r="A38" s="94" t="s">
        <v>283</v>
      </c>
      <c r="B38" s="95" t="s">
        <v>284</v>
      </c>
      <c r="C38" s="95"/>
      <c r="D38" s="74"/>
      <c r="E38" s="74"/>
      <c r="F38" s="74"/>
      <c r="G38" s="74"/>
      <c r="H38" s="74"/>
      <c r="I38" s="74"/>
    </row>
    <row r="39" customFormat="false" ht="15.75" hidden="true" customHeight="true" outlineLevel="1" collapsed="false">
      <c r="A39" s="94" t="s">
        <v>186</v>
      </c>
      <c r="B39" s="95" t="s">
        <v>285</v>
      </c>
      <c r="C39" s="95"/>
      <c r="D39" s="74"/>
      <c r="E39" s="74"/>
      <c r="F39" s="74"/>
      <c r="G39" s="74"/>
      <c r="H39" s="74"/>
      <c r="I39" s="74"/>
    </row>
    <row r="40" customFormat="false" ht="15.75" hidden="true" customHeight="true" outlineLevel="1" collapsed="false">
      <c r="A40" s="94" t="s">
        <v>205</v>
      </c>
      <c r="B40" s="95" t="s">
        <v>285</v>
      </c>
      <c r="C40" s="95"/>
      <c r="D40" s="74"/>
      <c r="E40" s="74"/>
      <c r="F40" s="74"/>
      <c r="G40" s="74"/>
      <c r="H40" s="74"/>
      <c r="I40" s="74"/>
    </row>
    <row r="41" customFormat="false" ht="15.75" hidden="true" customHeight="true" outlineLevel="1" collapsed="false">
      <c r="A41" s="74"/>
      <c r="B41" s="74"/>
      <c r="C41" s="74"/>
      <c r="D41" s="74"/>
      <c r="E41" s="74"/>
      <c r="F41" s="74"/>
      <c r="G41" s="74"/>
      <c r="H41" s="74"/>
      <c r="I41" s="74"/>
      <c r="J41" s="74"/>
    </row>
    <row r="42" customFormat="false" ht="28.5" hidden="true" customHeight="true" outlineLevel="1" collapsed="false">
      <c r="A42" s="96" t="s">
        <v>286</v>
      </c>
      <c r="B42" s="96"/>
      <c r="C42" s="96"/>
      <c r="D42" s="96"/>
      <c r="E42" s="96"/>
      <c r="F42" s="96"/>
      <c r="G42" s="96"/>
      <c r="H42" s="96"/>
      <c r="I42" s="96"/>
      <c r="J42" s="96"/>
    </row>
    <row r="43" customFormat="false" ht="15.75" hidden="true" customHeight="true" outlineLevel="1" collapsed="false"/>
    <row r="44" customFormat="false" ht="60" hidden="false" customHeight="true" outlineLevel="0" collapsed="false">
      <c r="A44" s="97" t="s">
        <v>287</v>
      </c>
      <c r="B44" s="97"/>
      <c r="C44" s="97"/>
      <c r="D44" s="97"/>
      <c r="E44" s="97"/>
      <c r="F44" s="97"/>
      <c r="G44" s="97"/>
      <c r="H44" s="97"/>
      <c r="I44" s="97"/>
      <c r="J44" s="97"/>
    </row>
    <row r="45" customFormat="false" ht="27.75" hidden="false" customHeight="true" outlineLevel="1" collapsed="false">
      <c r="A45" s="98" t="s">
        <v>288</v>
      </c>
      <c r="B45" s="98"/>
      <c r="C45" s="98"/>
      <c r="D45" s="98"/>
      <c r="E45" s="98"/>
      <c r="F45" s="98"/>
    </row>
    <row r="46" customFormat="false" ht="15.75" hidden="false" customHeight="true" outlineLevel="1" collapsed="false">
      <c r="A46" s="99" t="s">
        <v>289</v>
      </c>
      <c r="B46" s="99"/>
      <c r="C46" s="99"/>
      <c r="D46" s="99"/>
      <c r="E46" s="99"/>
      <c r="F46" s="99"/>
    </row>
    <row r="47" customFormat="false" ht="30" hidden="false" customHeight="true" outlineLevel="1" collapsed="false">
      <c r="A47" s="100" t="s">
        <v>290</v>
      </c>
      <c r="B47" s="100"/>
      <c r="C47" s="100"/>
      <c r="D47" s="100"/>
      <c r="E47" s="100"/>
      <c r="F47" s="100"/>
    </row>
    <row r="48" customFormat="false" ht="66.75" hidden="false" customHeight="true" outlineLevel="0" collapsed="false">
      <c r="A48" s="8" t="s">
        <v>291</v>
      </c>
      <c r="B48" s="8"/>
      <c r="C48" s="8"/>
      <c r="D48" s="8"/>
      <c r="E48" s="8"/>
      <c r="F48" s="8"/>
      <c r="G48" s="8"/>
      <c r="H48" s="8"/>
      <c r="I48" s="8"/>
      <c r="J48" s="8"/>
    </row>
    <row r="49" customFormat="false" ht="42.75" hidden="false" customHeight="true" outlineLevel="1" collapsed="false">
      <c r="A49" s="101" t="s">
        <v>292</v>
      </c>
      <c r="B49" s="102" t="s">
        <v>293</v>
      </c>
      <c r="C49" s="102"/>
      <c r="D49" s="102"/>
      <c r="E49" s="102"/>
      <c r="F49" s="103"/>
    </row>
    <row r="50" customFormat="false" ht="33" hidden="false" customHeight="true" outlineLevel="1" collapsed="false">
      <c r="A50" s="103" t="s">
        <v>294</v>
      </c>
      <c r="B50" s="96" t="s">
        <v>295</v>
      </c>
      <c r="C50" s="96"/>
      <c r="D50" s="96"/>
      <c r="E50" s="96"/>
    </row>
    <row r="51" customFormat="false" ht="15.75" hidden="false" customHeight="true" outlineLevel="1" collapsed="false"/>
    <row r="52" customFormat="false" ht="26.25" hidden="false" customHeight="true" outlineLevel="1" collapsed="false">
      <c r="A52" s="104" t="s">
        <v>296</v>
      </c>
      <c r="B52" s="104"/>
      <c r="C52" s="104"/>
      <c r="D52" s="104"/>
      <c r="E52" s="104"/>
    </row>
    <row r="53" customFormat="false" ht="31.5" hidden="false" customHeight="true" outlineLevel="1" collapsed="false">
      <c r="A53" s="102" t="s">
        <v>297</v>
      </c>
      <c r="B53" s="102"/>
      <c r="C53" s="102"/>
      <c r="D53" s="102"/>
      <c r="E53" s="102"/>
    </row>
    <row r="54" customFormat="false" ht="30" hidden="false" customHeight="true" outlineLevel="1" collapsed="false">
      <c r="A54" s="102" t="s">
        <v>298</v>
      </c>
      <c r="B54" s="102"/>
      <c r="C54" s="102"/>
      <c r="D54" s="102"/>
      <c r="E54" s="102"/>
    </row>
    <row r="55" customFormat="false" ht="31.5" hidden="false" customHeight="true" outlineLevel="1" collapsed="false">
      <c r="A55" s="102" t="s">
        <v>299</v>
      </c>
      <c r="B55" s="102"/>
      <c r="C55" s="102"/>
      <c r="D55" s="102"/>
      <c r="E55" s="102"/>
    </row>
    <row r="56" customFormat="false" ht="15.75" hidden="false" customHeight="true" outlineLevel="1" collapsed="false"/>
    <row r="57" customFormat="false" ht="15.75" hidden="false" customHeight="true" outlineLevel="1" collapsed="false"/>
    <row r="58" customFormat="false" ht="34.5" hidden="false" customHeight="true" outlineLevel="1" collapsed="false">
      <c r="A58" s="105" t="s">
        <v>300</v>
      </c>
      <c r="B58" s="105"/>
      <c r="C58" s="105"/>
      <c r="D58" s="105"/>
      <c r="E58" s="105"/>
    </row>
    <row r="59" customFormat="false" ht="24.75" hidden="false" customHeight="true" outlineLevel="1" collapsed="false">
      <c r="A59" s="102" t="s">
        <v>301</v>
      </c>
      <c r="B59" s="102"/>
      <c r="C59" s="102"/>
      <c r="D59" s="102"/>
      <c r="E59" s="102"/>
    </row>
    <row r="60" customFormat="false" ht="24.75" hidden="false" customHeight="true" outlineLevel="1" collapsed="false">
      <c r="A60" s="102" t="s">
        <v>302</v>
      </c>
      <c r="B60" s="102"/>
      <c r="C60" s="102"/>
      <c r="D60" s="102"/>
      <c r="E60" s="102"/>
    </row>
    <row r="61" customFormat="false" ht="15.75" hidden="false" customHeight="true" outlineLevel="1" collapsed="false"/>
    <row r="62" customFormat="false" ht="15.75" hidden="false" customHeight="true" outlineLevel="1" collapsed="false"/>
    <row r="63" customFormat="false" ht="15.75" hidden="false" customHeight="true" outlineLevel="1" collapsed="false"/>
    <row r="64" customFormat="false" ht="15.75" hidden="false" customHeight="true" outlineLevel="1" collapsed="false"/>
    <row r="65" customFormat="false" ht="15.75" hidden="false" customHeight="true" outlineLevel="1" collapsed="false"/>
    <row r="66" customFormat="false" ht="15.75" hidden="false" customHeight="true" outlineLevel="1" collapsed="false"/>
    <row r="67" customFormat="false" ht="15.75" hidden="false" customHeight="true" outlineLevel="1" collapsed="false"/>
  </sheetData>
  <mergeCells count="144">
    <mergeCell ref="A1:J1"/>
    <mergeCell ref="A3:J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J22"/>
    <mergeCell ref="A23:J23"/>
    <mergeCell ref="A24:C24"/>
    <mergeCell ref="A25:B25"/>
    <mergeCell ref="C25:D25"/>
    <mergeCell ref="E25:F25"/>
    <mergeCell ref="G25:H26"/>
    <mergeCell ref="B26:D26"/>
    <mergeCell ref="E26:F26"/>
    <mergeCell ref="A27:J27"/>
    <mergeCell ref="A28:B28"/>
    <mergeCell ref="D28:F29"/>
    <mergeCell ref="G28:H28"/>
    <mergeCell ref="J28:J32"/>
    <mergeCell ref="A29:B29"/>
    <mergeCell ref="G29:H29"/>
    <mergeCell ref="A30:B30"/>
    <mergeCell ref="D30:F30"/>
    <mergeCell ref="G30:H30"/>
    <mergeCell ref="A31:B31"/>
    <mergeCell ref="D31:F32"/>
    <mergeCell ref="G31:H31"/>
    <mergeCell ref="A32:B32"/>
    <mergeCell ref="G32:H32"/>
    <mergeCell ref="A33:J33"/>
    <mergeCell ref="A34:J34"/>
    <mergeCell ref="B35:C35"/>
    <mergeCell ref="D35:E35"/>
    <mergeCell ref="F35:G35"/>
    <mergeCell ref="H35:I35"/>
    <mergeCell ref="B36:C36"/>
    <mergeCell ref="D36:E36"/>
    <mergeCell ref="F36:G36"/>
    <mergeCell ref="H36:I36"/>
    <mergeCell ref="B37:C37"/>
    <mergeCell ref="D37:E37"/>
    <mergeCell ref="F37:G37"/>
    <mergeCell ref="H37:I37"/>
    <mergeCell ref="B38:C38"/>
    <mergeCell ref="D38:E38"/>
    <mergeCell ref="F38:G38"/>
    <mergeCell ref="H38:I38"/>
    <mergeCell ref="B39:C39"/>
    <mergeCell ref="D39:E39"/>
    <mergeCell ref="F39:G39"/>
    <mergeCell ref="H39:I39"/>
    <mergeCell ref="B40:C40"/>
    <mergeCell ref="D40:E40"/>
    <mergeCell ref="F40:G40"/>
    <mergeCell ref="H40:I40"/>
    <mergeCell ref="A41:B41"/>
    <mergeCell ref="C41:D41"/>
    <mergeCell ref="E41:F41"/>
    <mergeCell ref="G41:H41"/>
    <mergeCell ref="I41:J41"/>
    <mergeCell ref="A42:J42"/>
    <mergeCell ref="A44:J44"/>
    <mergeCell ref="A45:F45"/>
    <mergeCell ref="A46:F46"/>
    <mergeCell ref="A47:F47"/>
    <mergeCell ref="A48:J48"/>
    <mergeCell ref="B49:E49"/>
    <mergeCell ref="B50:E50"/>
    <mergeCell ref="A52:E52"/>
    <mergeCell ref="A53:E53"/>
    <mergeCell ref="A54:E54"/>
    <mergeCell ref="A55:E55"/>
    <mergeCell ref="A58:E58"/>
    <mergeCell ref="A59:E59"/>
    <mergeCell ref="A60:E60"/>
  </mergeCells>
  <hyperlinks>
    <hyperlink ref="A1" location="'Career Matching Score'!A1" display="Bagaimana Career Matching Score bekerja?"/>
    <hyperlink ref="K1" location="'Career Matching Score'!K1" display="Career Matching Score'!K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328125" defaultRowHeight="15.75" zeroHeight="false" outlineLevelRow="0" outlineLevelCol="0"/>
  <cols>
    <col collapsed="false" customWidth="true" hidden="false" outlineLevel="0" max="1" min="1" style="1" width="4.88"/>
    <col collapsed="false" customWidth="true" hidden="false" outlineLevel="0" max="2" min="2" style="1" width="25.88"/>
    <col collapsed="false" customWidth="true" hidden="false" outlineLevel="0" max="3" min="3" style="1" width="49.25"/>
    <col collapsed="false" customWidth="true" hidden="false" outlineLevel="0" max="4" min="4" style="1" width="29.88"/>
  </cols>
  <sheetData>
    <row r="2" customFormat="false" ht="124.5" hidden="false" customHeight="true" outlineLevel="0" collapsed="false">
      <c r="A2" s="8" t="s">
        <v>303</v>
      </c>
      <c r="B2" s="8"/>
      <c r="C2" s="106" t="s">
        <v>304</v>
      </c>
      <c r="D2" s="106"/>
      <c r="E2" s="106"/>
      <c r="F2" s="106"/>
      <c r="G2" s="10"/>
      <c r="H2" s="10"/>
      <c r="I2" s="10"/>
      <c r="J2" s="11"/>
    </row>
    <row r="3" customFormat="false" ht="21.75" hidden="false" customHeight="true" outlineLevel="0" collapsed="false">
      <c r="A3" s="107" t="s">
        <v>87</v>
      </c>
      <c r="B3" s="108" t="s">
        <v>305</v>
      </c>
      <c r="C3" s="108" t="s">
        <v>306</v>
      </c>
      <c r="D3" s="108" t="s">
        <v>307</v>
      </c>
      <c r="E3" s="92"/>
      <c r="F3" s="92"/>
      <c r="G3" s="109"/>
      <c r="H3" s="109"/>
      <c r="I3" s="109"/>
      <c r="J3" s="110"/>
      <c r="K3" s="92"/>
      <c r="L3" s="92"/>
      <c r="M3" s="111"/>
      <c r="N3" s="111"/>
      <c r="O3" s="111"/>
      <c r="P3" s="111"/>
      <c r="Q3" s="111"/>
      <c r="R3" s="111"/>
      <c r="S3" s="111"/>
      <c r="T3" s="111"/>
      <c r="U3" s="111"/>
      <c r="V3" s="111"/>
      <c r="W3" s="111"/>
      <c r="X3" s="111"/>
      <c r="Y3" s="111"/>
      <c r="Z3" s="111"/>
      <c r="AA3" s="111"/>
    </row>
    <row r="4" customFormat="false" ht="15.75" hidden="false" customHeight="true" outlineLevel="0" collapsed="false">
      <c r="A4" s="15" t="n">
        <v>1</v>
      </c>
      <c r="B4" s="15" t="s">
        <v>308</v>
      </c>
      <c r="C4" s="15" t="s">
        <v>309</v>
      </c>
      <c r="D4" s="15" t="s">
        <v>90</v>
      </c>
    </row>
    <row r="5" customFormat="false" ht="15.75" hidden="false" customHeight="true" outlineLevel="0" collapsed="false">
      <c r="A5" s="15" t="n">
        <v>2</v>
      </c>
      <c r="B5" s="15" t="s">
        <v>310</v>
      </c>
      <c r="C5" s="15" t="s">
        <v>311</v>
      </c>
      <c r="D5" s="15" t="s">
        <v>312</v>
      </c>
    </row>
    <row r="6" customFormat="false" ht="15.75" hidden="false" customHeight="true" outlineLevel="0" collapsed="false">
      <c r="A6" s="15" t="n">
        <v>3</v>
      </c>
      <c r="B6" s="15" t="s">
        <v>313</v>
      </c>
      <c r="C6" s="15" t="s">
        <v>314</v>
      </c>
      <c r="D6" s="15" t="s">
        <v>100</v>
      </c>
    </row>
    <row r="7" customFormat="false" ht="15.75" hidden="false" customHeight="true" outlineLevel="0" collapsed="false">
      <c r="A7" s="15" t="n">
        <v>4</v>
      </c>
      <c r="B7" s="15" t="s">
        <v>315</v>
      </c>
      <c r="C7" s="15" t="s">
        <v>316</v>
      </c>
      <c r="D7" s="15" t="s">
        <v>92</v>
      </c>
    </row>
    <row r="8" customFormat="false" ht="15.75" hidden="false" customHeight="true" outlineLevel="0" collapsed="false">
      <c r="A8" s="15" t="n">
        <v>5</v>
      </c>
      <c r="B8" s="15" t="s">
        <v>96</v>
      </c>
      <c r="C8" s="15" t="s">
        <v>317</v>
      </c>
      <c r="D8" s="15" t="s">
        <v>96</v>
      </c>
    </row>
    <row r="9" customFormat="false" ht="15.75" hidden="false" customHeight="true" outlineLevel="0" collapsed="false">
      <c r="A9" s="15" t="n">
        <v>6</v>
      </c>
      <c r="B9" s="15" t="s">
        <v>318</v>
      </c>
      <c r="C9" s="15" t="s">
        <v>319</v>
      </c>
      <c r="D9" s="15" t="s">
        <v>94</v>
      </c>
    </row>
    <row r="10" customFormat="false" ht="15.75" hidden="false" customHeight="true" outlineLevel="0" collapsed="false">
      <c r="A10" s="15" t="n">
        <v>7</v>
      </c>
      <c r="B10" s="15" t="s">
        <v>320</v>
      </c>
      <c r="C10" s="15" t="s">
        <v>321</v>
      </c>
      <c r="D10" s="15" t="s">
        <v>94</v>
      </c>
    </row>
    <row r="11" customFormat="false" ht="15.75" hidden="false" customHeight="true" outlineLevel="0" collapsed="false">
      <c r="A11" s="15" t="n">
        <v>8</v>
      </c>
      <c r="B11" s="15" t="s">
        <v>322</v>
      </c>
      <c r="C11" s="15" t="s">
        <v>323</v>
      </c>
      <c r="D11" s="15" t="s">
        <v>90</v>
      </c>
    </row>
    <row r="12" customFormat="false" ht="15.75" hidden="false" customHeight="true" outlineLevel="0" collapsed="false">
      <c r="A12" s="15" t="n">
        <v>9</v>
      </c>
      <c r="B12" s="15" t="s">
        <v>324</v>
      </c>
      <c r="C12" s="15" t="s">
        <v>325</v>
      </c>
      <c r="D12" s="15" t="s">
        <v>326</v>
      </c>
    </row>
    <row r="13" customFormat="false" ht="15.75" hidden="false" customHeight="true" outlineLevel="0" collapsed="false">
      <c r="A13" s="15" t="n">
        <v>10</v>
      </c>
      <c r="B13" s="15" t="s">
        <v>327</v>
      </c>
      <c r="C13" s="15" t="s">
        <v>328</v>
      </c>
      <c r="D13" s="15" t="s">
        <v>108</v>
      </c>
    </row>
    <row r="14" customFormat="false" ht="15.75" hidden="false" customHeight="true" outlineLevel="0" collapsed="false">
      <c r="A14" s="15" t="n">
        <v>11</v>
      </c>
      <c r="B14" s="15" t="s">
        <v>329</v>
      </c>
      <c r="C14" s="15" t="s">
        <v>330</v>
      </c>
      <c r="D14" s="15" t="s">
        <v>90</v>
      </c>
    </row>
    <row r="15" customFormat="false" ht="15.75" hidden="false" customHeight="true" outlineLevel="0" collapsed="false">
      <c r="A15" s="15" t="n">
        <v>12</v>
      </c>
      <c r="B15" s="15" t="s">
        <v>331</v>
      </c>
      <c r="C15" s="15" t="s">
        <v>332</v>
      </c>
      <c r="D15" s="15" t="s">
        <v>90</v>
      </c>
    </row>
    <row r="16" customFormat="false" ht="15.75" hidden="false" customHeight="true" outlineLevel="0" collapsed="false">
      <c r="A16" s="15" t="n">
        <v>13</v>
      </c>
      <c r="B16" s="15" t="s">
        <v>333</v>
      </c>
      <c r="C16" s="15" t="s">
        <v>334</v>
      </c>
      <c r="D16" s="15" t="s">
        <v>90</v>
      </c>
    </row>
    <row r="17" customFormat="false" ht="15.75" hidden="false" customHeight="true" outlineLevel="0" collapsed="false">
      <c r="A17" s="15" t="n">
        <v>14</v>
      </c>
      <c r="B17" s="15" t="s">
        <v>335</v>
      </c>
      <c r="C17" s="15" t="s">
        <v>336</v>
      </c>
      <c r="D17" s="15" t="s">
        <v>98</v>
      </c>
    </row>
    <row r="18" customFormat="false" ht="15.75" hidden="false" customHeight="true" outlineLevel="0" collapsed="false">
      <c r="A18" s="15" t="n">
        <v>15</v>
      </c>
      <c r="B18" s="15" t="s">
        <v>337</v>
      </c>
      <c r="C18" s="15" t="s">
        <v>338</v>
      </c>
      <c r="D18" s="15" t="s">
        <v>98</v>
      </c>
    </row>
    <row r="19" customFormat="false" ht="15.75" hidden="false" customHeight="true" outlineLevel="0" collapsed="false">
      <c r="A19" s="15" t="n">
        <v>16</v>
      </c>
      <c r="B19" s="15" t="s">
        <v>339</v>
      </c>
      <c r="C19" s="15" t="s">
        <v>340</v>
      </c>
      <c r="D19" s="15" t="s">
        <v>341</v>
      </c>
    </row>
    <row r="20" customFormat="false" ht="15.75" hidden="false" customHeight="true" outlineLevel="0" collapsed="false">
      <c r="A20" s="15" t="n">
        <v>17</v>
      </c>
      <c r="B20" s="15" t="s">
        <v>106</v>
      </c>
      <c r="C20" s="15" t="s">
        <v>342</v>
      </c>
      <c r="D20" s="15" t="s">
        <v>106</v>
      </c>
    </row>
    <row r="21" customFormat="false" ht="15.75" hidden="false" customHeight="true" outlineLevel="0" collapsed="false">
      <c r="A21" s="15" t="n">
        <v>18</v>
      </c>
      <c r="B21" s="15" t="s">
        <v>343</v>
      </c>
      <c r="C21" s="15" t="s">
        <v>344</v>
      </c>
      <c r="D21" s="15" t="s">
        <v>106</v>
      </c>
    </row>
    <row r="22" customFormat="false" ht="15.75" hidden="false" customHeight="true" outlineLevel="0" collapsed="false">
      <c r="A22" s="15" t="n">
        <v>19</v>
      </c>
      <c r="B22" s="15" t="s">
        <v>108</v>
      </c>
      <c r="C22" s="15" t="s">
        <v>345</v>
      </c>
      <c r="D22" s="15" t="s">
        <v>108</v>
      </c>
    </row>
    <row r="23" customFormat="false" ht="15.75" hidden="false" customHeight="true" outlineLevel="0" collapsed="false">
      <c r="A23" s="15" t="n">
        <v>20</v>
      </c>
      <c r="B23" s="15" t="s">
        <v>346</v>
      </c>
      <c r="C23" s="15" t="s">
        <v>347</v>
      </c>
      <c r="D23" s="15" t="s">
        <v>90</v>
      </c>
    </row>
    <row r="24" customFormat="false" ht="15.75" hidden="false" customHeight="true" outlineLevel="0" collapsed="false">
      <c r="A24" s="15" t="n">
        <v>21</v>
      </c>
      <c r="B24" s="15" t="s">
        <v>348</v>
      </c>
      <c r="C24" s="15" t="s">
        <v>349</v>
      </c>
      <c r="D24" s="15" t="s">
        <v>90</v>
      </c>
    </row>
    <row r="25" customFormat="false" ht="15.75" hidden="false" customHeight="true" outlineLevel="0" collapsed="false">
      <c r="A25" s="15" t="n">
        <v>22</v>
      </c>
      <c r="B25" s="15" t="s">
        <v>350</v>
      </c>
      <c r="C25" s="15" t="s">
        <v>351</v>
      </c>
      <c r="D25" s="15" t="s">
        <v>104</v>
      </c>
    </row>
    <row r="26" customFormat="false" ht="15.75" hidden="false" customHeight="true" outlineLevel="0" collapsed="false">
      <c r="A26" s="15" t="n">
        <v>23</v>
      </c>
      <c r="B26" s="15" t="s">
        <v>352</v>
      </c>
      <c r="C26" s="15" t="s">
        <v>353</v>
      </c>
      <c r="D26" s="15" t="s">
        <v>104</v>
      </c>
    </row>
    <row r="27" customFormat="false" ht="15.75" hidden="false" customHeight="true" outlineLevel="0" collapsed="false">
      <c r="A27" s="15" t="n">
        <v>24</v>
      </c>
      <c r="B27" s="15" t="s">
        <v>354</v>
      </c>
      <c r="C27" s="15" t="s">
        <v>355</v>
      </c>
      <c r="D27" s="15" t="s">
        <v>94</v>
      </c>
    </row>
    <row r="28" customFormat="false" ht="15.75" hidden="false" customHeight="true" outlineLevel="0" collapsed="false">
      <c r="A28" s="15" t="n">
        <v>25</v>
      </c>
      <c r="B28" s="15" t="s">
        <v>356</v>
      </c>
      <c r="C28" s="15" t="s">
        <v>357</v>
      </c>
      <c r="D28" s="15" t="s">
        <v>102</v>
      </c>
    </row>
  </sheetData>
  <mergeCells count="1">
    <mergeCell ref="A2:B2"/>
  </mergeCells>
  <hyperlinks>
    <hyperlink ref="A3" location="'Mapping (Industri)'!A3" display="N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1" outlineLevelCol="0"/>
  <cols>
    <col collapsed="false" customWidth="true" hidden="false" outlineLevel="0" max="1" min="1" style="1" width="22.88"/>
    <col collapsed="false" customWidth="true" hidden="false" outlineLevel="0" max="5" min="5" style="1" width="15.13"/>
  </cols>
  <sheetData>
    <row r="1" customFormat="false" ht="99.75" hidden="false" customHeight="true" outlineLevel="0" collapsed="false">
      <c r="A1" s="112" t="s">
        <v>358</v>
      </c>
      <c r="B1" s="112"/>
      <c r="C1" s="112"/>
      <c r="D1" s="112"/>
      <c r="E1" s="112"/>
      <c r="F1" s="112"/>
      <c r="G1" s="112"/>
      <c r="H1" s="10"/>
      <c r="I1" s="11"/>
    </row>
    <row r="2" customFormat="false" ht="146.25" hidden="false" customHeight="true" outlineLevel="0" collapsed="false">
      <c r="A2" s="37" t="s">
        <v>359</v>
      </c>
      <c r="B2" s="37"/>
      <c r="C2" s="37"/>
      <c r="D2" s="37"/>
      <c r="E2" s="37"/>
      <c r="F2" s="37"/>
      <c r="G2" s="37"/>
      <c r="H2" s="10"/>
      <c r="I2" s="11"/>
    </row>
    <row r="3" customFormat="false" ht="129" hidden="false" customHeight="true" outlineLevel="0" collapsed="false">
      <c r="A3" s="102" t="s">
        <v>360</v>
      </c>
      <c r="B3" s="102"/>
      <c r="C3" s="102"/>
      <c r="D3" s="102"/>
      <c r="E3" s="102"/>
      <c r="F3" s="102"/>
      <c r="G3" s="102"/>
    </row>
    <row r="4" customFormat="false" ht="42.75" hidden="false" customHeight="true" outlineLevel="0" collapsed="false">
      <c r="A4" s="113" t="s">
        <v>361</v>
      </c>
      <c r="B4" s="113"/>
      <c r="C4" s="113"/>
      <c r="D4" s="113"/>
      <c r="E4" s="113"/>
      <c r="F4" s="113"/>
      <c r="G4" s="113"/>
      <c r="H4" s="113"/>
    </row>
    <row r="5" customFormat="false" ht="15.75" hidden="true" customHeight="true" outlineLevel="1" collapsed="false">
      <c r="A5" s="114" t="s">
        <v>362</v>
      </c>
      <c r="B5" s="13" t="s">
        <v>363</v>
      </c>
      <c r="C5" s="13" t="s">
        <v>364</v>
      </c>
      <c r="D5" s="13" t="s">
        <v>365</v>
      </c>
      <c r="E5" s="13" t="s">
        <v>366</v>
      </c>
      <c r="F5" s="13"/>
    </row>
    <row r="6" customFormat="false" ht="15.75" hidden="true" customHeight="true" outlineLevel="1" collapsed="false">
      <c r="A6" s="50" t="s">
        <v>367</v>
      </c>
      <c r="B6" s="15" t="s">
        <v>368</v>
      </c>
      <c r="C6" s="15" t="s">
        <v>369</v>
      </c>
      <c r="D6" s="15" t="s">
        <v>370</v>
      </c>
      <c r="E6" s="15" t="s">
        <v>370</v>
      </c>
    </row>
    <row r="7" customFormat="false" ht="15.75" hidden="true" customHeight="true" outlineLevel="1" collapsed="false">
      <c r="A7" s="50" t="s">
        <v>371</v>
      </c>
      <c r="B7" s="15" t="s">
        <v>368</v>
      </c>
      <c r="C7" s="15" t="s">
        <v>369</v>
      </c>
      <c r="D7" s="15" t="s">
        <v>370</v>
      </c>
      <c r="E7" s="15" t="s">
        <v>369</v>
      </c>
    </row>
    <row r="8" customFormat="false" ht="15.75" hidden="true" customHeight="true" outlineLevel="1" collapsed="false">
      <c r="A8" s="50" t="s">
        <v>372</v>
      </c>
      <c r="B8" s="15" t="s">
        <v>368</v>
      </c>
      <c r="C8" s="15" t="s">
        <v>369</v>
      </c>
      <c r="D8" s="15" t="s">
        <v>370</v>
      </c>
      <c r="E8" s="15" t="s">
        <v>369</v>
      </c>
    </row>
    <row r="9" customFormat="false" ht="15.75" hidden="true" customHeight="true" outlineLevel="1" collapsed="false">
      <c r="A9" s="50" t="s">
        <v>373</v>
      </c>
      <c r="B9" s="15" t="s">
        <v>368</v>
      </c>
      <c r="C9" s="15" t="s">
        <v>370</v>
      </c>
      <c r="D9" s="15" t="s">
        <v>370</v>
      </c>
      <c r="E9" s="15" t="s">
        <v>370</v>
      </c>
    </row>
    <row r="10" customFormat="false" ht="15.75" hidden="true" customHeight="true" outlineLevel="1" collapsed="false">
      <c r="A10" s="50" t="s">
        <v>374</v>
      </c>
      <c r="B10" s="15" t="s">
        <v>368</v>
      </c>
      <c r="C10" s="15" t="s">
        <v>370</v>
      </c>
      <c r="D10" s="15" t="s">
        <v>370</v>
      </c>
      <c r="E10" s="15" t="s">
        <v>370</v>
      </c>
    </row>
    <row r="11" customFormat="false" ht="15.75" hidden="true" customHeight="true" outlineLevel="1" collapsed="false">
      <c r="A11" s="50" t="s">
        <v>375</v>
      </c>
      <c r="B11" s="15" t="s">
        <v>368</v>
      </c>
      <c r="C11" s="15" t="s">
        <v>370</v>
      </c>
      <c r="D11" s="15" t="s">
        <v>370</v>
      </c>
      <c r="E11" s="15" t="s">
        <v>370</v>
      </c>
    </row>
    <row r="12" customFormat="false" ht="15.75" hidden="true" customHeight="true" outlineLevel="1" collapsed="false">
      <c r="A12" s="50" t="s">
        <v>376</v>
      </c>
      <c r="B12" s="15" t="s">
        <v>368</v>
      </c>
      <c r="C12" s="15" t="s">
        <v>370</v>
      </c>
      <c r="D12" s="15" t="s">
        <v>370</v>
      </c>
      <c r="E12" s="15" t="s">
        <v>370</v>
      </c>
    </row>
    <row r="13" customFormat="false" ht="15.75" hidden="true" customHeight="true" outlineLevel="1" collapsed="false">
      <c r="A13" s="50" t="s">
        <v>377</v>
      </c>
      <c r="B13" s="15" t="s">
        <v>368</v>
      </c>
      <c r="C13" s="15" t="s">
        <v>370</v>
      </c>
      <c r="D13" s="15" t="s">
        <v>370</v>
      </c>
      <c r="E13" s="15" t="s">
        <v>370</v>
      </c>
    </row>
    <row r="14" customFormat="false" ht="15.75" hidden="true" customHeight="true" outlineLevel="1" collapsed="false">
      <c r="A14" s="50" t="s">
        <v>378</v>
      </c>
      <c r="B14" s="15" t="s">
        <v>368</v>
      </c>
      <c r="C14" s="15" t="s">
        <v>370</v>
      </c>
      <c r="D14" s="15" t="s">
        <v>370</v>
      </c>
      <c r="E14" s="15" t="s">
        <v>370</v>
      </c>
    </row>
    <row r="15" customFormat="false" ht="15.75" hidden="true" customHeight="true" outlineLevel="1" collapsed="false">
      <c r="A15" s="50" t="s">
        <v>379</v>
      </c>
      <c r="B15" s="15" t="s">
        <v>368</v>
      </c>
      <c r="C15" s="15" t="s">
        <v>370</v>
      </c>
      <c r="D15" s="15" t="s">
        <v>370</v>
      </c>
      <c r="E15" s="15" t="s">
        <v>370</v>
      </c>
    </row>
    <row r="16" customFormat="false" ht="15.75" hidden="true" customHeight="true" outlineLevel="1" collapsed="false">
      <c r="A16" s="50" t="s">
        <v>380</v>
      </c>
      <c r="B16" s="15" t="s">
        <v>368</v>
      </c>
      <c r="C16" s="15" t="s">
        <v>369</v>
      </c>
      <c r="D16" s="15" t="s">
        <v>370</v>
      </c>
      <c r="E16" s="15" t="s">
        <v>369</v>
      </c>
    </row>
    <row r="17" customFormat="false" ht="15.75" hidden="true" customHeight="true" outlineLevel="1" collapsed="false">
      <c r="A17" s="50" t="s">
        <v>381</v>
      </c>
      <c r="B17" s="15" t="s">
        <v>368</v>
      </c>
      <c r="C17" s="15" t="s">
        <v>370</v>
      </c>
      <c r="D17" s="15" t="s">
        <v>370</v>
      </c>
      <c r="E17" s="15" t="s">
        <v>370</v>
      </c>
    </row>
    <row r="18" customFormat="false" ht="15.75" hidden="true" customHeight="true" outlineLevel="1" collapsed="false">
      <c r="A18" s="50" t="s">
        <v>382</v>
      </c>
      <c r="B18" s="15" t="s">
        <v>368</v>
      </c>
      <c r="C18" s="15" t="s">
        <v>369</v>
      </c>
      <c r="D18" s="15" t="s">
        <v>370</v>
      </c>
      <c r="E18" s="15" t="s">
        <v>369</v>
      </c>
    </row>
    <row r="19" customFormat="false" ht="15.75" hidden="true" customHeight="true" outlineLevel="1" collapsed="false">
      <c r="A19" s="50" t="s">
        <v>383</v>
      </c>
      <c r="B19" s="15" t="s">
        <v>368</v>
      </c>
      <c r="C19" s="15" t="s">
        <v>369</v>
      </c>
      <c r="D19" s="15" t="s">
        <v>370</v>
      </c>
      <c r="E19" s="15" t="s">
        <v>369</v>
      </c>
    </row>
    <row r="20" customFormat="false" ht="15.75" hidden="true" customHeight="true" outlineLevel="1" collapsed="false">
      <c r="A20" s="91"/>
      <c r="B20" s="91"/>
      <c r="C20" s="91"/>
      <c r="D20" s="91"/>
      <c r="E20" s="91"/>
      <c r="F20" s="91"/>
      <c r="G20" s="91"/>
    </row>
    <row r="21" customFormat="false" ht="42" hidden="false" customHeight="true" outlineLevel="0" collapsed="false">
      <c r="A21" s="115" t="s">
        <v>384</v>
      </c>
      <c r="B21" s="115"/>
      <c r="C21" s="115"/>
      <c r="D21" s="115"/>
      <c r="E21" s="115"/>
      <c r="F21" s="115"/>
      <c r="G21" s="115"/>
      <c r="H21" s="115"/>
    </row>
    <row r="22" customFormat="false" ht="15.75" hidden="true" customHeight="true" outlineLevel="1" collapsed="false">
      <c r="A22" s="116" t="s">
        <v>385</v>
      </c>
      <c r="B22" s="116"/>
      <c r="C22" s="116"/>
      <c r="D22" s="116"/>
      <c r="E22" s="116"/>
      <c r="F22" s="116"/>
      <c r="G22" s="116"/>
    </row>
    <row r="23" customFormat="false" ht="15.75" hidden="true" customHeight="true" outlineLevel="1" collapsed="false">
      <c r="A23" s="117" t="s">
        <v>362</v>
      </c>
      <c r="B23" s="14" t="s">
        <v>386</v>
      </c>
      <c r="C23" s="14"/>
    </row>
    <row r="24" customFormat="false" ht="15.75" hidden="true" customHeight="true" outlineLevel="1" collapsed="false">
      <c r="A24" s="118" t="s">
        <v>387</v>
      </c>
      <c r="B24" s="16" t="s">
        <v>388</v>
      </c>
      <c r="C24" s="16"/>
    </row>
    <row r="25" customFormat="false" ht="15.75" hidden="true" customHeight="true" outlineLevel="1" collapsed="false">
      <c r="A25" s="118" t="s">
        <v>389</v>
      </c>
      <c r="B25" s="16" t="s">
        <v>388</v>
      </c>
      <c r="C25" s="16"/>
    </row>
    <row r="26" customFormat="false" ht="15.75" hidden="true" customHeight="true" outlineLevel="1" collapsed="false">
      <c r="A26" s="118" t="s">
        <v>390</v>
      </c>
      <c r="B26" s="16" t="s">
        <v>388</v>
      </c>
      <c r="C26" s="16"/>
    </row>
    <row r="27" customFormat="false" ht="15.75" hidden="true" customHeight="true" outlineLevel="1" collapsed="false">
      <c r="A27" s="118" t="s">
        <v>391</v>
      </c>
      <c r="B27" s="16" t="s">
        <v>388</v>
      </c>
      <c r="C27" s="16"/>
    </row>
    <row r="28" customFormat="false" ht="15.75" hidden="true" customHeight="true" outlineLevel="1" collapsed="false">
      <c r="A28" s="118" t="s">
        <v>392</v>
      </c>
      <c r="B28" s="16" t="s">
        <v>393</v>
      </c>
      <c r="C28" s="16"/>
    </row>
    <row r="29" customFormat="false" ht="15.75" hidden="true" customHeight="true" outlineLevel="1" collapsed="false">
      <c r="A29" s="118" t="s">
        <v>394</v>
      </c>
      <c r="B29" s="16" t="s">
        <v>393</v>
      </c>
      <c r="C29" s="16"/>
    </row>
    <row r="30" customFormat="false" ht="15.75" hidden="true" customHeight="true" outlineLevel="1" collapsed="false">
      <c r="A30" s="118" t="s">
        <v>395</v>
      </c>
      <c r="B30" s="16" t="s">
        <v>393</v>
      </c>
      <c r="C30" s="16"/>
    </row>
    <row r="31" customFormat="false" ht="15.75" hidden="true" customHeight="true" outlineLevel="1" collapsed="false">
      <c r="A31" s="118" t="s">
        <v>20</v>
      </c>
      <c r="B31" s="16" t="s">
        <v>393</v>
      </c>
      <c r="C31" s="16"/>
    </row>
    <row r="32" customFormat="false" ht="37.5" hidden="false" customHeight="true" outlineLevel="0" collapsed="false">
      <c r="A32" s="119" t="s">
        <v>396</v>
      </c>
      <c r="B32" s="119"/>
      <c r="C32" s="119"/>
      <c r="D32" s="119"/>
      <c r="E32" s="119"/>
      <c r="F32" s="119"/>
      <c r="G32" s="119"/>
      <c r="H32" s="119"/>
    </row>
    <row r="33" customFormat="false" ht="48.75" hidden="false" customHeight="true" outlineLevel="1" collapsed="false">
      <c r="A33" s="120" t="s">
        <v>397</v>
      </c>
      <c r="B33" s="120"/>
      <c r="C33" s="120"/>
      <c r="D33" s="120"/>
      <c r="E33" s="120"/>
      <c r="F33" s="120"/>
      <c r="G33" s="120"/>
      <c r="H33" s="120"/>
    </row>
    <row r="34" customFormat="false" ht="15.75" hidden="false" customHeight="true" outlineLevel="1" collapsed="false">
      <c r="A34" s="117" t="s">
        <v>362</v>
      </c>
      <c r="B34" s="13" t="s">
        <v>363</v>
      </c>
      <c r="C34" s="13" t="s">
        <v>364</v>
      </c>
      <c r="D34" s="13" t="s">
        <v>365</v>
      </c>
      <c r="E34" s="13" t="s">
        <v>366</v>
      </c>
      <c r="F34" s="13" t="s">
        <v>398</v>
      </c>
      <c r="G34" s="13" t="s">
        <v>399</v>
      </c>
      <c r="H34" s="13" t="s">
        <v>400</v>
      </c>
    </row>
    <row r="35" customFormat="false" ht="15.75" hidden="false" customHeight="true" outlineLevel="1" collapsed="false">
      <c r="A35" s="118" t="s">
        <v>401</v>
      </c>
      <c r="C35" s="15"/>
      <c r="D35" s="15"/>
    </row>
    <row r="36" customFormat="false" ht="15.75" hidden="false" customHeight="true" outlineLevel="1" collapsed="false">
      <c r="A36" s="118" t="s">
        <v>402</v>
      </c>
      <c r="C36" s="15"/>
      <c r="D36" s="15"/>
    </row>
    <row r="37" customFormat="false" ht="15.75" hidden="false" customHeight="true" outlineLevel="1" collapsed="false">
      <c r="A37" s="118" t="s">
        <v>403</v>
      </c>
    </row>
    <row r="38" customFormat="false" ht="15.75" hidden="false" customHeight="true" outlineLevel="1" collapsed="false">
      <c r="A38" s="118" t="s">
        <v>404</v>
      </c>
    </row>
    <row r="39" customFormat="false" ht="15.75" hidden="false" customHeight="true" outlineLevel="1" collapsed="false">
      <c r="A39" s="118" t="s">
        <v>405</v>
      </c>
    </row>
    <row r="40" customFormat="false" ht="15.75" hidden="false" customHeight="true" outlineLevel="1" collapsed="false">
      <c r="A40" s="118" t="s">
        <v>406</v>
      </c>
    </row>
    <row r="41" customFormat="false" ht="15.75" hidden="false" customHeight="true" outlineLevel="1" collapsed="false">
      <c r="A41" s="118" t="s">
        <v>407</v>
      </c>
    </row>
    <row r="42" customFormat="false" ht="15.75" hidden="false" customHeight="true" outlineLevel="1" collapsed="false">
      <c r="A42" s="118" t="s">
        <v>408</v>
      </c>
    </row>
    <row r="43" customFormat="false" ht="15.75" hidden="false" customHeight="true" outlineLevel="1" collapsed="false"/>
    <row r="44" customFormat="false" ht="36" hidden="false" customHeight="true" outlineLevel="1" collapsed="false">
      <c r="A44" s="121" t="s">
        <v>409</v>
      </c>
      <c r="B44" s="122" t="s">
        <v>410</v>
      </c>
      <c r="C44" s="122"/>
      <c r="D44" s="122"/>
      <c r="E44" s="122"/>
      <c r="F44" s="122"/>
      <c r="G44" s="122"/>
      <c r="H44" s="122"/>
    </row>
    <row r="45" customFormat="false" ht="15.75" hidden="false" customHeight="true" outlineLevel="1" collapsed="false"/>
    <row r="46" customFormat="false" ht="46.5" hidden="false" customHeight="true" outlineLevel="1" collapsed="false">
      <c r="A46" s="102" t="s">
        <v>411</v>
      </c>
      <c r="B46" s="102"/>
      <c r="C46" s="102"/>
      <c r="D46" s="102"/>
      <c r="E46" s="102"/>
      <c r="F46" s="102"/>
      <c r="G46" s="102"/>
      <c r="H46" s="102"/>
    </row>
    <row r="47" customFormat="false" ht="15.75" hidden="false" customHeight="true" outlineLevel="1" collapsed="false">
      <c r="A47" s="123" t="s">
        <v>412</v>
      </c>
      <c r="B47" s="124" t="s">
        <v>413</v>
      </c>
      <c r="C47" s="124"/>
      <c r="D47" s="124"/>
      <c r="E47" s="124"/>
    </row>
    <row r="48" customFormat="false" ht="15.75" hidden="false" customHeight="true" outlineLevel="1" collapsed="false">
      <c r="A48" s="125" t="s">
        <v>414</v>
      </c>
      <c r="B48" s="33" t="s">
        <v>415</v>
      </c>
      <c r="C48" s="33"/>
      <c r="D48" s="33"/>
      <c r="E48" s="33"/>
    </row>
    <row r="49" customFormat="false" ht="15.75" hidden="false" customHeight="true" outlineLevel="1" collapsed="false">
      <c r="A49" s="125" t="s">
        <v>416</v>
      </c>
      <c r="B49" s="33" t="s">
        <v>417</v>
      </c>
      <c r="C49" s="33"/>
      <c r="D49" s="33"/>
      <c r="E49" s="33"/>
    </row>
    <row r="50" customFormat="false" ht="15.75" hidden="false" customHeight="true" outlineLevel="1" collapsed="false">
      <c r="A50" s="125" t="s">
        <v>80</v>
      </c>
      <c r="B50" s="33" t="s">
        <v>418</v>
      </c>
      <c r="C50" s="33"/>
      <c r="D50" s="33"/>
      <c r="E50" s="33"/>
    </row>
    <row r="51" customFormat="false" ht="15.75" hidden="false" customHeight="true" outlineLevel="1" collapsed="false">
      <c r="A51" s="125" t="s">
        <v>419</v>
      </c>
      <c r="B51" s="33" t="s">
        <v>420</v>
      </c>
      <c r="C51" s="33"/>
      <c r="D51" s="33"/>
      <c r="E51" s="33"/>
    </row>
    <row r="52" customFormat="false" ht="15.75" hidden="false" customHeight="true" outlineLevel="1" collapsed="false">
      <c r="A52" s="125" t="s">
        <v>421</v>
      </c>
      <c r="B52" s="33" t="s">
        <v>422</v>
      </c>
      <c r="C52" s="33"/>
      <c r="D52" s="33"/>
      <c r="E52" s="33"/>
    </row>
    <row r="53" customFormat="false" ht="15.75" hidden="false" customHeight="true" outlineLevel="1" collapsed="false"/>
    <row r="54" customFormat="false" ht="26.25" hidden="false" customHeight="true" outlineLevel="1" collapsed="false">
      <c r="A54" s="126" t="s">
        <v>423</v>
      </c>
      <c r="B54" s="126"/>
      <c r="C54" s="126"/>
      <c r="D54" s="126"/>
      <c r="E54" s="126"/>
      <c r="F54" s="126"/>
      <c r="G54" s="126"/>
      <c r="H54" s="126"/>
    </row>
    <row r="55" customFormat="false" ht="15.75" hidden="false" customHeight="true" outlineLevel="1" collapsed="false">
      <c r="A55" s="127" t="s">
        <v>424</v>
      </c>
      <c r="B55" s="128" t="s">
        <v>425</v>
      </c>
      <c r="C55" s="128"/>
      <c r="D55" s="128"/>
      <c r="E55" s="128"/>
      <c r="F55" s="128"/>
      <c r="G55" s="128"/>
      <c r="H55" s="128"/>
    </row>
    <row r="56" customFormat="false" ht="15.75" hidden="false" customHeight="true" outlineLevel="1" collapsed="false">
      <c r="A56" s="118" t="s">
        <v>426</v>
      </c>
      <c r="B56" s="129" t="s">
        <v>427</v>
      </c>
      <c r="C56" s="129"/>
      <c r="D56" s="129"/>
      <c r="E56" s="129"/>
      <c r="F56" s="129"/>
      <c r="G56" s="129"/>
      <c r="H56" s="129"/>
    </row>
    <row r="57" customFormat="false" ht="15.75" hidden="false" customHeight="true" outlineLevel="1" collapsed="false">
      <c r="A57" s="118" t="s">
        <v>428</v>
      </c>
      <c r="B57" s="129" t="s">
        <v>429</v>
      </c>
      <c r="C57" s="129"/>
      <c r="D57" s="129"/>
      <c r="E57" s="129"/>
      <c r="F57" s="129"/>
      <c r="G57" s="129"/>
      <c r="H57" s="129"/>
    </row>
    <row r="58" customFormat="false" ht="15.75" hidden="false" customHeight="true" outlineLevel="1" collapsed="false">
      <c r="B58" s="91"/>
      <c r="C58" s="91"/>
      <c r="D58" s="91"/>
      <c r="E58" s="91"/>
      <c r="F58" s="91"/>
      <c r="G58" s="91"/>
      <c r="H58" s="91"/>
    </row>
    <row r="59" customFormat="false" ht="15.75" hidden="false" customHeight="true" outlineLevel="1" collapsed="false"/>
    <row r="60" customFormat="false" ht="49.5" hidden="false" customHeight="true" outlineLevel="0" collapsed="false">
      <c r="A60" s="130" t="s">
        <v>430</v>
      </c>
      <c r="B60" s="130"/>
      <c r="C60" s="130"/>
      <c r="D60" s="130"/>
      <c r="E60" s="130"/>
      <c r="F60" s="130"/>
      <c r="G60" s="130"/>
      <c r="H60" s="130"/>
    </row>
    <row r="61" customFormat="false" ht="15.75" hidden="false" customHeight="true" outlineLevel="1" collapsed="false">
      <c r="A61" s="13" t="s">
        <v>362</v>
      </c>
      <c r="B61" s="13" t="s">
        <v>363</v>
      </c>
      <c r="C61" s="13" t="s">
        <v>364</v>
      </c>
      <c r="D61" s="13" t="s">
        <v>431</v>
      </c>
      <c r="E61" s="13" t="s">
        <v>432</v>
      </c>
      <c r="F61" s="13" t="s">
        <v>433</v>
      </c>
    </row>
    <row r="62" customFormat="false" ht="15.75" hidden="false" customHeight="true" outlineLevel="1" collapsed="false">
      <c r="A62" s="15" t="s">
        <v>434</v>
      </c>
      <c r="B62" s="15" t="s">
        <v>370</v>
      </c>
      <c r="C62" s="15" t="s">
        <v>368</v>
      </c>
      <c r="D62" s="15" t="s">
        <v>368</v>
      </c>
      <c r="E62" s="15" t="s">
        <v>368</v>
      </c>
      <c r="F62" s="15" t="s">
        <v>435</v>
      </c>
    </row>
    <row r="63" customFormat="false" ht="15.75" hidden="false" customHeight="true" outlineLevel="1" collapsed="false">
      <c r="A63" s="15" t="s">
        <v>436</v>
      </c>
      <c r="B63" s="15" t="s">
        <v>370</v>
      </c>
      <c r="C63" s="15" t="s">
        <v>368</v>
      </c>
      <c r="D63" s="15" t="s">
        <v>368</v>
      </c>
      <c r="E63" s="15" t="s">
        <v>368</v>
      </c>
      <c r="F63" s="15" t="s">
        <v>435</v>
      </c>
    </row>
    <row r="64" customFormat="false" ht="15.75" hidden="false" customHeight="true" outlineLevel="1" collapsed="false">
      <c r="A64" s="15" t="s">
        <v>437</v>
      </c>
      <c r="B64" s="15" t="s">
        <v>370</v>
      </c>
      <c r="C64" s="15" t="s">
        <v>368</v>
      </c>
      <c r="D64" s="15" t="s">
        <v>369</v>
      </c>
      <c r="E64" s="15" t="s">
        <v>369</v>
      </c>
      <c r="F64" s="15" t="s">
        <v>435</v>
      </c>
    </row>
    <row r="65" customFormat="false" ht="15.75" hidden="false" customHeight="true" outlineLevel="1" collapsed="false">
      <c r="A65" s="15" t="s">
        <v>438</v>
      </c>
      <c r="B65" s="15" t="s">
        <v>370</v>
      </c>
      <c r="C65" s="15" t="s">
        <v>369</v>
      </c>
      <c r="D65" s="15" t="s">
        <v>369</v>
      </c>
      <c r="E65" s="15" t="s">
        <v>369</v>
      </c>
      <c r="F65" s="15" t="s">
        <v>439</v>
      </c>
    </row>
    <row r="66" customFormat="false" ht="15.75" hidden="false" customHeight="true" outlineLevel="1" collapsed="false"/>
    <row r="67" customFormat="false" ht="15.75" hidden="false" customHeight="true" outlineLevel="0" collapsed="false">
      <c r="A67" s="131" t="s">
        <v>440</v>
      </c>
      <c r="B67" s="131"/>
      <c r="C67" s="131"/>
      <c r="D67" s="131"/>
      <c r="E67" s="131"/>
      <c r="F67" s="131"/>
      <c r="G67" s="131"/>
      <c r="H67" s="131"/>
    </row>
    <row r="68" customFormat="false" ht="15.75" hidden="false" customHeight="true" outlineLevel="1" collapsed="false">
      <c r="A68" s="13" t="s">
        <v>362</v>
      </c>
      <c r="B68" s="13" t="s">
        <v>363</v>
      </c>
      <c r="C68" s="13" t="s">
        <v>364</v>
      </c>
      <c r="D68" s="13" t="s">
        <v>365</v>
      </c>
      <c r="E68" s="13" t="s">
        <v>431</v>
      </c>
      <c r="F68" s="13" t="s">
        <v>433</v>
      </c>
    </row>
    <row r="69" customFormat="false" ht="15.75" hidden="false" customHeight="true" outlineLevel="1" collapsed="false">
      <c r="A69" s="15" t="s">
        <v>441</v>
      </c>
      <c r="B69" s="15" t="s">
        <v>370</v>
      </c>
      <c r="C69" s="15" t="s">
        <v>369</v>
      </c>
      <c r="D69" s="15" t="s">
        <v>368</v>
      </c>
      <c r="E69" s="15" t="s">
        <v>369</v>
      </c>
      <c r="F69" s="15" t="s">
        <v>435</v>
      </c>
    </row>
    <row r="70" customFormat="false" ht="15.75" hidden="false" customHeight="true" outlineLevel="1" collapsed="false">
      <c r="A70" s="15" t="s">
        <v>442</v>
      </c>
      <c r="B70" s="15" t="s">
        <v>370</v>
      </c>
      <c r="C70" s="15" t="s">
        <v>369</v>
      </c>
      <c r="D70" s="15" t="s">
        <v>368</v>
      </c>
      <c r="E70" s="15" t="s">
        <v>369</v>
      </c>
      <c r="F70" s="15" t="s">
        <v>435</v>
      </c>
    </row>
    <row r="71" customFormat="false" ht="15.75" hidden="false" customHeight="true" outlineLevel="1" collapsed="false">
      <c r="A71" s="15" t="s">
        <v>443</v>
      </c>
      <c r="B71" s="15" t="s">
        <v>370</v>
      </c>
      <c r="C71" s="15" t="s">
        <v>369</v>
      </c>
      <c r="D71" s="15" t="s">
        <v>368</v>
      </c>
      <c r="E71" s="15" t="s">
        <v>369</v>
      </c>
      <c r="F71" s="15" t="s">
        <v>435</v>
      </c>
    </row>
    <row r="72" customFormat="false" ht="15.75" hidden="false" customHeight="true" outlineLevel="1" collapsed="false">
      <c r="A72" s="15" t="s">
        <v>444</v>
      </c>
      <c r="B72" s="15" t="s">
        <v>370</v>
      </c>
      <c r="C72" s="15" t="s">
        <v>369</v>
      </c>
      <c r="D72" s="15" t="s">
        <v>368</v>
      </c>
      <c r="E72" s="15" t="s">
        <v>369</v>
      </c>
      <c r="F72" s="15" t="s">
        <v>435</v>
      </c>
    </row>
    <row r="73" customFormat="false" ht="15.75" hidden="false" customHeight="true" outlineLevel="1" collapsed="false">
      <c r="A73" s="15" t="s">
        <v>445</v>
      </c>
      <c r="B73" s="15" t="s">
        <v>370</v>
      </c>
      <c r="C73" s="15" t="s">
        <v>369</v>
      </c>
      <c r="D73" s="15" t="s">
        <v>368</v>
      </c>
      <c r="E73" s="15" t="s">
        <v>369</v>
      </c>
      <c r="F73" s="15" t="s">
        <v>435</v>
      </c>
    </row>
    <row r="74" customFormat="false" ht="15.75" hidden="false" customHeight="true" outlineLevel="1" collapsed="false"/>
    <row r="75" customFormat="false" ht="117" hidden="false" customHeight="true" outlineLevel="1" collapsed="false">
      <c r="A75" s="132" t="s">
        <v>446</v>
      </c>
      <c r="B75" s="132"/>
      <c r="C75" s="132"/>
      <c r="D75" s="132"/>
      <c r="E75" s="132"/>
      <c r="F75" s="132"/>
      <c r="G75" s="132"/>
      <c r="H75" s="132"/>
    </row>
    <row r="76" customFormat="false" ht="15.75" hidden="false" customHeight="true" outlineLevel="1" collapsed="false"/>
    <row r="77" customFormat="false" ht="23.25" hidden="false" customHeight="true" outlineLevel="1" collapsed="false">
      <c r="A77" s="133" t="s">
        <v>447</v>
      </c>
      <c r="B77" s="133"/>
    </row>
    <row r="78" customFormat="false" ht="15.75" hidden="false" customHeight="true" outlineLevel="1" collapsed="false">
      <c r="A78" s="13" t="s">
        <v>386</v>
      </c>
      <c r="B78" s="134" t="s">
        <v>448</v>
      </c>
    </row>
    <row r="79" customFormat="false" ht="15.75" hidden="false" customHeight="true" outlineLevel="1" collapsed="false">
      <c r="A79" s="15" t="s">
        <v>365</v>
      </c>
      <c r="B79" s="135" t="s">
        <v>449</v>
      </c>
    </row>
    <row r="80" customFormat="false" ht="15.75" hidden="false" customHeight="true" outlineLevel="1" collapsed="false">
      <c r="A80" s="15" t="s">
        <v>431</v>
      </c>
      <c r="B80" s="135" t="s">
        <v>450</v>
      </c>
    </row>
    <row r="81" customFormat="false" ht="15.75" hidden="false" customHeight="true" outlineLevel="1" collapsed="false">
      <c r="A81" s="15" t="s">
        <v>432</v>
      </c>
      <c r="B81" s="135" t="s">
        <v>451</v>
      </c>
    </row>
    <row r="82" customFormat="false" ht="15.75" hidden="false" customHeight="true" outlineLevel="1" collapsed="false">
      <c r="A82" s="15" t="s">
        <v>452</v>
      </c>
      <c r="B82" s="135" t="s">
        <v>453</v>
      </c>
    </row>
    <row r="83" customFormat="false" ht="15.75" hidden="false" customHeight="true" outlineLevel="1" collapsed="false"/>
    <row r="84" customFormat="false" ht="15.75" hidden="false" customHeight="true" outlineLevel="1" collapsed="false">
      <c r="A84" s="133" t="s">
        <v>454</v>
      </c>
      <c r="B84" s="135" t="s">
        <v>455</v>
      </c>
    </row>
    <row r="85" customFormat="false" ht="15.75" hidden="false" customHeight="true" outlineLevel="1" collapsed="false"/>
    <row r="86" customFormat="false" ht="15.75" hidden="false" customHeight="true" outlineLevel="1" collapsed="false"/>
  </sheetData>
  <mergeCells count="34">
    <mergeCell ref="A1:G1"/>
    <mergeCell ref="A2:G2"/>
    <mergeCell ref="A3:G3"/>
    <mergeCell ref="A4:H4"/>
    <mergeCell ref="A20:G20"/>
    <mergeCell ref="A21:H21"/>
    <mergeCell ref="A22:G22"/>
    <mergeCell ref="B23:C23"/>
    <mergeCell ref="B24:C24"/>
    <mergeCell ref="B25:C25"/>
    <mergeCell ref="B26:C26"/>
    <mergeCell ref="B27:C27"/>
    <mergeCell ref="B28:C28"/>
    <mergeCell ref="B29:C29"/>
    <mergeCell ref="B30:C30"/>
    <mergeCell ref="B31:C31"/>
    <mergeCell ref="A32:H32"/>
    <mergeCell ref="A33:H33"/>
    <mergeCell ref="B44:H44"/>
    <mergeCell ref="A46:H46"/>
    <mergeCell ref="B47:E47"/>
    <mergeCell ref="B48:E48"/>
    <mergeCell ref="B49:E49"/>
    <mergeCell ref="B50:E50"/>
    <mergeCell ref="B51:E51"/>
    <mergeCell ref="B52:E52"/>
    <mergeCell ref="A54:H54"/>
    <mergeCell ref="B55:H55"/>
    <mergeCell ref="B56:H56"/>
    <mergeCell ref="B57:H57"/>
    <mergeCell ref="B58:H58"/>
    <mergeCell ref="A60:H60"/>
    <mergeCell ref="A67:H67"/>
    <mergeCell ref="A75:H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16.12"/>
    <col collapsed="false" customWidth="true" hidden="false" outlineLevel="0" max="2" min="2" style="1" width="16.25"/>
    <col collapsed="false" customWidth="true" hidden="false" outlineLevel="0" max="3" min="3" style="1" width="46.13"/>
    <col collapsed="false" customWidth="true" hidden="false" outlineLevel="0" max="5" min="5" style="1" width="22"/>
    <col collapsed="false" customWidth="true" hidden="false" outlineLevel="0" max="6" min="6" style="1" width="15.88"/>
    <col collapsed="false" customWidth="true" hidden="false" outlineLevel="0" max="9" min="9" style="1" width="21.75"/>
    <col collapsed="false" customWidth="true" hidden="false" outlineLevel="0" max="11" min="11" style="1" width="46.75"/>
  </cols>
  <sheetData>
    <row r="1" customFormat="false" ht="26.25" hidden="false" customHeight="true" outlineLevel="0" collapsed="false">
      <c r="A1" s="136" t="s">
        <v>456</v>
      </c>
      <c r="B1" s="136" t="s">
        <v>457</v>
      </c>
      <c r="C1" s="136" t="s">
        <v>458</v>
      </c>
      <c r="E1" s="137" t="s">
        <v>459</v>
      </c>
      <c r="H1" s="138" t="s">
        <v>460</v>
      </c>
    </row>
    <row r="2" customFormat="false" ht="26.25" hidden="false" customHeight="true" outlineLevel="0" collapsed="false">
      <c r="A2" s="3" t="s">
        <v>461</v>
      </c>
      <c r="B2" s="139" t="s">
        <v>462</v>
      </c>
      <c r="C2" s="3" t="s">
        <v>463</v>
      </c>
      <c r="E2" s="136" t="s">
        <v>464</v>
      </c>
      <c r="F2" s="136" t="s">
        <v>465</v>
      </c>
      <c r="H2" s="2" t="s">
        <v>466</v>
      </c>
      <c r="I2" s="2" t="s">
        <v>467</v>
      </c>
      <c r="J2" s="140" t="s">
        <v>460</v>
      </c>
      <c r="K2" s="2" t="s">
        <v>468</v>
      </c>
    </row>
    <row r="3" customFormat="false" ht="26.25" hidden="false" customHeight="true" outlineLevel="0" collapsed="false">
      <c r="A3" s="3"/>
      <c r="B3" s="139" t="s">
        <v>469</v>
      </c>
      <c r="C3" s="3" t="s">
        <v>470</v>
      </c>
      <c r="E3" s="3" t="s">
        <v>471</v>
      </c>
      <c r="F3" s="3" t="s">
        <v>472</v>
      </c>
      <c r="H3" s="3" t="s">
        <v>473</v>
      </c>
      <c r="I3" s="3" t="s">
        <v>474</v>
      </c>
      <c r="J3" s="141" t="s">
        <v>475</v>
      </c>
      <c r="K3" s="3" t="s">
        <v>476</v>
      </c>
    </row>
    <row r="4" customFormat="false" ht="15.75" hidden="false" customHeight="true" outlineLevel="0" collapsed="false">
      <c r="A4" s="3"/>
      <c r="B4" s="139" t="s">
        <v>13</v>
      </c>
      <c r="C4" s="3" t="s">
        <v>477</v>
      </c>
      <c r="E4" s="3"/>
      <c r="F4" s="3" t="s">
        <v>448</v>
      </c>
      <c r="H4" s="3" t="s">
        <v>478</v>
      </c>
      <c r="I4" s="3" t="s">
        <v>479</v>
      </c>
      <c r="J4" s="141" t="s">
        <v>480</v>
      </c>
      <c r="K4" s="3" t="s">
        <v>481</v>
      </c>
    </row>
    <row r="5" customFormat="false" ht="39" hidden="false" customHeight="true" outlineLevel="0" collapsed="false">
      <c r="A5" s="3"/>
      <c r="B5" s="139" t="s">
        <v>482</v>
      </c>
      <c r="C5" s="3" t="s">
        <v>477</v>
      </c>
      <c r="E5" s="3"/>
      <c r="F5" s="3" t="s">
        <v>483</v>
      </c>
      <c r="H5" s="3" t="s">
        <v>484</v>
      </c>
      <c r="I5" s="3" t="s">
        <v>485</v>
      </c>
      <c r="J5" s="141" t="s">
        <v>486</v>
      </c>
      <c r="K5" s="3" t="s">
        <v>487</v>
      </c>
    </row>
    <row r="6" customFormat="false" ht="15.75" hidden="false" customHeight="true" outlineLevel="0" collapsed="false">
      <c r="A6" s="3" t="s">
        <v>488</v>
      </c>
      <c r="B6" s="139" t="s">
        <v>489</v>
      </c>
      <c r="C6" s="3" t="s">
        <v>490</v>
      </c>
      <c r="E6" s="3" t="s">
        <v>491</v>
      </c>
      <c r="F6" s="3" t="s">
        <v>272</v>
      </c>
      <c r="H6" s="3" t="s">
        <v>492</v>
      </c>
      <c r="I6" s="3" t="s">
        <v>493</v>
      </c>
      <c r="J6" s="141" t="s">
        <v>494</v>
      </c>
      <c r="K6" s="3" t="s">
        <v>495</v>
      </c>
    </row>
    <row r="7" customFormat="false" ht="64.5" hidden="false" customHeight="true" outlineLevel="0" collapsed="false">
      <c r="A7" s="3"/>
      <c r="B7" s="139" t="s">
        <v>234</v>
      </c>
      <c r="C7" s="3" t="s">
        <v>496</v>
      </c>
      <c r="E7" s="3"/>
      <c r="F7" s="3" t="s">
        <v>497</v>
      </c>
      <c r="H7" s="3" t="s">
        <v>498</v>
      </c>
      <c r="I7" s="3" t="s">
        <v>499</v>
      </c>
      <c r="J7" s="141" t="s">
        <v>500</v>
      </c>
      <c r="K7" s="3" t="s">
        <v>501</v>
      </c>
    </row>
    <row r="8" customFormat="false" ht="51.75" hidden="false" customHeight="true" outlineLevel="0" collapsed="false">
      <c r="A8" s="3"/>
      <c r="B8" s="139" t="s">
        <v>39</v>
      </c>
      <c r="C8" s="3" t="s">
        <v>502</v>
      </c>
      <c r="E8" s="3"/>
      <c r="F8" s="3" t="s">
        <v>472</v>
      </c>
      <c r="H8" s="3" t="s">
        <v>503</v>
      </c>
      <c r="I8" s="3" t="s">
        <v>504</v>
      </c>
      <c r="J8" s="141" t="s">
        <v>505</v>
      </c>
      <c r="K8" s="3" t="s">
        <v>506</v>
      </c>
    </row>
    <row r="9" customFormat="false" ht="15.75" hidden="false" customHeight="true" outlineLevel="0" collapsed="false">
      <c r="A9" s="3"/>
      <c r="B9" s="139" t="s">
        <v>483</v>
      </c>
      <c r="C9" s="3" t="s">
        <v>507</v>
      </c>
      <c r="E9" s="3"/>
      <c r="F9" s="3" t="s">
        <v>508</v>
      </c>
    </row>
    <row r="10" customFormat="false" ht="64.5" hidden="false" customHeight="true" outlineLevel="0" collapsed="false">
      <c r="A10" s="3" t="s">
        <v>509</v>
      </c>
      <c r="B10" s="139" t="s">
        <v>510</v>
      </c>
      <c r="C10" s="3" t="s">
        <v>496</v>
      </c>
      <c r="E10" s="3"/>
      <c r="F10" s="3" t="s">
        <v>510</v>
      </c>
    </row>
    <row r="11" customFormat="false" ht="15.75" hidden="false" customHeight="true" outlineLevel="0" collapsed="false">
      <c r="A11" s="3"/>
      <c r="B11" s="139" t="s">
        <v>511</v>
      </c>
      <c r="C11" s="3" t="s">
        <v>512</v>
      </c>
      <c r="E11" s="3"/>
      <c r="F11" s="3" t="s">
        <v>13</v>
      </c>
    </row>
    <row r="12" customFormat="false" ht="64.5" hidden="false" customHeight="true" outlineLevel="0" collapsed="false">
      <c r="A12" s="3"/>
      <c r="B12" s="139" t="s">
        <v>448</v>
      </c>
      <c r="C12" s="3" t="s">
        <v>513</v>
      </c>
    </row>
    <row r="13" customFormat="false" ht="15.75" hidden="false" customHeight="true" outlineLevel="0" collapsed="false">
      <c r="A13" s="3" t="s">
        <v>514</v>
      </c>
      <c r="B13" s="142" t="s">
        <v>515</v>
      </c>
      <c r="C13" s="3" t="s">
        <v>516</v>
      </c>
    </row>
    <row r="14" customFormat="false" ht="15.75" hidden="false" customHeight="true" outlineLevel="0" collapsed="false">
      <c r="A14" s="3"/>
      <c r="B14" s="142" t="s">
        <v>517</v>
      </c>
      <c r="C14" s="3" t="s">
        <v>516</v>
      </c>
    </row>
  </sheetData>
  <mergeCells count="6">
    <mergeCell ref="A2:A5"/>
    <mergeCell ref="E3:E5"/>
    <mergeCell ref="A6:A9"/>
    <mergeCell ref="E6:E11"/>
    <mergeCell ref="A10:A12"/>
    <mergeCell ref="A13:A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31.5"/>
    <col collapsed="false" customWidth="true" hidden="false" outlineLevel="0" max="3" min="3" style="1" width="22.5"/>
  </cols>
  <sheetData>
    <row r="1" customFormat="false" ht="15.75" hidden="false" customHeight="true" outlineLevel="0" collapsed="false">
      <c r="A1" s="63" t="s">
        <v>518</v>
      </c>
      <c r="C1" s="63" t="s">
        <v>518</v>
      </c>
    </row>
    <row r="2" customFormat="false" ht="15.75" hidden="false" customHeight="true" outlineLevel="0" collapsed="false">
      <c r="A2" s="63" t="s">
        <v>519</v>
      </c>
      <c r="C2" s="63" t="s">
        <v>520</v>
      </c>
    </row>
    <row r="3" customFormat="false" ht="26.25" hidden="false" customHeight="true" outlineLevel="0" collapsed="false">
      <c r="A3" s="63" t="s">
        <v>520</v>
      </c>
      <c r="C3" s="63" t="s">
        <v>521</v>
      </c>
    </row>
    <row r="4" customFormat="false" ht="15.75" hidden="false" customHeight="true" outlineLevel="0" collapsed="false">
      <c r="A4" s="63" t="s">
        <v>522</v>
      </c>
    </row>
    <row r="5" customFormat="false" ht="15.75" hidden="false" customHeight="true" outlineLevel="0" collapsed="false">
      <c r="A5" s="63" t="s">
        <v>523</v>
      </c>
    </row>
    <row r="6" customFormat="false" ht="15.75" hidden="false" customHeight="true" outlineLevel="0" collapsed="false">
      <c r="A6" s="63" t="s">
        <v>524</v>
      </c>
    </row>
    <row r="7" customFormat="false" ht="15.75" hidden="false" customHeight="true" outlineLevel="0" collapsed="false">
      <c r="A7" s="63" t="s">
        <v>525</v>
      </c>
    </row>
    <row r="8" customFormat="false" ht="15.75" hidden="false" customHeight="true" outlineLevel="0" collapsed="false">
      <c r="A8" s="63" t="s">
        <v>526</v>
      </c>
    </row>
    <row r="9" customFormat="false" ht="15.75" hidden="false" customHeight="true" outlineLevel="0" collapsed="false">
      <c r="A9" s="63" t="s">
        <v>527</v>
      </c>
    </row>
    <row r="10" customFormat="false" ht="15.75" hidden="false" customHeight="true" outlineLevel="0" collapsed="false">
      <c r="A10" s="63"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3.88"/>
    <col collapsed="false" customWidth="true" hidden="false" outlineLevel="0" max="3" min="3" style="1" width="43.13"/>
    <col collapsed="false" customWidth="true" hidden="false" outlineLevel="0" max="4" min="4" style="1" width="47.75"/>
  </cols>
  <sheetData>
    <row r="1" customFormat="false" ht="155.25" hidden="false" customHeight="true" outlineLevel="0" collapsed="false">
      <c r="A1" s="102" t="s">
        <v>528</v>
      </c>
      <c r="B1" s="102"/>
      <c r="C1" s="102"/>
      <c r="D1" s="102"/>
      <c r="E1" s="102"/>
      <c r="F1" s="102"/>
      <c r="G1" s="102"/>
      <c r="H1" s="102"/>
      <c r="I1" s="102"/>
      <c r="J1" s="102"/>
    </row>
    <row r="2" customFormat="false" ht="15.75" hidden="false" customHeight="true" outlineLevel="0" collapsed="false">
      <c r="A2" s="143"/>
      <c r="B2" s="143" t="s">
        <v>529</v>
      </c>
      <c r="C2" s="143" t="s">
        <v>530</v>
      </c>
      <c r="D2" s="143" t="s">
        <v>413</v>
      </c>
    </row>
    <row r="3" customFormat="false" ht="15.75" hidden="false" customHeight="true" outlineLevel="0" collapsed="false">
      <c r="A3" s="144" t="n">
        <v>1</v>
      </c>
      <c r="B3" s="144" t="s">
        <v>531</v>
      </c>
      <c r="C3" s="145" t="s">
        <v>532</v>
      </c>
      <c r="D3" s="144" t="s">
        <v>533</v>
      </c>
    </row>
    <row r="4" customFormat="false" ht="26.25" hidden="false" customHeight="true" outlineLevel="0" collapsed="false">
      <c r="A4" s="144" t="n">
        <v>2</v>
      </c>
      <c r="B4" s="144" t="s">
        <v>534</v>
      </c>
      <c r="C4" s="145" t="s">
        <v>535</v>
      </c>
      <c r="D4" s="144" t="s">
        <v>536</v>
      </c>
    </row>
    <row r="5" customFormat="false" ht="26.25" hidden="false" customHeight="true" outlineLevel="0" collapsed="false">
      <c r="A5" s="144" t="n">
        <v>3</v>
      </c>
      <c r="B5" s="144" t="s">
        <v>39</v>
      </c>
      <c r="C5" s="145" t="s">
        <v>537</v>
      </c>
      <c r="D5" s="144" t="s">
        <v>538</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8" min="2" style="1" width="13"/>
    <col collapsed="false" customWidth="true" hidden="false" outlineLevel="0" max="9" min="9" style="1" width="52"/>
  </cols>
  <sheetData>
    <row r="1" customFormat="false" ht="17.25" hidden="false" customHeight="true" outlineLevel="0" collapsed="false">
      <c r="A1" s="146" t="s">
        <v>539</v>
      </c>
      <c r="B1" s="146"/>
      <c r="C1" s="146"/>
      <c r="D1" s="146"/>
      <c r="E1" s="146"/>
      <c r="F1" s="146"/>
      <c r="G1" s="146"/>
      <c r="H1" s="146"/>
      <c r="I1" s="146"/>
    </row>
    <row r="2" customFormat="false" ht="27.75" hidden="false" customHeight="true" outlineLevel="0" collapsed="false">
      <c r="A2" s="147" t="s">
        <v>540</v>
      </c>
      <c r="B2" s="147"/>
      <c r="C2" s="147"/>
      <c r="D2" s="147"/>
      <c r="E2" s="147"/>
      <c r="F2" s="147"/>
      <c r="G2" s="147"/>
      <c r="H2" s="147"/>
      <c r="I2" s="147"/>
    </row>
    <row r="4" customFormat="false" ht="15" hidden="false" customHeight="true" outlineLevel="0" collapsed="false">
      <c r="A4" s="148" t="s">
        <v>541</v>
      </c>
      <c r="B4" s="148"/>
      <c r="C4" s="148"/>
      <c r="D4" s="148"/>
      <c r="E4" s="148"/>
      <c r="F4" s="148"/>
      <c r="G4" s="148"/>
      <c r="H4" s="148"/>
      <c r="I4" s="148"/>
    </row>
    <row r="5" customFormat="false" ht="15" hidden="false" customHeight="true" outlineLevel="0" collapsed="false">
      <c r="A5" s="149" t="s">
        <v>542</v>
      </c>
      <c r="B5" s="149" t="s">
        <v>543</v>
      </c>
      <c r="C5" s="149"/>
      <c r="D5" s="149" t="s">
        <v>544</v>
      </c>
      <c r="E5" s="149"/>
      <c r="F5" s="149"/>
      <c r="G5" s="149"/>
      <c r="H5" s="149"/>
      <c r="I5" s="149"/>
    </row>
    <row r="6" customFormat="false" ht="42" hidden="false" customHeight="true" outlineLevel="0" collapsed="false">
      <c r="A6" s="150" t="s">
        <v>545</v>
      </c>
      <c r="B6" s="151" t="s">
        <v>546</v>
      </c>
      <c r="C6" s="151"/>
      <c r="D6" s="152" t="s">
        <v>547</v>
      </c>
      <c r="E6" s="152"/>
      <c r="F6" s="152"/>
      <c r="G6" s="152"/>
      <c r="H6" s="152"/>
      <c r="I6" s="152"/>
    </row>
    <row r="7" customFormat="false" ht="42" hidden="false" customHeight="true" outlineLevel="0" collapsed="false">
      <c r="A7" s="150" t="s">
        <v>548</v>
      </c>
      <c r="B7" s="151" t="s">
        <v>549</v>
      </c>
      <c r="C7" s="151"/>
      <c r="D7" s="152" t="s">
        <v>550</v>
      </c>
      <c r="E7" s="152"/>
      <c r="F7" s="152"/>
      <c r="G7" s="152"/>
      <c r="H7" s="152"/>
      <c r="I7" s="152"/>
    </row>
    <row r="8" customFormat="false" ht="42" hidden="false" customHeight="true" outlineLevel="0" collapsed="false">
      <c r="A8" s="150" t="s">
        <v>551</v>
      </c>
      <c r="B8" s="151" t="s">
        <v>549</v>
      </c>
      <c r="C8" s="151"/>
      <c r="D8" s="152" t="s">
        <v>552</v>
      </c>
      <c r="E8" s="152"/>
      <c r="F8" s="152"/>
      <c r="G8" s="152"/>
      <c r="H8" s="152"/>
      <c r="I8" s="152"/>
    </row>
    <row r="9" customFormat="false" ht="42" hidden="false" customHeight="true" outlineLevel="0" collapsed="false">
      <c r="A9" s="150" t="s">
        <v>553</v>
      </c>
      <c r="B9" s="151" t="s">
        <v>554</v>
      </c>
      <c r="C9" s="151"/>
      <c r="D9" s="152" t="s">
        <v>555</v>
      </c>
      <c r="E9" s="152"/>
      <c r="F9" s="152"/>
      <c r="G9" s="152"/>
      <c r="H9" s="152"/>
      <c r="I9" s="152"/>
    </row>
    <row r="10" customFormat="false" ht="42" hidden="false" customHeight="true" outlineLevel="0" collapsed="false">
      <c r="A10" s="150" t="s">
        <v>556</v>
      </c>
      <c r="B10" s="151" t="s">
        <v>554</v>
      </c>
      <c r="C10" s="151"/>
      <c r="D10" s="152" t="s">
        <v>557</v>
      </c>
      <c r="E10" s="152"/>
      <c r="F10" s="152"/>
      <c r="G10" s="152"/>
      <c r="H10" s="152"/>
      <c r="I10" s="152"/>
    </row>
    <row r="11" customFormat="false" ht="42" hidden="false" customHeight="true" outlineLevel="0" collapsed="false">
      <c r="A11" s="150" t="s">
        <v>558</v>
      </c>
      <c r="B11" s="153" t="s">
        <v>559</v>
      </c>
      <c r="C11" s="153"/>
      <c r="D11" s="152" t="s">
        <v>560</v>
      </c>
      <c r="E11" s="152"/>
      <c r="F11" s="152"/>
      <c r="G11" s="152"/>
      <c r="H11" s="152"/>
      <c r="I11" s="152"/>
    </row>
    <row r="12" customFormat="false" ht="42" hidden="false" customHeight="true" outlineLevel="0" collapsed="false">
      <c r="A12" s="150" t="s">
        <v>561</v>
      </c>
      <c r="B12" s="153" t="s">
        <v>559</v>
      </c>
      <c r="C12" s="153"/>
      <c r="D12" s="152" t="s">
        <v>562</v>
      </c>
      <c r="E12" s="152"/>
      <c r="F12" s="152"/>
      <c r="G12" s="152"/>
      <c r="H12" s="152"/>
      <c r="I12" s="152"/>
    </row>
    <row r="13" customFormat="false" ht="42" hidden="false" customHeight="true" outlineLevel="0" collapsed="false">
      <c r="A13" s="150" t="s">
        <v>563</v>
      </c>
      <c r="B13" s="151" t="s">
        <v>546</v>
      </c>
      <c r="C13" s="151"/>
      <c r="D13" s="152" t="s">
        <v>564</v>
      </c>
      <c r="E13" s="152"/>
      <c r="F13" s="152"/>
      <c r="G13" s="152"/>
      <c r="H13" s="152"/>
      <c r="I13" s="152"/>
    </row>
    <row r="14" customFormat="false" ht="42" hidden="false" customHeight="true" outlineLevel="0" collapsed="false">
      <c r="A14" s="150" t="s">
        <v>565</v>
      </c>
      <c r="B14" s="151" t="s">
        <v>546</v>
      </c>
      <c r="C14" s="151"/>
      <c r="D14" s="152" t="s">
        <v>566</v>
      </c>
      <c r="E14" s="152"/>
      <c r="F14" s="152"/>
      <c r="G14" s="152"/>
      <c r="H14" s="152"/>
      <c r="I14" s="152"/>
    </row>
    <row r="16" customFormat="false" ht="15" hidden="false" customHeight="true" outlineLevel="0" collapsed="false">
      <c r="A16" s="148" t="s">
        <v>567</v>
      </c>
      <c r="B16" s="148"/>
      <c r="C16" s="148"/>
      <c r="D16" s="148"/>
      <c r="E16" s="148"/>
      <c r="F16" s="148"/>
      <c r="G16" s="148"/>
      <c r="H16" s="148"/>
      <c r="I16" s="148"/>
    </row>
    <row r="17" customFormat="false" ht="25.5" hidden="false" customHeight="true" outlineLevel="0" collapsed="false">
      <c r="A17" s="147" t="s">
        <v>568</v>
      </c>
      <c r="B17" s="147"/>
      <c r="C17" s="147"/>
      <c r="D17" s="147"/>
      <c r="E17" s="147"/>
      <c r="F17" s="147"/>
      <c r="G17" s="147"/>
      <c r="H17" s="147"/>
      <c r="I17" s="147"/>
    </row>
    <row r="18" customFormat="false" ht="30" hidden="false" customHeight="true" outlineLevel="0" collapsed="false">
      <c r="A18" s="154" t="s">
        <v>569</v>
      </c>
      <c r="B18" s="154" t="s">
        <v>570</v>
      </c>
      <c r="C18" s="154" t="s">
        <v>571</v>
      </c>
      <c r="D18" s="154" t="s">
        <v>572</v>
      </c>
      <c r="E18" s="154" t="s">
        <v>573</v>
      </c>
      <c r="F18" s="154" t="s">
        <v>574</v>
      </c>
      <c r="G18" s="154" t="s">
        <v>575</v>
      </c>
      <c r="H18" s="154" t="s">
        <v>576</v>
      </c>
      <c r="I18" s="154" t="s">
        <v>577</v>
      </c>
    </row>
    <row r="19" customFormat="false" ht="15" hidden="false" customHeight="true" outlineLevel="0" collapsed="false">
      <c r="A19" s="155" t="s">
        <v>231</v>
      </c>
      <c r="B19" s="156" t="n">
        <v>3</v>
      </c>
      <c r="C19" s="156" t="n">
        <v>2</v>
      </c>
      <c r="D19" s="156" t="n">
        <v>1</v>
      </c>
      <c r="E19" s="157" t="n">
        <f aca="false">IF(B19=0,0,D19/(B19+C19-D19))</f>
        <v>0.25</v>
      </c>
      <c r="F19" s="157" t="n">
        <f aca="false">IF(B19+C19=0,0,2*D19/(B19+C19))</f>
        <v>0.4</v>
      </c>
      <c r="G19" s="157" t="n">
        <f aca="false">IF(C19=0,0,MIN(1,D19/C19))</f>
        <v>0.5</v>
      </c>
      <c r="H19" s="158" t="n">
        <v>0.35</v>
      </c>
      <c r="I19" s="157" t="n">
        <f aca="false">E19*H19</f>
        <v>0.0875</v>
      </c>
    </row>
    <row r="20" customFormat="false" ht="15" hidden="false" customHeight="true" outlineLevel="0" collapsed="false">
      <c r="A20" s="155" t="s">
        <v>39</v>
      </c>
      <c r="B20" s="156" t="n">
        <v>4</v>
      </c>
      <c r="C20" s="156" t="n">
        <v>3</v>
      </c>
      <c r="D20" s="156" t="n">
        <v>2</v>
      </c>
      <c r="E20" s="157" t="n">
        <f aca="false">IF(B20=0,0,D20/(B20+C20-D20))</f>
        <v>0.4</v>
      </c>
      <c r="F20" s="157" t="n">
        <f aca="false">IF(B20+C20=0,0,2*D20/(B20+C20))</f>
        <v>0.571428571428571</v>
      </c>
      <c r="G20" s="157" t="n">
        <f aca="false">IF(C20=0,0,MIN(1,D20/C20))</f>
        <v>0.666666666666667</v>
      </c>
      <c r="H20" s="158" t="n">
        <v>0.3</v>
      </c>
      <c r="I20" s="157" t="n">
        <f aca="false">E20*H20</f>
        <v>0.12</v>
      </c>
    </row>
    <row r="21" customFormat="false" ht="15" hidden="false" customHeight="true" outlineLevel="0" collapsed="false">
      <c r="A21" s="155" t="s">
        <v>272</v>
      </c>
      <c r="B21" s="156" t="n">
        <v>5</v>
      </c>
      <c r="C21" s="156" t="n">
        <v>4</v>
      </c>
      <c r="D21" s="156" t="n">
        <v>2</v>
      </c>
      <c r="E21" s="157" t="n">
        <f aca="false">IF(B21=0,0,D21/(B21+C21-D21))</f>
        <v>0.285714285714286</v>
      </c>
      <c r="F21" s="157" t="n">
        <f aca="false">IF(B21+C21=0,0,2*D21/(B21+C21))</f>
        <v>0.444444444444444</v>
      </c>
      <c r="G21" s="157" t="n">
        <f aca="false">IF(C21=0,0,MIN(1,D21/C21))</f>
        <v>0.5</v>
      </c>
      <c r="H21" s="158" t="n">
        <v>0.15</v>
      </c>
      <c r="I21" s="157" t="n">
        <f aca="false">E21*H21</f>
        <v>0.0428571428571429</v>
      </c>
    </row>
    <row r="22" customFormat="false" ht="15" hidden="false" customHeight="true" outlineLevel="0" collapsed="false">
      <c r="A22" s="155" t="s">
        <v>236</v>
      </c>
      <c r="B22" s="156" t="n">
        <v>3</v>
      </c>
      <c r="C22" s="156" t="n">
        <v>3</v>
      </c>
      <c r="D22" s="156" t="n">
        <v>3</v>
      </c>
      <c r="E22" s="157" t="n">
        <f aca="false">IF(B22=0,0,D22/(B22+C22-D22))</f>
        <v>1</v>
      </c>
      <c r="F22" s="157" t="n">
        <f aca="false">IF(B22+C22=0,0,2*D22/(B22+C22))</f>
        <v>1</v>
      </c>
      <c r="G22" s="157" t="n">
        <f aca="false">IF(C22=0,0,MIN(1,D22/C22))</f>
        <v>1</v>
      </c>
      <c r="H22" s="158" t="n">
        <v>0.1</v>
      </c>
      <c r="I22" s="157" t="n">
        <f aca="false">E22*H22</f>
        <v>0.1</v>
      </c>
    </row>
    <row r="23" customFormat="false" ht="15" hidden="false" customHeight="true" outlineLevel="0" collapsed="false">
      <c r="A23" s="155" t="s">
        <v>378</v>
      </c>
      <c r="B23" s="156" t="n">
        <v>3</v>
      </c>
      <c r="C23" s="156" t="n">
        <v>3</v>
      </c>
      <c r="D23" s="156" t="n">
        <v>2</v>
      </c>
      <c r="E23" s="157" t="n">
        <f aca="false">IF(B23=0,0,D23/(B23+C23-D23))</f>
        <v>0.5</v>
      </c>
      <c r="F23" s="157" t="n">
        <f aca="false">IF(B23+C23=0,0,2*D23/(B23+C23))</f>
        <v>0.666666666666667</v>
      </c>
      <c r="G23" s="157" t="n">
        <f aca="false">IF(C23=0,0,MIN(1,D23/C23))</f>
        <v>0.666666666666667</v>
      </c>
      <c r="H23" s="158" t="n">
        <v>0.1</v>
      </c>
      <c r="I23" s="157" t="n">
        <f aca="false">E23*H23</f>
        <v>0.05</v>
      </c>
    </row>
    <row r="24" customFormat="false" ht="15" hidden="false" customHeight="true" outlineLevel="0" collapsed="false">
      <c r="A24" s="155" t="s">
        <v>578</v>
      </c>
      <c r="B24" s="155"/>
      <c r="C24" s="155"/>
      <c r="D24" s="155"/>
      <c r="E24" s="155"/>
      <c r="F24" s="155"/>
      <c r="G24" s="155"/>
      <c r="H24" s="155"/>
      <c r="I24" s="159" t="n">
        <f aca="false">SUM(I19:I23)</f>
        <v>0.400357142857143</v>
      </c>
    </row>
    <row r="25" customFormat="false" ht="15" hidden="false" customHeight="true" outlineLevel="0" collapsed="false">
      <c r="A25" s="160" t="s">
        <v>579</v>
      </c>
      <c r="B25" s="160"/>
      <c r="C25" s="160"/>
      <c r="D25" s="160"/>
      <c r="E25" s="160"/>
      <c r="F25" s="160"/>
      <c r="G25" s="160"/>
      <c r="H25" s="160"/>
      <c r="I25" s="161" t="n">
        <f aca="false">IF(D19=0,MIN(I24,0.49),I24)</f>
        <v>0.400357142857143</v>
      </c>
    </row>
    <row r="26" customFormat="false" ht="15" hidden="false" customHeight="true" outlineLevel="0" collapsed="false">
      <c r="A26" s="160" t="s">
        <v>580</v>
      </c>
      <c r="B26" s="160"/>
      <c r="C26" s="160"/>
      <c r="D26" s="160"/>
      <c r="E26" s="160"/>
      <c r="F26" s="160"/>
      <c r="G26" s="160"/>
      <c r="H26" s="160"/>
      <c r="I26" s="161" t="n">
        <f aca="false">IF(E20=0,I25*0.8,I25)</f>
        <v>0.400357142857143</v>
      </c>
    </row>
    <row r="27" customFormat="false" ht="15" hidden="false" customHeight="true" outlineLevel="0" collapsed="false">
      <c r="A27" s="160" t="s">
        <v>581</v>
      </c>
      <c r="B27" s="160"/>
      <c r="C27" s="160"/>
      <c r="D27" s="160"/>
      <c r="E27" s="160"/>
      <c r="F27" s="160"/>
      <c r="G27" s="160"/>
      <c r="H27" s="160"/>
      <c r="I27" s="161" t="n">
        <f aca="false">IF(AND(D19&gt;=1,D20&gt;=2),MIN(I26+0.1,1),I26)</f>
        <v>0.500357142857143</v>
      </c>
    </row>
    <row r="28" customFormat="false" ht="15" hidden="false" customHeight="true" outlineLevel="0" collapsed="false">
      <c r="A28" s="148" t="s">
        <v>582</v>
      </c>
      <c r="B28" s="148"/>
      <c r="C28" s="148"/>
      <c r="D28" s="148"/>
      <c r="E28" s="148"/>
      <c r="F28" s="148"/>
      <c r="G28" s="148"/>
      <c r="H28" s="148"/>
      <c r="I28" s="162" t="n">
        <f aca="false">I27</f>
        <v>0.500357142857143</v>
      </c>
    </row>
    <row r="29" customFormat="false" ht="15" hidden="false" customHeight="true" outlineLevel="0" collapsed="false">
      <c r="A29" s="155" t="s">
        <v>583</v>
      </c>
      <c r="B29" s="155"/>
      <c r="C29" s="155"/>
      <c r="D29" s="155"/>
      <c r="E29" s="155"/>
      <c r="F29" s="155"/>
      <c r="G29" s="155"/>
      <c r="H29" s="155"/>
      <c r="I29" s="155" t="str">
        <f aca="false">IF(I28&gt;=0.8,"Highly Recommended",IF(I28&gt;=0.5,"Recommended","Explore"))</f>
        <v>Recommended</v>
      </c>
    </row>
    <row r="30" customFormat="false" ht="25.5" hidden="false" customHeight="true" outlineLevel="0" collapsed="false">
      <c r="A30" s="147" t="s">
        <v>584</v>
      </c>
      <c r="B30" s="147"/>
      <c r="C30" s="147"/>
      <c r="D30" s="147"/>
      <c r="E30" s="147"/>
      <c r="F30" s="147"/>
      <c r="G30" s="147"/>
      <c r="H30" s="147"/>
      <c r="I30" s="147"/>
    </row>
    <row r="32" customFormat="false" ht="15" hidden="false" customHeight="true" outlineLevel="0" collapsed="false">
      <c r="A32" s="148" t="s">
        <v>585</v>
      </c>
      <c r="B32" s="148"/>
      <c r="C32" s="148"/>
      <c r="D32" s="148"/>
      <c r="E32" s="148"/>
      <c r="F32" s="148"/>
      <c r="G32" s="148"/>
      <c r="H32" s="148"/>
      <c r="I32" s="148"/>
    </row>
    <row r="33" customFormat="false" ht="43.5" hidden="false" customHeight="true" outlineLevel="0" collapsed="false">
      <c r="A33" s="150" t="s">
        <v>586</v>
      </c>
      <c r="B33" s="150"/>
      <c r="C33" s="150"/>
      <c r="D33" s="152" t="s">
        <v>587</v>
      </c>
      <c r="E33" s="152"/>
      <c r="F33" s="152"/>
      <c r="G33" s="152"/>
      <c r="H33" s="152"/>
      <c r="I33" s="152"/>
    </row>
    <row r="34" customFormat="false" ht="43.5" hidden="false" customHeight="true" outlineLevel="0" collapsed="false">
      <c r="A34" s="150" t="s">
        <v>588</v>
      </c>
      <c r="B34" s="150"/>
      <c r="C34" s="150"/>
      <c r="D34" s="152" t="s">
        <v>589</v>
      </c>
      <c r="E34" s="152"/>
      <c r="F34" s="152"/>
      <c r="G34" s="152"/>
      <c r="H34" s="152"/>
      <c r="I34" s="152"/>
    </row>
    <row r="35" customFormat="false" ht="43.5" hidden="false" customHeight="true" outlineLevel="0" collapsed="false">
      <c r="A35" s="150" t="s">
        <v>590</v>
      </c>
      <c r="B35" s="150"/>
      <c r="C35" s="150"/>
      <c r="D35" s="152" t="s">
        <v>591</v>
      </c>
      <c r="E35" s="152"/>
      <c r="F35" s="152"/>
      <c r="G35" s="152"/>
      <c r="H35" s="152"/>
      <c r="I35" s="152"/>
    </row>
    <row r="36" customFormat="false" ht="43.5" hidden="false" customHeight="true" outlineLevel="0" collapsed="false">
      <c r="A36" s="150" t="s">
        <v>592</v>
      </c>
      <c r="B36" s="150"/>
      <c r="C36" s="150"/>
      <c r="D36" s="152" t="s">
        <v>593</v>
      </c>
      <c r="E36" s="152"/>
      <c r="F36" s="152"/>
      <c r="G36" s="152"/>
      <c r="H36" s="152"/>
      <c r="I36" s="152"/>
    </row>
    <row r="37" customFormat="false" ht="43.5" hidden="false" customHeight="true" outlineLevel="0" collapsed="false">
      <c r="A37" s="150" t="s">
        <v>594</v>
      </c>
      <c r="B37" s="150"/>
      <c r="C37" s="150"/>
      <c r="D37" s="152" t="s">
        <v>595</v>
      </c>
      <c r="E37" s="152"/>
      <c r="F37" s="152"/>
      <c r="G37" s="152"/>
      <c r="H37" s="152"/>
      <c r="I37" s="152"/>
    </row>
    <row r="39" customFormat="false" ht="15" hidden="false" customHeight="true" outlineLevel="0" collapsed="false">
      <c r="A39" s="148" t="s">
        <v>596</v>
      </c>
      <c r="B39" s="148"/>
      <c r="C39" s="148"/>
      <c r="D39" s="148"/>
      <c r="E39" s="148"/>
      <c r="F39" s="148"/>
      <c r="G39" s="148"/>
      <c r="H39" s="148"/>
      <c r="I39" s="148"/>
    </row>
    <row r="40" customFormat="false" ht="15" hidden="false" customHeight="true" outlineLevel="0" collapsed="false">
      <c r="A40" s="149" t="s">
        <v>597</v>
      </c>
      <c r="B40" s="149"/>
      <c r="C40" s="149"/>
      <c r="D40" s="149" t="s">
        <v>598</v>
      </c>
      <c r="E40" s="149"/>
      <c r="F40" s="149" t="s">
        <v>599</v>
      </c>
      <c r="G40" s="149"/>
      <c r="H40" s="149"/>
      <c r="I40" s="149"/>
    </row>
    <row r="41" customFormat="false" ht="30" hidden="false" customHeight="true" outlineLevel="0" collapsed="false">
      <c r="A41" s="152" t="s">
        <v>600</v>
      </c>
      <c r="B41" s="152"/>
      <c r="C41" s="152"/>
      <c r="D41" s="155" t="s">
        <v>601</v>
      </c>
      <c r="E41" s="155"/>
      <c r="F41" s="152" t="s">
        <v>602</v>
      </c>
      <c r="G41" s="152"/>
      <c r="H41" s="152"/>
      <c r="I41" s="152"/>
    </row>
    <row r="42" customFormat="false" ht="30" hidden="false" customHeight="true" outlineLevel="0" collapsed="false">
      <c r="A42" s="152" t="s">
        <v>603</v>
      </c>
      <c r="B42" s="152"/>
      <c r="C42" s="152"/>
      <c r="D42" s="155" t="s">
        <v>604</v>
      </c>
      <c r="E42" s="155"/>
      <c r="F42" s="152" t="s">
        <v>605</v>
      </c>
      <c r="G42" s="152"/>
      <c r="H42" s="152"/>
      <c r="I42" s="152"/>
    </row>
    <row r="43" customFormat="false" ht="30" hidden="false" customHeight="true" outlineLevel="0" collapsed="false">
      <c r="A43" s="152" t="s">
        <v>606</v>
      </c>
      <c r="B43" s="152"/>
      <c r="C43" s="152"/>
      <c r="D43" s="155" t="s">
        <v>607</v>
      </c>
      <c r="E43" s="155"/>
      <c r="F43" s="152" t="s">
        <v>608</v>
      </c>
      <c r="G43" s="152"/>
      <c r="H43" s="152"/>
      <c r="I43" s="152"/>
    </row>
    <row r="44" customFormat="false" ht="30" hidden="false" customHeight="true" outlineLevel="0" collapsed="false">
      <c r="A44" s="152" t="s">
        <v>609</v>
      </c>
      <c r="B44" s="152"/>
      <c r="C44" s="152"/>
      <c r="D44" s="155" t="s">
        <v>610</v>
      </c>
      <c r="E44" s="155"/>
      <c r="F44" s="152" t="s">
        <v>611</v>
      </c>
      <c r="G44" s="152"/>
      <c r="H44" s="152"/>
      <c r="I44" s="152"/>
    </row>
    <row r="45" customFormat="false" ht="30" hidden="false" customHeight="true" outlineLevel="0" collapsed="false">
      <c r="A45" s="152" t="s">
        <v>612</v>
      </c>
      <c r="B45" s="152"/>
      <c r="C45" s="152"/>
      <c r="D45" s="155" t="s">
        <v>613</v>
      </c>
      <c r="E45" s="155"/>
      <c r="F45" s="152" t="s">
        <v>614</v>
      </c>
      <c r="G45" s="152"/>
      <c r="H45" s="152"/>
      <c r="I45" s="152"/>
    </row>
    <row r="46" customFormat="false" ht="30" hidden="false" customHeight="true" outlineLevel="0" collapsed="false">
      <c r="A46" s="152" t="s">
        <v>615</v>
      </c>
      <c r="B46" s="152"/>
      <c r="C46" s="152"/>
      <c r="D46" s="155" t="s">
        <v>616</v>
      </c>
      <c r="E46" s="155"/>
      <c r="F46" s="152" t="s">
        <v>617</v>
      </c>
      <c r="G46" s="152"/>
      <c r="H46" s="152"/>
      <c r="I46" s="152"/>
    </row>
    <row r="47" customFormat="false" ht="30" hidden="false" customHeight="true" outlineLevel="0" collapsed="false">
      <c r="A47" s="163" t="s">
        <v>618</v>
      </c>
      <c r="B47" s="163"/>
      <c r="C47" s="163"/>
      <c r="D47" s="163"/>
      <c r="E47" s="163"/>
      <c r="F47" s="163"/>
      <c r="G47" s="163"/>
      <c r="H47" s="163"/>
      <c r="I47" s="163"/>
    </row>
  </sheetData>
  <mergeCells count="66">
    <mergeCell ref="A1:I1"/>
    <mergeCell ref="A2:I2"/>
    <mergeCell ref="A4:I4"/>
    <mergeCell ref="B5:C5"/>
    <mergeCell ref="D5:I5"/>
    <mergeCell ref="B6:C6"/>
    <mergeCell ref="D6:I6"/>
    <mergeCell ref="B7:C7"/>
    <mergeCell ref="D7:I7"/>
    <mergeCell ref="B8:C8"/>
    <mergeCell ref="D8:I8"/>
    <mergeCell ref="B9:C9"/>
    <mergeCell ref="D9:I9"/>
    <mergeCell ref="B10:C10"/>
    <mergeCell ref="D10:I10"/>
    <mergeCell ref="B11:C11"/>
    <mergeCell ref="D11:I11"/>
    <mergeCell ref="B12:C12"/>
    <mergeCell ref="D12:I12"/>
    <mergeCell ref="B13:C13"/>
    <mergeCell ref="D13:I13"/>
    <mergeCell ref="B14:C14"/>
    <mergeCell ref="D14:I14"/>
    <mergeCell ref="A16:I16"/>
    <mergeCell ref="A17:I17"/>
    <mergeCell ref="A24:H24"/>
    <mergeCell ref="A25:H25"/>
    <mergeCell ref="A26:H26"/>
    <mergeCell ref="A27:H27"/>
    <mergeCell ref="A28:H28"/>
    <mergeCell ref="A29:H29"/>
    <mergeCell ref="A30:I30"/>
    <mergeCell ref="A32:I32"/>
    <mergeCell ref="A33:C33"/>
    <mergeCell ref="D33:I33"/>
    <mergeCell ref="A34:C34"/>
    <mergeCell ref="D34:I34"/>
    <mergeCell ref="A35:C35"/>
    <mergeCell ref="D35:I35"/>
    <mergeCell ref="A36:C36"/>
    <mergeCell ref="D36:I36"/>
    <mergeCell ref="A37:C37"/>
    <mergeCell ref="D37:I37"/>
    <mergeCell ref="A39:I39"/>
    <mergeCell ref="A40:C40"/>
    <mergeCell ref="D40:E40"/>
    <mergeCell ref="F40:I40"/>
    <mergeCell ref="A41:C41"/>
    <mergeCell ref="D41:E41"/>
    <mergeCell ref="F41:I41"/>
    <mergeCell ref="A42:C42"/>
    <mergeCell ref="D42:E42"/>
    <mergeCell ref="F42:I42"/>
    <mergeCell ref="A43:C43"/>
    <mergeCell ref="D43:E43"/>
    <mergeCell ref="F43:I43"/>
    <mergeCell ref="A44:C44"/>
    <mergeCell ref="D44:E44"/>
    <mergeCell ref="F44:I44"/>
    <mergeCell ref="A45:C45"/>
    <mergeCell ref="D45:E45"/>
    <mergeCell ref="F45:I45"/>
    <mergeCell ref="A46:C46"/>
    <mergeCell ref="D46:E46"/>
    <mergeCell ref="F46:I46"/>
    <mergeCell ref="A47:I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11"/>
    <col collapsed="false" customWidth="true" hidden="false" outlineLevel="0" max="5" min="4" style="0" width="44"/>
  </cols>
  <sheetData>
    <row r="1" customFormat="false" ht="17.35" hidden="false" customHeight="false" outlineLevel="0" collapsed="false">
      <c r="A1" s="146" t="s">
        <v>619</v>
      </c>
      <c r="B1" s="146"/>
      <c r="C1" s="146"/>
      <c r="D1" s="146"/>
      <c r="E1" s="146"/>
    </row>
    <row r="2" customFormat="false" ht="25.5" hidden="false" customHeight="true" outlineLevel="0" collapsed="false">
      <c r="A2" s="147" t="s">
        <v>620</v>
      </c>
      <c r="B2" s="147"/>
      <c r="C2" s="147"/>
      <c r="D2" s="147"/>
      <c r="E2" s="147"/>
    </row>
    <row r="4" customFormat="false" ht="15" hidden="false" customHeight="false" outlineLevel="0" collapsed="false">
      <c r="A4" s="148" t="s">
        <v>621</v>
      </c>
      <c r="B4" s="148"/>
      <c r="C4" s="148"/>
      <c r="D4" s="148"/>
      <c r="E4" s="148"/>
    </row>
    <row r="5" customFormat="false" ht="15" hidden="false" customHeight="false" outlineLevel="0" collapsed="false">
      <c r="A5" s="154" t="s">
        <v>0</v>
      </c>
      <c r="B5" s="154" t="s">
        <v>622</v>
      </c>
      <c r="C5" s="154" t="s">
        <v>623</v>
      </c>
      <c r="D5" s="154" t="s">
        <v>624</v>
      </c>
      <c r="E5" s="154" t="s">
        <v>625</v>
      </c>
    </row>
    <row r="6" customFormat="false" ht="30" hidden="false" customHeight="true" outlineLevel="0" collapsed="false">
      <c r="A6" s="150" t="s">
        <v>5</v>
      </c>
      <c r="B6" s="152" t="s">
        <v>6</v>
      </c>
      <c r="C6" s="164" t="s">
        <v>626</v>
      </c>
      <c r="D6" s="152" t="s">
        <v>627</v>
      </c>
      <c r="E6" s="152"/>
    </row>
    <row r="7" customFormat="false" ht="30" hidden="false" customHeight="true" outlineLevel="0" collapsed="false">
      <c r="A7" s="152"/>
      <c r="B7" s="152" t="s">
        <v>8</v>
      </c>
      <c r="C7" s="164" t="s">
        <v>626</v>
      </c>
      <c r="D7" s="152" t="s">
        <v>628</v>
      </c>
      <c r="E7" s="152"/>
    </row>
    <row r="8" customFormat="false" ht="30" hidden="false" customHeight="true" outlineLevel="0" collapsed="false">
      <c r="A8" s="152"/>
      <c r="B8" s="152" t="s">
        <v>10</v>
      </c>
      <c r="C8" s="164" t="s">
        <v>626</v>
      </c>
      <c r="D8" s="152" t="s">
        <v>629</v>
      </c>
      <c r="E8" s="152"/>
    </row>
    <row r="9" customFormat="false" ht="30" hidden="false" customHeight="true" outlineLevel="0" collapsed="false">
      <c r="A9" s="150" t="s">
        <v>12</v>
      </c>
      <c r="B9" s="152" t="s">
        <v>13</v>
      </c>
      <c r="C9" s="164" t="s">
        <v>626</v>
      </c>
      <c r="D9" s="152" t="s">
        <v>630</v>
      </c>
      <c r="E9" s="152"/>
    </row>
    <row r="10" customFormat="false" ht="30" hidden="false" customHeight="true" outlineLevel="0" collapsed="false">
      <c r="A10" s="152"/>
      <c r="B10" s="152" t="s">
        <v>15</v>
      </c>
      <c r="C10" s="165" t="s">
        <v>631</v>
      </c>
      <c r="D10" s="152" t="s">
        <v>632</v>
      </c>
      <c r="E10" s="152" t="s">
        <v>633</v>
      </c>
    </row>
    <row r="11" customFormat="false" ht="30" hidden="false" customHeight="true" outlineLevel="0" collapsed="false">
      <c r="A11" s="152"/>
      <c r="B11" s="152" t="s">
        <v>17</v>
      </c>
      <c r="C11" s="165" t="s">
        <v>631</v>
      </c>
      <c r="D11" s="152" t="s">
        <v>634</v>
      </c>
      <c r="E11" s="152" t="s">
        <v>635</v>
      </c>
    </row>
    <row r="12" customFormat="false" ht="30" hidden="false" customHeight="true" outlineLevel="0" collapsed="false">
      <c r="A12" s="150" t="s">
        <v>19</v>
      </c>
      <c r="B12" s="152" t="s">
        <v>20</v>
      </c>
      <c r="C12" s="166" t="s">
        <v>636</v>
      </c>
      <c r="D12" s="152" t="s">
        <v>637</v>
      </c>
      <c r="E12" s="152" t="s">
        <v>635</v>
      </c>
    </row>
    <row r="13" customFormat="false" ht="30" hidden="false" customHeight="true" outlineLevel="0" collapsed="false">
      <c r="A13" s="152"/>
      <c r="B13" s="152" t="s">
        <v>22</v>
      </c>
      <c r="C13" s="166" t="s">
        <v>636</v>
      </c>
      <c r="D13" s="152" t="s">
        <v>638</v>
      </c>
      <c r="E13" s="152" t="s">
        <v>635</v>
      </c>
    </row>
    <row r="14" customFormat="false" ht="30" hidden="false" customHeight="true" outlineLevel="0" collapsed="false">
      <c r="A14" s="152"/>
      <c r="B14" s="152" t="s">
        <v>24</v>
      </c>
      <c r="C14" s="166" t="s">
        <v>636</v>
      </c>
      <c r="D14" s="152" t="s">
        <v>639</v>
      </c>
      <c r="E14" s="152" t="s">
        <v>635</v>
      </c>
    </row>
    <row r="15" customFormat="false" ht="30" hidden="false" customHeight="true" outlineLevel="0" collapsed="false">
      <c r="A15" s="152"/>
      <c r="B15" s="152" t="s">
        <v>26</v>
      </c>
      <c r="C15" s="165" t="s">
        <v>631</v>
      </c>
      <c r="D15" s="152"/>
      <c r="E15" s="152" t="s">
        <v>640</v>
      </c>
    </row>
    <row r="16" customFormat="false" ht="30" hidden="false" customHeight="true" outlineLevel="0" collapsed="false">
      <c r="A16" s="150" t="s">
        <v>28</v>
      </c>
      <c r="B16" s="152" t="s">
        <v>28</v>
      </c>
      <c r="C16" s="165" t="s">
        <v>631</v>
      </c>
      <c r="D16" s="152" t="s">
        <v>641</v>
      </c>
      <c r="E16" s="152" t="s">
        <v>642</v>
      </c>
    </row>
    <row r="17" customFormat="false" ht="30" hidden="false" customHeight="true" outlineLevel="0" collapsed="false">
      <c r="A17" s="150" t="s">
        <v>30</v>
      </c>
      <c r="B17" s="152" t="s">
        <v>31</v>
      </c>
      <c r="C17" s="166" t="s">
        <v>636</v>
      </c>
      <c r="D17" s="152" t="s">
        <v>643</v>
      </c>
      <c r="E17" s="152" t="s">
        <v>635</v>
      </c>
    </row>
    <row r="18" customFormat="false" ht="30" hidden="false" customHeight="true" outlineLevel="0" collapsed="false">
      <c r="A18" s="152"/>
      <c r="B18" s="152" t="s">
        <v>33</v>
      </c>
      <c r="C18" s="166" t="s">
        <v>636</v>
      </c>
      <c r="D18" s="152" t="s">
        <v>644</v>
      </c>
      <c r="E18" s="152" t="s">
        <v>635</v>
      </c>
    </row>
    <row r="19" customFormat="false" ht="30" hidden="false" customHeight="true" outlineLevel="0" collapsed="false">
      <c r="A19" s="152"/>
      <c r="B19" s="152" t="s">
        <v>35</v>
      </c>
      <c r="C19" s="166" t="s">
        <v>636</v>
      </c>
      <c r="D19" s="152" t="s">
        <v>645</v>
      </c>
      <c r="E19" s="152" t="s">
        <v>646</v>
      </c>
    </row>
    <row r="20" customFormat="false" ht="30" hidden="false" customHeight="true" outlineLevel="0" collapsed="false">
      <c r="A20" s="152"/>
      <c r="B20" s="152" t="s">
        <v>37</v>
      </c>
      <c r="C20" s="166" t="s">
        <v>636</v>
      </c>
      <c r="D20" s="152" t="s">
        <v>647</v>
      </c>
      <c r="E20" s="152" t="s">
        <v>635</v>
      </c>
    </row>
    <row r="21" customFormat="false" ht="30" hidden="false" customHeight="true" outlineLevel="0" collapsed="false">
      <c r="A21" s="150" t="s">
        <v>39</v>
      </c>
      <c r="B21" s="152" t="s">
        <v>40</v>
      </c>
      <c r="C21" s="166" t="s">
        <v>636</v>
      </c>
      <c r="D21" s="152" t="s">
        <v>648</v>
      </c>
      <c r="E21" s="152" t="s">
        <v>649</v>
      </c>
    </row>
    <row r="22" customFormat="false" ht="30" hidden="false" customHeight="true" outlineLevel="0" collapsed="false">
      <c r="A22" s="150" t="s">
        <v>42</v>
      </c>
      <c r="B22" s="152" t="s">
        <v>43</v>
      </c>
      <c r="C22" s="166" t="s">
        <v>636</v>
      </c>
      <c r="D22" s="152" t="s">
        <v>650</v>
      </c>
      <c r="E22" s="152" t="s">
        <v>635</v>
      </c>
    </row>
    <row r="23" customFormat="false" ht="30" hidden="false" customHeight="true" outlineLevel="0" collapsed="false">
      <c r="A23" s="152"/>
      <c r="B23" s="152" t="s">
        <v>45</v>
      </c>
      <c r="C23" s="165" t="s">
        <v>631</v>
      </c>
      <c r="D23" s="152"/>
      <c r="E23" s="152" t="s">
        <v>651</v>
      </c>
    </row>
    <row r="24" customFormat="false" ht="30" hidden="false" customHeight="true" outlineLevel="0" collapsed="false">
      <c r="A24" s="150" t="s">
        <v>47</v>
      </c>
      <c r="B24" s="152" t="s">
        <v>48</v>
      </c>
      <c r="C24" s="165" t="s">
        <v>631</v>
      </c>
      <c r="D24" s="152" t="s">
        <v>652</v>
      </c>
      <c r="E24" s="152" t="s">
        <v>653</v>
      </c>
    </row>
    <row r="25" customFormat="false" ht="30" hidden="false" customHeight="true" outlineLevel="0" collapsed="false">
      <c r="A25" s="152"/>
      <c r="B25" s="152" t="s">
        <v>50</v>
      </c>
      <c r="C25" s="166" t="s">
        <v>636</v>
      </c>
      <c r="D25" s="152" t="s">
        <v>654</v>
      </c>
      <c r="E25" s="152" t="s">
        <v>635</v>
      </c>
    </row>
    <row r="26" customFormat="false" ht="30" hidden="false" customHeight="true" outlineLevel="0" collapsed="false">
      <c r="A26" s="150" t="s">
        <v>52</v>
      </c>
      <c r="B26" s="152" t="s">
        <v>53</v>
      </c>
      <c r="C26" s="165" t="s">
        <v>631</v>
      </c>
      <c r="D26" s="152"/>
      <c r="E26" s="152" t="s">
        <v>655</v>
      </c>
    </row>
    <row r="27" customFormat="false" ht="30" hidden="false" customHeight="true" outlineLevel="0" collapsed="false">
      <c r="A27" s="152"/>
      <c r="B27" s="152" t="s">
        <v>55</v>
      </c>
      <c r="C27" s="165" t="s">
        <v>631</v>
      </c>
      <c r="D27" s="152"/>
      <c r="E27" s="152" t="s">
        <v>656</v>
      </c>
    </row>
    <row r="28" customFormat="false" ht="30" hidden="false" customHeight="true" outlineLevel="0" collapsed="false">
      <c r="A28" s="150" t="s">
        <v>57</v>
      </c>
      <c r="B28" s="152" t="s">
        <v>57</v>
      </c>
      <c r="C28" s="166" t="s">
        <v>636</v>
      </c>
      <c r="D28" s="152" t="s">
        <v>657</v>
      </c>
      <c r="E28" s="152" t="s">
        <v>635</v>
      </c>
    </row>
    <row r="29" customFormat="false" ht="30" hidden="false" customHeight="true" outlineLevel="0" collapsed="false">
      <c r="A29" s="152"/>
      <c r="B29" s="152" t="s">
        <v>658</v>
      </c>
      <c r="C29" s="165" t="s">
        <v>631</v>
      </c>
      <c r="D29" s="152"/>
      <c r="E29" s="152" t="s">
        <v>635</v>
      </c>
    </row>
    <row r="30" customFormat="false" ht="30" hidden="false" customHeight="true" outlineLevel="0" collapsed="false">
      <c r="A30" s="150" t="s">
        <v>61</v>
      </c>
      <c r="B30" s="152" t="s">
        <v>28</v>
      </c>
      <c r="C30" s="165" t="s">
        <v>631</v>
      </c>
      <c r="D30" s="152"/>
      <c r="E30" s="152" t="s">
        <v>659</v>
      </c>
    </row>
    <row r="31" customFormat="false" ht="30" hidden="false" customHeight="true" outlineLevel="0" collapsed="false">
      <c r="A31" s="152"/>
      <c r="B31" s="152" t="s">
        <v>63</v>
      </c>
      <c r="C31" s="165" t="s">
        <v>631</v>
      </c>
      <c r="D31" s="152"/>
      <c r="E31" s="152" t="s">
        <v>660</v>
      </c>
    </row>
    <row r="32" customFormat="false" ht="30" hidden="false" customHeight="true" outlineLevel="0" collapsed="false">
      <c r="A32" s="152"/>
      <c r="B32" s="152" t="s">
        <v>65</v>
      </c>
      <c r="C32" s="165" t="s">
        <v>631</v>
      </c>
      <c r="D32" s="152"/>
      <c r="E32" s="152" t="s">
        <v>661</v>
      </c>
    </row>
    <row r="33" customFormat="false" ht="30" hidden="false" customHeight="true" outlineLevel="0" collapsed="false">
      <c r="A33" s="152"/>
      <c r="B33" s="152" t="s">
        <v>67</v>
      </c>
      <c r="C33" s="165" t="s">
        <v>631</v>
      </c>
      <c r="D33" s="152"/>
      <c r="E33" s="152" t="s">
        <v>661</v>
      </c>
    </row>
    <row r="34" customFormat="false" ht="30" hidden="false" customHeight="true" outlineLevel="0" collapsed="false">
      <c r="A34" s="150" t="s">
        <v>69</v>
      </c>
      <c r="B34" s="152" t="s">
        <v>70</v>
      </c>
      <c r="C34" s="165" t="s">
        <v>631</v>
      </c>
      <c r="D34" s="152" t="s">
        <v>662</v>
      </c>
      <c r="E34" s="152" t="s">
        <v>635</v>
      </c>
    </row>
    <row r="35" customFormat="false" ht="30" hidden="false" customHeight="true" outlineLevel="0" collapsed="false">
      <c r="A35" s="152"/>
      <c r="B35" s="152" t="s">
        <v>72</v>
      </c>
      <c r="C35" s="165" t="s">
        <v>631</v>
      </c>
      <c r="D35" s="152" t="s">
        <v>663</v>
      </c>
      <c r="E35" s="152" t="s">
        <v>664</v>
      </c>
    </row>
    <row r="36" customFormat="false" ht="30" hidden="false" customHeight="true" outlineLevel="0" collapsed="false">
      <c r="A36" s="152"/>
      <c r="B36" s="152" t="s">
        <v>74</v>
      </c>
      <c r="C36" s="165" t="s">
        <v>631</v>
      </c>
      <c r="D36" s="152" t="s">
        <v>665</v>
      </c>
      <c r="E36" s="152" t="s">
        <v>635</v>
      </c>
    </row>
    <row r="37" customFormat="false" ht="30" hidden="false" customHeight="true" outlineLevel="0" collapsed="false">
      <c r="A37" s="152"/>
      <c r="B37" s="152" t="s">
        <v>76</v>
      </c>
      <c r="C37" s="165" t="s">
        <v>631</v>
      </c>
      <c r="D37" s="152" t="s">
        <v>666</v>
      </c>
      <c r="E37" s="152" t="s">
        <v>635</v>
      </c>
    </row>
    <row r="38" customFormat="false" ht="30" hidden="false" customHeight="true" outlineLevel="0" collapsed="false">
      <c r="A38" s="152"/>
      <c r="B38" s="152" t="s">
        <v>78</v>
      </c>
      <c r="C38" s="165" t="s">
        <v>631</v>
      </c>
      <c r="D38" s="152" t="s">
        <v>667</v>
      </c>
      <c r="E38" s="152" t="s">
        <v>635</v>
      </c>
    </row>
    <row r="39" customFormat="false" ht="30" hidden="false" customHeight="true" outlineLevel="0" collapsed="false">
      <c r="A39" s="152"/>
      <c r="B39" s="152" t="s">
        <v>80</v>
      </c>
      <c r="C39" s="165" t="s">
        <v>631</v>
      </c>
      <c r="D39" s="152" t="s">
        <v>668</v>
      </c>
      <c r="E39" s="152" t="s">
        <v>669</v>
      </c>
    </row>
    <row r="40" customFormat="false" ht="30" hidden="false" customHeight="true" outlineLevel="0" collapsed="false">
      <c r="A40" s="152"/>
      <c r="B40" s="152" t="s">
        <v>82</v>
      </c>
      <c r="C40" s="165" t="s">
        <v>631</v>
      </c>
      <c r="D40" s="152" t="s">
        <v>670</v>
      </c>
      <c r="E40" s="152" t="s">
        <v>671</v>
      </c>
    </row>
    <row r="41" customFormat="false" ht="15" hidden="false" customHeight="false" outlineLevel="0" collapsed="false">
      <c r="A41" s="167" t="s">
        <v>672</v>
      </c>
      <c r="B41" s="167"/>
      <c r="C41" s="167"/>
      <c r="D41" s="167"/>
      <c r="E41" s="167"/>
    </row>
    <row r="43" customFormat="false" ht="15" hidden="false" customHeight="false" outlineLevel="0" collapsed="false">
      <c r="A43" s="148" t="s">
        <v>673</v>
      </c>
      <c r="B43" s="148"/>
      <c r="C43" s="148"/>
      <c r="D43" s="148"/>
      <c r="E43" s="148"/>
    </row>
    <row r="44" customFormat="false" ht="15" hidden="false" customHeight="true" outlineLevel="0" collapsed="false">
      <c r="A44" s="154" t="s">
        <v>674</v>
      </c>
      <c r="B44" s="154" t="s">
        <v>675</v>
      </c>
      <c r="C44" s="154"/>
      <c r="D44" s="154" t="s">
        <v>676</v>
      </c>
      <c r="E44" s="154"/>
    </row>
    <row r="45" customFormat="false" ht="63.75" hidden="false" customHeight="true" outlineLevel="0" collapsed="false">
      <c r="A45" s="150" t="s">
        <v>52</v>
      </c>
      <c r="B45" s="152" t="s">
        <v>677</v>
      </c>
      <c r="C45" s="152"/>
      <c r="D45" s="152" t="s">
        <v>678</v>
      </c>
      <c r="E45" s="152"/>
    </row>
    <row r="46" customFormat="false" ht="63.75" hidden="false" customHeight="true" outlineLevel="0" collapsed="false">
      <c r="A46" s="150" t="s">
        <v>679</v>
      </c>
      <c r="B46" s="152" t="s">
        <v>680</v>
      </c>
      <c r="C46" s="152"/>
      <c r="D46" s="152" t="s">
        <v>681</v>
      </c>
      <c r="E46" s="152"/>
    </row>
    <row r="47" customFormat="false" ht="63.75" hidden="false" customHeight="true" outlineLevel="0" collapsed="false">
      <c r="A47" s="150" t="s">
        <v>682</v>
      </c>
      <c r="B47" s="152" t="s">
        <v>683</v>
      </c>
      <c r="C47" s="152"/>
      <c r="D47" s="152" t="s">
        <v>684</v>
      </c>
      <c r="E47" s="152"/>
    </row>
    <row r="48" customFormat="false" ht="63.75" hidden="false" customHeight="true" outlineLevel="0" collapsed="false">
      <c r="A48" s="150" t="s">
        <v>685</v>
      </c>
      <c r="B48" s="152" t="s">
        <v>686</v>
      </c>
      <c r="C48" s="152"/>
      <c r="D48" s="152" t="s">
        <v>687</v>
      </c>
      <c r="E48" s="152"/>
    </row>
    <row r="49" customFormat="false" ht="63.75" hidden="false" customHeight="true" outlineLevel="0" collapsed="false">
      <c r="A49" s="150" t="s">
        <v>688</v>
      </c>
      <c r="B49" s="152" t="s">
        <v>689</v>
      </c>
      <c r="C49" s="152"/>
      <c r="D49" s="152" t="s">
        <v>690</v>
      </c>
      <c r="E49" s="152"/>
    </row>
    <row r="50" customFormat="false" ht="63.75" hidden="false" customHeight="true" outlineLevel="0" collapsed="false">
      <c r="A50" s="150" t="s">
        <v>691</v>
      </c>
      <c r="B50" s="152" t="s">
        <v>692</v>
      </c>
      <c r="C50" s="152"/>
      <c r="D50" s="152" t="s">
        <v>693</v>
      </c>
      <c r="E50" s="152"/>
    </row>
    <row r="51" customFormat="false" ht="63.75" hidden="false" customHeight="true" outlineLevel="0" collapsed="false">
      <c r="A51" s="150" t="s">
        <v>694</v>
      </c>
      <c r="B51" s="152" t="s">
        <v>695</v>
      </c>
      <c r="C51" s="152"/>
      <c r="D51" s="152" t="s">
        <v>696</v>
      </c>
      <c r="E51" s="152"/>
    </row>
    <row r="53" customFormat="false" ht="15" hidden="false" customHeight="false" outlineLevel="0" collapsed="false">
      <c r="A53" s="148" t="s">
        <v>697</v>
      </c>
      <c r="B53" s="148"/>
      <c r="C53" s="148"/>
      <c r="D53" s="148"/>
      <c r="E53" s="148"/>
    </row>
    <row r="54" customFormat="false" ht="43.5" hidden="false" customHeight="true" outlineLevel="0" collapsed="false">
      <c r="A54" s="150" t="s">
        <v>698</v>
      </c>
      <c r="B54" s="150"/>
      <c r="C54" s="152" t="s">
        <v>699</v>
      </c>
      <c r="D54" s="152"/>
      <c r="E54" s="152"/>
    </row>
    <row r="55" customFormat="false" ht="43.5" hidden="false" customHeight="true" outlineLevel="0" collapsed="false">
      <c r="A55" s="150" t="s">
        <v>700</v>
      </c>
      <c r="B55" s="150"/>
      <c r="C55" s="152" t="s">
        <v>701</v>
      </c>
      <c r="D55" s="152"/>
      <c r="E55" s="152"/>
    </row>
    <row r="56" customFormat="false" ht="43.5" hidden="false" customHeight="true" outlineLevel="0" collapsed="false">
      <c r="A56" s="150" t="s">
        <v>702</v>
      </c>
      <c r="B56" s="150"/>
      <c r="C56" s="152" t="s">
        <v>703</v>
      </c>
      <c r="D56" s="152"/>
      <c r="E56" s="152"/>
    </row>
    <row r="57" customFormat="false" ht="43.5" hidden="false" customHeight="true" outlineLevel="0" collapsed="false">
      <c r="A57" s="150" t="s">
        <v>704</v>
      </c>
      <c r="B57" s="150"/>
      <c r="C57" s="152" t="s">
        <v>705</v>
      </c>
      <c r="D57" s="152"/>
      <c r="E57" s="152"/>
    </row>
    <row r="58" customFormat="false" ht="43.5" hidden="false" customHeight="true" outlineLevel="0" collapsed="false">
      <c r="A58" s="150" t="s">
        <v>706</v>
      </c>
      <c r="B58" s="150"/>
      <c r="C58" s="152" t="s">
        <v>707</v>
      </c>
      <c r="D58" s="152"/>
      <c r="E58" s="152"/>
    </row>
  </sheetData>
  <mergeCells count="32">
    <mergeCell ref="A1:E1"/>
    <mergeCell ref="A2:E2"/>
    <mergeCell ref="A4:E4"/>
    <mergeCell ref="A41:E41"/>
    <mergeCell ref="A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A53:E53"/>
    <mergeCell ref="A54:B54"/>
    <mergeCell ref="C54:E54"/>
    <mergeCell ref="A55:B55"/>
    <mergeCell ref="C55:E55"/>
    <mergeCell ref="A56:B56"/>
    <mergeCell ref="C56:E56"/>
    <mergeCell ref="A57:B57"/>
    <mergeCell ref="C57:E57"/>
    <mergeCell ref="A58:B58"/>
    <mergeCell ref="C58:E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2026-08-31T06:47:23Z</dcterms:created>
  <dc:creator>openpyxl</dc:creator>
  <dc:description/>
  <dc:language>en-US</dc:language>
  <cp:lastModifiedBy/>
  <dcterms:modified xsi:type="dcterms:W3CDTF">2026-08-31T06:52:53Z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