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dravko/Desktop/Universidad/tercer curso/PPCTR/paralela/practica_2/"/>
    </mc:Choice>
  </mc:AlternateContent>
  <xr:revisionPtr revIDLastSave="0" documentId="13_ncr:1_{90B1E2AA-65D3-F147-AAF1-2327B867E0EE}" xr6:coauthVersionLast="46" xr6:coauthVersionMax="46" xr10:uidLastSave="{00000000-0000-0000-0000-000000000000}"/>
  <bookViews>
    <workbookView xWindow="8800" yWindow="500" windowWidth="20340" windowHeight="16380" xr2:uid="{F53FEDCB-12D3-A245-83B1-32C326E7D655}"/>
  </bookViews>
  <sheets>
    <sheet name="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5" i="1" l="1"/>
  <c r="L55" i="1"/>
  <c r="K55" i="1"/>
  <c r="J55" i="1"/>
  <c r="I55" i="1"/>
  <c r="C20" i="1"/>
  <c r="M54" i="1"/>
  <c r="L54" i="1"/>
  <c r="K54" i="1"/>
  <c r="J54" i="1"/>
  <c r="I54" i="1"/>
  <c r="R38" i="1"/>
  <c r="R39" i="1" s="1"/>
  <c r="Q38" i="1"/>
  <c r="Q39" i="1" s="1"/>
  <c r="P38" i="1"/>
  <c r="P39" i="1" s="1"/>
  <c r="O38" i="1"/>
  <c r="O39" i="1" s="1"/>
  <c r="N38" i="1"/>
  <c r="N39" i="1" s="1"/>
  <c r="M38" i="1"/>
  <c r="M39" i="1" s="1"/>
  <c r="L38" i="1"/>
  <c r="L39" i="1" s="1"/>
  <c r="K38" i="1"/>
  <c r="K39" i="1" s="1"/>
  <c r="J38" i="1"/>
  <c r="J39" i="1" s="1"/>
  <c r="I38" i="1"/>
  <c r="I39" i="1" s="1"/>
  <c r="H38" i="1"/>
  <c r="H39" i="1" s="1"/>
  <c r="O18" i="1"/>
  <c r="N18" i="1"/>
  <c r="M18" i="1"/>
  <c r="K18" i="1"/>
  <c r="I18" i="1"/>
  <c r="E18" i="1"/>
  <c r="C18" i="1"/>
  <c r="I21" i="1" l="1"/>
</calcChain>
</file>

<file path=xl/sharedStrings.xml><?xml version="1.0" encoding="utf-8"?>
<sst xmlns="http://schemas.openxmlformats.org/spreadsheetml/2006/main" count="27" uniqueCount="16">
  <si>
    <t>Resultados práctica 3</t>
  </si>
  <si>
    <t>Tiempos Secuencial</t>
  </si>
  <si>
    <t>Tiempo paralelo</t>
  </si>
  <si>
    <t>Tam 2140</t>
  </si>
  <si>
    <t>Medias</t>
  </si>
  <si>
    <t>Speedup:</t>
  </si>
  <si>
    <t>Actividad 1</t>
  </si>
  <si>
    <t>Actividad 2</t>
  </si>
  <si>
    <t>static</t>
  </si>
  <si>
    <t>dynamic</t>
  </si>
  <si>
    <t>guided</t>
  </si>
  <si>
    <t>Tiempos de ejecución algoritmos</t>
  </si>
  <si>
    <t xml:space="preserve">Tiempos de ejecución con distintos tamaños de bloque </t>
  </si>
  <si>
    <t>Chunk-size</t>
  </si>
  <si>
    <t>dynamic 2º intento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</si>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</sst>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Cuerpo)"/>
    </font>
    <font>
      <b/>
      <sz val="18"/>
      <color theme="1"/>
      <name val="Calibri (Cuerpo)"/>
    </font>
    <font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6" borderId="0" xfId="0" applyFill="1"/>
    <xf numFmtId="0" fontId="0" fillId="7" borderId="0" xfId="0" applyFill="1" applyAlignment="1"/>
    <xf numFmtId="0" fontId="0" fillId="0" borderId="0" xfId="0" applyFill="1"/>
    <xf numFmtId="0" fontId="0" fillId="4" borderId="2" xfId="0" applyFill="1" applyBorder="1"/>
    <xf numFmtId="0" fontId="0" fillId="5" borderId="4" xfId="0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4" fontId="0" fillId="3" borderId="7" xfId="0" applyNumberFormat="1" applyFill="1" applyBorder="1"/>
    <xf numFmtId="0" fontId="0" fillId="3" borderId="8" xfId="0" applyFill="1" applyBorder="1"/>
    <xf numFmtId="0" fontId="0" fillId="3" borderId="7" xfId="0" applyFill="1" applyBorder="1"/>
    <xf numFmtId="0" fontId="0" fillId="8" borderId="7" xfId="0" applyFill="1" applyBorder="1"/>
    <xf numFmtId="0" fontId="0" fillId="8" borderId="8" xfId="0" applyFill="1" applyBorder="1"/>
    <xf numFmtId="0" fontId="0" fillId="6" borderId="8" xfId="0" applyFill="1" applyBorder="1"/>
    <xf numFmtId="0" fontId="0" fillId="6" borderId="6" xfId="0" applyFill="1" applyBorder="1"/>
    <xf numFmtId="0" fontId="0" fillId="8" borderId="5" xfId="0" applyFill="1" applyBorder="1"/>
    <xf numFmtId="0" fontId="0" fillId="8" borderId="6" xfId="0" applyFill="1" applyBorder="1"/>
    <xf numFmtId="0" fontId="0" fillId="0" borderId="0" xfId="0" applyFill="1" applyBorder="1"/>
    <xf numFmtId="0" fontId="0" fillId="11" borderId="1" xfId="0" applyFill="1" applyBorder="1" applyAlignment="1"/>
    <xf numFmtId="0" fontId="0" fillId="12" borderId="8" xfId="0" applyFill="1" applyBorder="1"/>
    <xf numFmtId="0" fontId="0" fillId="12" borderId="5" xfId="0" applyFill="1" applyBorder="1"/>
    <xf numFmtId="0" fontId="0" fillId="13" borderId="6" xfId="0" applyFill="1" applyBorder="1"/>
    <xf numFmtId="0" fontId="0" fillId="2" borderId="7" xfId="0" applyFill="1" applyBorder="1"/>
    <xf numFmtId="0" fontId="0" fillId="2" borderId="5" xfId="0" applyFill="1" applyBorder="1"/>
    <xf numFmtId="0" fontId="0" fillId="13" borderId="8" xfId="0" applyFill="1" applyBorder="1"/>
    <xf numFmtId="0" fontId="0" fillId="0" borderId="0" xfId="0" applyFill="1" applyAlignment="1"/>
    <xf numFmtId="0" fontId="0" fillId="7" borderId="8" xfId="0" applyFill="1" applyBorder="1"/>
    <xf numFmtId="0" fontId="0" fillId="7" borderId="6" xfId="0" applyFill="1" applyBorder="1"/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Gráfica matmul() Tiempos</a:t>
            </a:r>
            <a:r>
              <a:rPr lang="es-ES_tradnl" baseline="0"/>
              <a:t> Ejecución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secuencial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Benchmarking!$C$7:$C$16</c:f>
              <c:numCache>
                <c:formatCode>General</c:formatCode>
                <c:ptCount val="10"/>
                <c:pt idx="0" formatCode="#,##0.0000">
                  <c:v>10.044600000000001</c:v>
                </c:pt>
                <c:pt idx="1">
                  <c:v>9.8767999999999994</c:v>
                </c:pt>
                <c:pt idx="2">
                  <c:v>9.9271999999999991</c:v>
                </c:pt>
                <c:pt idx="3">
                  <c:v>10.132300000000001</c:v>
                </c:pt>
                <c:pt idx="4">
                  <c:v>9.9267000000000003</c:v>
                </c:pt>
                <c:pt idx="5">
                  <c:v>9.9390000000000001</c:v>
                </c:pt>
                <c:pt idx="6">
                  <c:v>10.1286</c:v>
                </c:pt>
                <c:pt idx="7">
                  <c:v>10.0291</c:v>
                </c:pt>
                <c:pt idx="8">
                  <c:v>10.034700000000001</c:v>
                </c:pt>
                <c:pt idx="9">
                  <c:v>9.9779999999999998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8-024E-B062-CF35D034998B}"/>
            </c:ext>
          </c:extLst>
        </c:ser>
        <c:ser>
          <c:idx val="1"/>
          <c:order val="1"/>
          <c:tx>
            <c:v>paralelo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Benchmarking!$E$7:$E$16</c:f>
              <c:numCache>
                <c:formatCode>General</c:formatCode>
                <c:ptCount val="10"/>
                <c:pt idx="0">
                  <c:v>2.4037999999999999</c:v>
                </c:pt>
                <c:pt idx="1">
                  <c:v>2.3542000000000001</c:v>
                </c:pt>
                <c:pt idx="2">
                  <c:v>2.3182999999999998</c:v>
                </c:pt>
                <c:pt idx="3">
                  <c:v>2.4131</c:v>
                </c:pt>
                <c:pt idx="4">
                  <c:v>2.4348999999999998</c:v>
                </c:pt>
                <c:pt idx="5">
                  <c:v>2.3264</c:v>
                </c:pt>
                <c:pt idx="6">
                  <c:v>2.3294000000000001</c:v>
                </c:pt>
                <c:pt idx="7">
                  <c:v>2.3357000000000001</c:v>
                </c:pt>
                <c:pt idx="8">
                  <c:v>2.4337</c:v>
                </c:pt>
                <c:pt idx="9">
                  <c:v>2.331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8-024E-B062-CF35D0349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513696"/>
        <c:axId val="1021655024"/>
      </c:lineChart>
      <c:catAx>
        <c:axId val="102151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1655024"/>
        <c:crosses val="autoZero"/>
        <c:auto val="1"/>
        <c:lblAlgn val="ctr"/>
        <c:lblOffset val="100"/>
        <c:noMultiLvlLbl val="0"/>
      </c:catAx>
      <c:valAx>
        <c:axId val="10216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ejecución(s)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15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Gráfica matmul_sup</a:t>
            </a:r>
            <a:r>
              <a:rPr lang="es-ES_tradnl" baseline="0"/>
              <a:t>(): algoritmos de equilibrio 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Benchmarking!$M$7:$M$16</c:f>
              <c:numCache>
                <c:formatCode>General</c:formatCode>
                <c:ptCount val="10"/>
                <c:pt idx="0">
                  <c:v>1.4842</c:v>
                </c:pt>
                <c:pt idx="1">
                  <c:v>1.4701</c:v>
                </c:pt>
                <c:pt idx="2">
                  <c:v>1.5013000000000001</c:v>
                </c:pt>
                <c:pt idx="3">
                  <c:v>1.4837</c:v>
                </c:pt>
                <c:pt idx="4">
                  <c:v>1.4755</c:v>
                </c:pt>
                <c:pt idx="5">
                  <c:v>1.5223</c:v>
                </c:pt>
                <c:pt idx="6">
                  <c:v>1.4837</c:v>
                </c:pt>
                <c:pt idx="7">
                  <c:v>1.4923999999999999</c:v>
                </c:pt>
                <c:pt idx="8">
                  <c:v>1.4464999999999999</c:v>
                </c:pt>
                <c:pt idx="9">
                  <c:v>1.4469000000000001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C-9D44-A258-7F73834362B8}"/>
            </c:ext>
          </c:extLst>
        </c:ser>
        <c:ser>
          <c:idx val="1"/>
          <c:order val="1"/>
          <c:tx>
            <c:v>dynamic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Benchmarking!$N$7:$N$16</c:f>
              <c:numCache>
                <c:formatCode>General</c:formatCode>
                <c:ptCount val="10"/>
                <c:pt idx="0">
                  <c:v>1.0111000000000001</c:v>
                </c:pt>
                <c:pt idx="1">
                  <c:v>1.0242</c:v>
                </c:pt>
                <c:pt idx="2">
                  <c:v>1.0189999999999999</c:v>
                </c:pt>
                <c:pt idx="3">
                  <c:v>1.0125999999999999</c:v>
                </c:pt>
                <c:pt idx="4">
                  <c:v>1.0125</c:v>
                </c:pt>
                <c:pt idx="5">
                  <c:v>1.0113000000000001</c:v>
                </c:pt>
                <c:pt idx="6">
                  <c:v>1.0195000000000001</c:v>
                </c:pt>
                <c:pt idx="7">
                  <c:v>1.0123</c:v>
                </c:pt>
                <c:pt idx="8">
                  <c:v>1.0155000000000001</c:v>
                </c:pt>
                <c:pt idx="9">
                  <c:v>1.0148999999999999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C-9D44-A258-7F73834362B8}"/>
            </c:ext>
          </c:extLst>
        </c:ser>
        <c:ser>
          <c:idx val="2"/>
          <c:order val="2"/>
          <c:tx>
            <c:v>guided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Benchmarking!$O$7:$O$16</c:f>
              <c:numCache>
                <c:formatCode>General</c:formatCode>
                <c:ptCount val="10"/>
                <c:pt idx="0">
                  <c:v>1.0666</c:v>
                </c:pt>
                <c:pt idx="1">
                  <c:v>1.0745</c:v>
                </c:pt>
                <c:pt idx="2">
                  <c:v>1.0843</c:v>
                </c:pt>
                <c:pt idx="3">
                  <c:v>1.0976999999999999</c:v>
                </c:pt>
                <c:pt idx="4">
                  <c:v>1.0722</c:v>
                </c:pt>
                <c:pt idx="5">
                  <c:v>1.0446</c:v>
                </c:pt>
                <c:pt idx="6">
                  <c:v>1.0745</c:v>
                </c:pt>
                <c:pt idx="7">
                  <c:v>1.0852999999999999</c:v>
                </c:pt>
                <c:pt idx="8">
                  <c:v>1.0745</c:v>
                </c:pt>
                <c:pt idx="9">
                  <c:v>1.1133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0C-9D44-A258-7F7383436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025984"/>
        <c:axId val="1021555088"/>
      </c:lineChart>
      <c:catAx>
        <c:axId val="86302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1555088"/>
        <c:crosses val="autoZero"/>
        <c:auto val="1"/>
        <c:lblAlgn val="ctr"/>
        <c:lblOffset val="100"/>
        <c:noMultiLvlLbl val="0"/>
      </c:catAx>
      <c:valAx>
        <c:axId val="10215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de ejecución (s)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30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ganancia algoritmo dinámico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Benchmarking!$I$26:$R$26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xVal>
          <c:yVal>
            <c:numRef>
              <c:f>Benchmarking!$I$39:$R$39</c:f>
              <c:numCache>
                <c:formatCode>General</c:formatCode>
                <c:ptCount val="10"/>
                <c:pt idx="0">
                  <c:v>4.5758320150141003</c:v>
                </c:pt>
                <c:pt idx="1">
                  <c:v>4.5907630126182983</c:v>
                </c:pt>
                <c:pt idx="2">
                  <c:v>4.5774962156211307</c:v>
                </c:pt>
                <c:pt idx="3">
                  <c:v>4.5751127354180792</c:v>
                </c:pt>
                <c:pt idx="4">
                  <c:v>4.5889534883720939</c:v>
                </c:pt>
                <c:pt idx="5">
                  <c:v>4.580467797143644</c:v>
                </c:pt>
                <c:pt idx="6">
                  <c:v>4.5730460656172358</c:v>
                </c:pt>
                <c:pt idx="7">
                  <c:v>4.5392578296341792</c:v>
                </c:pt>
                <c:pt idx="8">
                  <c:v>4.4446385110952038</c:v>
                </c:pt>
                <c:pt idx="9">
                  <c:v>3.2341171731762879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8-7949-A52D-BD8A2C5F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34400"/>
        <c:axId val="755793136"/>
      </c:scatterChart>
      <c:valAx>
        <c:axId val="53773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Tamaños</a:t>
                </a:r>
                <a:r>
                  <a:rPr lang="es-ES_tradnl" baseline="0"/>
                  <a:t> de bloque 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5793136"/>
        <c:crosses val="autoZero"/>
        <c:crossBetween val="midCat"/>
      </c:valAx>
      <c:valAx>
        <c:axId val="755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773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Gráfica comparativa</a:t>
            </a:r>
            <a:r>
              <a:rPr lang="es-ES_tradnl" baseline="0"/>
              <a:t> static tamaño de bloque 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 tamaño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Benchmarking!$M$7:$M$16</c:f>
              <c:numCache>
                <c:formatCode>General</c:formatCode>
                <c:ptCount val="10"/>
                <c:pt idx="0">
                  <c:v>1.4842</c:v>
                </c:pt>
                <c:pt idx="1">
                  <c:v>1.4701</c:v>
                </c:pt>
                <c:pt idx="2">
                  <c:v>1.5013000000000001</c:v>
                </c:pt>
                <c:pt idx="3">
                  <c:v>1.4837</c:v>
                </c:pt>
                <c:pt idx="4">
                  <c:v>1.4755</c:v>
                </c:pt>
                <c:pt idx="5">
                  <c:v>1.5223</c:v>
                </c:pt>
                <c:pt idx="6">
                  <c:v>1.4837</c:v>
                </c:pt>
                <c:pt idx="7">
                  <c:v>1.4923999999999999</c:v>
                </c:pt>
                <c:pt idx="8">
                  <c:v>1.4464999999999999</c:v>
                </c:pt>
                <c:pt idx="9">
                  <c:v>1.4469000000000001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6-CB4A-AAC0-627A69F3C679}"/>
            </c:ext>
          </c:extLst>
        </c:ser>
        <c:ser>
          <c:idx val="1"/>
          <c:order val="1"/>
          <c:tx>
            <c:v>tamaño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Benchmarking!$H$27:$H$36</c:f>
              <c:numCache>
                <c:formatCode>General</c:formatCode>
                <c:ptCount val="10"/>
                <c:pt idx="0">
                  <c:v>1.0350999999999999</c:v>
                </c:pt>
                <c:pt idx="1">
                  <c:v>1.0699000000000001</c:v>
                </c:pt>
                <c:pt idx="2">
                  <c:v>1.0678000000000001</c:v>
                </c:pt>
                <c:pt idx="3">
                  <c:v>1.042</c:v>
                </c:pt>
                <c:pt idx="4">
                  <c:v>1.0643</c:v>
                </c:pt>
                <c:pt idx="5">
                  <c:v>1.0620000000000001</c:v>
                </c:pt>
                <c:pt idx="6">
                  <c:v>1.0586</c:v>
                </c:pt>
                <c:pt idx="7">
                  <c:v>1.0971</c:v>
                </c:pt>
                <c:pt idx="8">
                  <c:v>1.0860000000000001</c:v>
                </c:pt>
                <c:pt idx="9">
                  <c:v>1.0462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6-CB4A-AAC0-627A69F3C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975712"/>
        <c:axId val="937796816"/>
      </c:lineChart>
      <c:catAx>
        <c:axId val="86397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7796816"/>
        <c:crosses val="autoZero"/>
        <c:auto val="1"/>
        <c:lblAlgn val="ctr"/>
        <c:lblOffset val="100"/>
        <c:noMultiLvlLbl val="0"/>
      </c:catAx>
      <c:valAx>
        <c:axId val="9377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de ejecución (s)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39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691425</xdr:colOff>
      <xdr:row>20</xdr:row>
      <xdr:rowOff>6187</xdr:rowOff>
    </xdr:from>
    <xdr:to>
      <xdr:col>28</xdr:col>
      <xdr:colOff>117057</xdr:colOff>
      <xdr:row>38</xdr:row>
      <xdr:rowOff>195652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878325-7CFE-8A41-A50D-B0F19B99B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685800</xdr:colOff>
      <xdr:row>42</xdr:row>
      <xdr:rowOff>127000</xdr:rowOff>
    </xdr:from>
    <xdr:to>
      <xdr:col>28</xdr:col>
      <xdr:colOff>152400</xdr:colOff>
      <xdr:row>63</xdr:row>
      <xdr:rowOff>177800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07CCD61-5D11-1848-A63E-890470C09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696355</xdr:colOff>
      <xdr:row>65</xdr:row>
      <xdr:rowOff>146417</xdr:rowOff>
    </xdr:from>
    <xdr:to>
      <xdr:col>28</xdr:col>
      <xdr:colOff>117057</xdr:colOff>
      <xdr:row>88</xdr:row>
      <xdr:rowOff>170034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D9581B8-2050-804D-91D2-CE9BC4C4C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663128</xdr:colOff>
      <xdr:row>90</xdr:row>
      <xdr:rowOff>59922</xdr:rowOff>
    </xdr:from>
    <xdr:to>
      <xdr:col>28</xdr:col>
      <xdr:colOff>18956</xdr:colOff>
      <xdr:row>113</xdr:row>
      <xdr:rowOff>189552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B7A4116-BA18-3B4B-83A3-7EDA4F927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FB90-594C-9746-A2F0-7889E8118B94}">
  <dimension ref="B3:R55"/>
  <sheetViews>
    <sheetView tabSelected="1" zoomScale="50" zoomScaleNormal="72" workbookViewId="0">
      <selection activeCell="G68" sqref="G68"/>
    </sheetView>
  </sheetViews>
  <sheetFormatPr baseColWidth="10" defaultRowHeight="16" x14ac:dyDescent="0.2"/>
  <cols>
    <col min="3" max="3" width="10.33203125" customWidth="1"/>
    <col min="4" max="4" width="10.5" customWidth="1"/>
    <col min="13" max="13" width="11.5" bestFit="1" customWidth="1"/>
  </cols>
  <sheetData>
    <row r="3" spans="2:16" ht="24" x14ac:dyDescent="0.3">
      <c r="B3" s="38" t="s">
        <v>0</v>
      </c>
      <c r="C3" s="39"/>
      <c r="D3" s="39"/>
      <c r="J3" s="1"/>
    </row>
    <row r="5" spans="2:16" ht="21" x14ac:dyDescent="0.25">
      <c r="B5" s="40" t="s">
        <v>6</v>
      </c>
      <c r="C5" s="41"/>
      <c r="D5" s="41"/>
      <c r="E5" s="41"/>
      <c r="F5" s="42"/>
      <c r="H5" s="40" t="s">
        <v>7</v>
      </c>
      <c r="I5" s="41"/>
      <c r="J5" s="41"/>
      <c r="K5" s="41"/>
      <c r="L5" s="42"/>
      <c r="M5" s="35" t="s">
        <v>11</v>
      </c>
      <c r="N5" s="36"/>
      <c r="O5" s="37"/>
    </row>
    <row r="6" spans="2:16" x14ac:dyDescent="0.2">
      <c r="B6" s="6" t="s">
        <v>3</v>
      </c>
      <c r="C6" s="8" t="s">
        <v>1</v>
      </c>
      <c r="D6" s="7"/>
      <c r="E6" s="9" t="s">
        <v>2</v>
      </c>
      <c r="F6" s="7"/>
      <c r="H6" s="10" t="s">
        <v>3</v>
      </c>
      <c r="I6" s="8" t="s">
        <v>1</v>
      </c>
      <c r="J6" s="7"/>
      <c r="K6" s="8" t="s">
        <v>2</v>
      </c>
      <c r="L6" s="7"/>
      <c r="M6" s="11" t="s">
        <v>8</v>
      </c>
      <c r="N6" s="11" t="s">
        <v>9</v>
      </c>
      <c r="O6" s="11" t="s">
        <v>10</v>
      </c>
      <c r="P6" s="21"/>
    </row>
    <row r="7" spans="2:16" x14ac:dyDescent="0.2">
      <c r="B7" s="5"/>
      <c r="C7" s="12">
        <v>10.044600000000001</v>
      </c>
      <c r="E7" s="14">
        <v>2.4037999999999999</v>
      </c>
      <c r="H7" s="5"/>
      <c r="I7" s="12">
        <v>4.6454000000000004</v>
      </c>
      <c r="K7" s="14">
        <v>1.4698</v>
      </c>
      <c r="M7" s="15">
        <v>1.4842</v>
      </c>
      <c r="N7" s="19">
        <v>1.0111000000000001</v>
      </c>
      <c r="O7" s="19">
        <v>1.0666</v>
      </c>
      <c r="P7" s="21"/>
    </row>
    <row r="8" spans="2:16" x14ac:dyDescent="0.2">
      <c r="C8" s="13">
        <v>9.8767999999999994</v>
      </c>
      <c r="E8" s="13">
        <v>2.3542000000000001</v>
      </c>
      <c r="I8" s="13">
        <v>4.6326000000000001</v>
      </c>
      <c r="K8" s="13">
        <v>1.5296000000000001</v>
      </c>
      <c r="M8" s="16">
        <v>1.4701</v>
      </c>
      <c r="N8" s="20">
        <v>1.0242</v>
      </c>
      <c r="O8" s="20">
        <v>1.0745</v>
      </c>
      <c r="P8" s="21"/>
    </row>
    <row r="9" spans="2:16" x14ac:dyDescent="0.2">
      <c r="C9" s="13">
        <v>9.9271999999999991</v>
      </c>
      <c r="E9" s="13">
        <v>2.3182999999999998</v>
      </c>
      <c r="I9" s="13">
        <v>4.7129000000000003</v>
      </c>
      <c r="K9" s="13">
        <v>1.4827999999999999</v>
      </c>
      <c r="M9" s="16">
        <v>1.5013000000000001</v>
      </c>
      <c r="N9" s="20">
        <v>1.0189999999999999</v>
      </c>
      <c r="O9" s="20">
        <v>1.0843</v>
      </c>
      <c r="P9" s="21"/>
    </row>
    <row r="10" spans="2:16" x14ac:dyDescent="0.2">
      <c r="C10" s="13">
        <v>10.132300000000001</v>
      </c>
      <c r="E10" s="13">
        <v>2.4131</v>
      </c>
      <c r="I10" s="13">
        <v>4.7321999999999997</v>
      </c>
      <c r="K10" s="13">
        <v>1.5026999999999999</v>
      </c>
      <c r="M10" s="16">
        <v>1.4837</v>
      </c>
      <c r="N10" s="20">
        <v>1.0125999999999999</v>
      </c>
      <c r="O10" s="20">
        <v>1.0976999999999999</v>
      </c>
      <c r="P10" s="21"/>
    </row>
    <row r="11" spans="2:16" x14ac:dyDescent="0.2">
      <c r="C11" s="13">
        <v>9.9267000000000003</v>
      </c>
      <c r="E11" s="13">
        <v>2.4348999999999998</v>
      </c>
      <c r="I11" s="13">
        <v>4.6338999999999997</v>
      </c>
      <c r="K11" s="13">
        <v>1.4865999999999999</v>
      </c>
      <c r="M11" s="16">
        <v>1.4755</v>
      </c>
      <c r="N11" s="20">
        <v>1.0125</v>
      </c>
      <c r="O11" s="20">
        <v>1.0722</v>
      </c>
      <c r="P11" s="21"/>
    </row>
    <row r="12" spans="2:16" x14ac:dyDescent="0.2">
      <c r="C12" s="13">
        <v>9.9390000000000001</v>
      </c>
      <c r="E12" s="13">
        <v>2.3264</v>
      </c>
      <c r="I12" s="13">
        <v>4.6173999999999999</v>
      </c>
      <c r="K12" s="13">
        <v>1.5246999999999999</v>
      </c>
      <c r="M12" s="16">
        <v>1.5223</v>
      </c>
      <c r="N12" s="20">
        <v>1.0113000000000001</v>
      </c>
      <c r="O12" s="20">
        <v>1.0446</v>
      </c>
      <c r="P12" s="21"/>
    </row>
    <row r="13" spans="2:16" x14ac:dyDescent="0.2">
      <c r="C13" s="13">
        <v>10.1286</v>
      </c>
      <c r="E13" s="13">
        <v>2.3294000000000001</v>
      </c>
      <c r="I13" s="13">
        <v>4.7133000000000003</v>
      </c>
      <c r="K13" s="13">
        <v>1.4675</v>
      </c>
      <c r="M13" s="16">
        <v>1.4837</v>
      </c>
      <c r="N13" s="20">
        <v>1.0195000000000001</v>
      </c>
      <c r="O13" s="20">
        <v>1.0745</v>
      </c>
      <c r="P13" s="21"/>
    </row>
    <row r="14" spans="2:16" x14ac:dyDescent="0.2">
      <c r="C14" s="13">
        <v>10.0291</v>
      </c>
      <c r="E14" s="13">
        <v>2.3357000000000001</v>
      </c>
      <c r="I14" s="13">
        <v>4.6257000000000001</v>
      </c>
      <c r="K14" s="13">
        <v>1.494</v>
      </c>
      <c r="M14" s="16">
        <v>1.4923999999999999</v>
      </c>
      <c r="N14" s="20">
        <v>1.0123</v>
      </c>
      <c r="O14" s="20">
        <v>1.0852999999999999</v>
      </c>
      <c r="P14" s="21"/>
    </row>
    <row r="15" spans="2:16" x14ac:dyDescent="0.2">
      <c r="C15" s="13">
        <v>10.034700000000001</v>
      </c>
      <c r="E15" s="13">
        <v>2.4337</v>
      </c>
      <c r="I15" s="13">
        <v>4.6302000000000003</v>
      </c>
      <c r="K15" s="13">
        <v>1.4958</v>
      </c>
      <c r="M15" s="16">
        <v>1.4464999999999999</v>
      </c>
      <c r="N15" s="20">
        <v>1.0155000000000001</v>
      </c>
      <c r="O15" s="20">
        <v>1.0745</v>
      </c>
      <c r="P15" s="21"/>
    </row>
    <row r="16" spans="2:16" x14ac:dyDescent="0.2">
      <c r="C16" s="13">
        <v>9.9779999999999998</v>
      </c>
      <c r="E16" s="13">
        <v>2.331</v>
      </c>
      <c r="I16" s="13">
        <v>4.6250999999999998</v>
      </c>
      <c r="K16" s="13">
        <v>1.5019</v>
      </c>
      <c r="M16" s="16">
        <v>1.4469000000000001</v>
      </c>
      <c r="N16" s="20">
        <v>1.0148999999999999</v>
      </c>
      <c r="O16" s="20">
        <v>1.1133</v>
      </c>
      <c r="P16" s="21"/>
    </row>
    <row r="17" spans="2:18" x14ac:dyDescent="0.2">
      <c r="P17" s="5"/>
    </row>
    <row r="18" spans="2:18" x14ac:dyDescent="0.2">
      <c r="B18" t="s">
        <v>4</v>
      </c>
      <c r="C18" s="3">
        <f>(C7+C8+C9+C10+C11+C12+C13+C14+C15+C16) / 10</f>
        <v>10.0017</v>
      </c>
      <c r="E18" s="3">
        <f>(E7+E8+E9+E10+E11+E12+E13+E14+E15+E16)/10</f>
        <v>2.3680499999999998</v>
      </c>
      <c r="H18" t="s">
        <v>4</v>
      </c>
      <c r="I18" s="17">
        <f>(I7+I8+I9+I10+I11+I12+I13+I14+I15+I16) / 10</f>
        <v>4.6568700000000005</v>
      </c>
      <c r="K18" s="17">
        <f>(K7+K8+K9+K10+K11+K12+K13+K14+K15+K16)/10</f>
        <v>1.4955399999999996</v>
      </c>
      <c r="M18" s="17">
        <f>(M7+M8+M9+M10+M11+M12+M13+M14+M15+M16)/10</f>
        <v>1.4806600000000001</v>
      </c>
      <c r="N18" s="18">
        <f>(N7+N8+N9+N10+N11+N12+N13+N14+N15+N16)/10</f>
        <v>1.0152899999999998</v>
      </c>
      <c r="O18" s="18">
        <f>(O7+O8+O9+O10+O11+O12+O13+O14+O16+O15)/10</f>
        <v>1.0787499999999999</v>
      </c>
      <c r="P18" s="5"/>
    </row>
    <row r="20" spans="2:18" x14ac:dyDescent="0.2">
      <c r="B20" t="s">
        <v>5</v>
      </c>
      <c r="C20" s="4">
        <f>C18/E18</f>
        <v>4.2236016975992907</v>
      </c>
    </row>
    <row r="21" spans="2:18" x14ac:dyDescent="0.2">
      <c r="C21" s="29"/>
      <c r="D21" s="2"/>
      <c r="H21" t="s">
        <v>5</v>
      </c>
      <c r="I21" s="4">
        <f>I18/K18</f>
        <v>3.1138384797464473</v>
      </c>
      <c r="J21" s="2"/>
    </row>
    <row r="23" spans="2:18" x14ac:dyDescent="0.2">
      <c r="H23" s="2"/>
      <c r="I23" s="2"/>
      <c r="J23" s="2"/>
      <c r="K23" s="2"/>
      <c r="L23" s="2"/>
    </row>
    <row r="24" spans="2:18" x14ac:dyDescent="0.2">
      <c r="H24" s="43" t="s">
        <v>12</v>
      </c>
      <c r="I24" s="44"/>
      <c r="J24" s="44"/>
      <c r="K24" s="44"/>
      <c r="L24" s="44"/>
      <c r="M24" s="44"/>
      <c r="N24" s="44"/>
      <c r="O24" s="44"/>
      <c r="P24" s="44"/>
      <c r="Q24" s="44"/>
      <c r="R24" s="45"/>
    </row>
    <row r="25" spans="2:18" x14ac:dyDescent="0.2">
      <c r="H25" s="22" t="s">
        <v>8</v>
      </c>
      <c r="I25" s="32" t="s">
        <v>9</v>
      </c>
      <c r="J25" s="33"/>
      <c r="K25" s="33"/>
      <c r="L25" s="33"/>
      <c r="M25" s="33"/>
      <c r="N25" s="33"/>
      <c r="O25" s="33"/>
      <c r="P25" s="33"/>
      <c r="Q25" s="33"/>
      <c r="R25" s="34"/>
    </row>
    <row r="26" spans="2:18" x14ac:dyDescent="0.2">
      <c r="G26" t="s">
        <v>13</v>
      </c>
      <c r="H26" s="23">
        <v>1</v>
      </c>
      <c r="I26" s="24">
        <v>1</v>
      </c>
      <c r="J26" s="24">
        <v>2</v>
      </c>
      <c r="K26" s="24">
        <v>4</v>
      </c>
      <c r="L26" s="24">
        <v>6</v>
      </c>
      <c r="M26" s="24">
        <v>8</v>
      </c>
      <c r="N26" s="24">
        <v>16</v>
      </c>
      <c r="O26" s="24">
        <v>32</v>
      </c>
      <c r="P26" s="24">
        <v>64</v>
      </c>
      <c r="Q26" s="24">
        <v>128</v>
      </c>
      <c r="R26" s="24">
        <v>256</v>
      </c>
    </row>
    <row r="27" spans="2:18" x14ac:dyDescent="0.2">
      <c r="H27" s="16">
        <v>1.0350999999999999</v>
      </c>
      <c r="I27" s="25">
        <v>1.0273000000000001</v>
      </c>
      <c r="J27" s="25">
        <v>1.0157</v>
      </c>
      <c r="K27" s="25">
        <v>1.0205</v>
      </c>
      <c r="L27" s="25">
        <v>1.0154000000000001</v>
      </c>
      <c r="M27" s="25">
        <v>1.0136000000000001</v>
      </c>
      <c r="N27" s="25">
        <v>1.0150999999999999</v>
      </c>
      <c r="O27" s="25">
        <v>1.0145</v>
      </c>
      <c r="P27" s="25">
        <v>1.0287999999999999</v>
      </c>
      <c r="Q27" s="25">
        <v>1.0549999999999999</v>
      </c>
      <c r="R27" s="25">
        <v>1.4438</v>
      </c>
    </row>
    <row r="28" spans="2:18" x14ac:dyDescent="0.2">
      <c r="H28" s="16">
        <v>1.0699000000000001</v>
      </c>
      <c r="I28" s="25">
        <v>1.0157</v>
      </c>
      <c r="J28" s="25">
        <v>1.0137</v>
      </c>
      <c r="K28" s="25">
        <v>1.0157</v>
      </c>
      <c r="L28" s="25">
        <v>1.0135000000000001</v>
      </c>
      <c r="M28" s="25">
        <v>1.0158</v>
      </c>
      <c r="N28" s="25">
        <v>1.0118</v>
      </c>
      <c r="O28" s="25">
        <v>1.0168999999999999</v>
      </c>
      <c r="P28" s="25">
        <v>1.0346</v>
      </c>
      <c r="Q28" s="25">
        <v>1.0401</v>
      </c>
      <c r="R28" s="25">
        <v>1.4192</v>
      </c>
    </row>
    <row r="29" spans="2:18" x14ac:dyDescent="0.2">
      <c r="H29" s="16">
        <v>1.0678000000000001</v>
      </c>
      <c r="I29" s="25">
        <v>1.0135000000000001</v>
      </c>
      <c r="J29" s="25">
        <v>1.0138</v>
      </c>
      <c r="K29" s="25">
        <v>1.0208999999999999</v>
      </c>
      <c r="L29" s="25">
        <v>1.0106999999999999</v>
      </c>
      <c r="M29" s="25">
        <v>1.0130999999999999</v>
      </c>
      <c r="N29" s="25">
        <v>1.0301</v>
      </c>
      <c r="O29" s="25">
        <v>1.0157</v>
      </c>
      <c r="P29" s="25">
        <v>1.0316000000000001</v>
      </c>
      <c r="Q29" s="25">
        <v>1.0541</v>
      </c>
      <c r="R29" s="25">
        <v>1.4867999999999999</v>
      </c>
    </row>
    <row r="30" spans="2:18" x14ac:dyDescent="0.2">
      <c r="H30" s="16">
        <v>1.042</v>
      </c>
      <c r="I30" s="25">
        <v>1.0168999999999999</v>
      </c>
      <c r="J30" s="25">
        <v>1.0135000000000001</v>
      </c>
      <c r="K30" s="25">
        <v>1.0153000000000001</v>
      </c>
      <c r="L30" s="25">
        <v>1.0150999999999999</v>
      </c>
      <c r="M30" s="25">
        <v>1.0121</v>
      </c>
      <c r="N30" s="25">
        <v>1.0154000000000001</v>
      </c>
      <c r="O30" s="25">
        <v>1.0219</v>
      </c>
      <c r="P30" s="25">
        <v>1.0288999999999999</v>
      </c>
      <c r="Q30" s="25">
        <v>1.0435000000000001</v>
      </c>
      <c r="R30" s="25">
        <v>1.4738</v>
      </c>
    </row>
    <row r="31" spans="2:18" x14ac:dyDescent="0.2">
      <c r="H31" s="16">
        <v>1.0643</v>
      </c>
      <c r="I31" s="25">
        <v>1.0129999999999999</v>
      </c>
      <c r="J31" s="25">
        <v>1.0154000000000001</v>
      </c>
      <c r="K31" s="25">
        <v>1.0162</v>
      </c>
      <c r="L31" s="25">
        <v>1.0457000000000001</v>
      </c>
      <c r="M31" s="25">
        <v>1.0163</v>
      </c>
      <c r="N31" s="25">
        <v>1.0132000000000001</v>
      </c>
      <c r="O31" s="25">
        <v>1.0172000000000001</v>
      </c>
      <c r="P31" s="25">
        <v>1.0286999999999999</v>
      </c>
      <c r="Q31" s="25">
        <v>1.0487</v>
      </c>
      <c r="R31" s="25">
        <v>1.4149</v>
      </c>
    </row>
    <row r="32" spans="2:18" x14ac:dyDescent="0.2">
      <c r="H32" s="16">
        <v>1.0620000000000001</v>
      </c>
      <c r="I32" s="25">
        <v>1.0132000000000001</v>
      </c>
      <c r="J32" s="25">
        <v>1.0146999999999999</v>
      </c>
      <c r="K32" s="25">
        <v>1.0146999999999999</v>
      </c>
      <c r="L32" s="25">
        <v>1.0127999999999999</v>
      </c>
      <c r="M32" s="25">
        <v>1.0194000000000001</v>
      </c>
      <c r="N32" s="25">
        <v>1.0163</v>
      </c>
      <c r="O32" s="25">
        <v>1.0224</v>
      </c>
      <c r="P32" s="25">
        <v>1.0174000000000001</v>
      </c>
      <c r="Q32" s="25">
        <v>1.0559000000000001</v>
      </c>
      <c r="R32" s="25">
        <v>1.4535</v>
      </c>
    </row>
    <row r="33" spans="7:18" x14ac:dyDescent="0.2">
      <c r="H33" s="16">
        <v>1.0586</v>
      </c>
      <c r="I33" s="25">
        <v>1.0167999999999999</v>
      </c>
      <c r="J33" s="25">
        <v>1.0162</v>
      </c>
      <c r="K33" s="25">
        <v>1.0183</v>
      </c>
      <c r="L33" s="25">
        <v>1.0188999999999999</v>
      </c>
      <c r="M33" s="25">
        <v>1.0175000000000001</v>
      </c>
      <c r="N33" s="25">
        <v>1.0138</v>
      </c>
      <c r="O33" s="25">
        <v>1.0152000000000001</v>
      </c>
      <c r="P33" s="25">
        <v>1.0253000000000001</v>
      </c>
      <c r="Q33" s="25">
        <v>1.0513999999999999</v>
      </c>
      <c r="R33" s="25">
        <v>1.4359999999999999</v>
      </c>
    </row>
    <row r="34" spans="7:18" x14ac:dyDescent="0.2">
      <c r="H34" s="16">
        <v>1.0971</v>
      </c>
      <c r="I34" s="25">
        <v>1.0247999999999999</v>
      </c>
      <c r="J34" s="25">
        <v>1.0147999999999999</v>
      </c>
      <c r="K34" s="25">
        <v>1.0184</v>
      </c>
      <c r="L34" s="25">
        <v>1.0161</v>
      </c>
      <c r="M34" s="25">
        <v>1.0161</v>
      </c>
      <c r="N34" s="25">
        <v>1.0152000000000001</v>
      </c>
      <c r="O34" s="25">
        <v>1.0166999999999999</v>
      </c>
      <c r="P34" s="25">
        <v>1.0188999999999999</v>
      </c>
      <c r="Q34" s="25">
        <v>1.0504</v>
      </c>
      <c r="R34" s="25">
        <v>1.3865000000000001</v>
      </c>
    </row>
    <row r="35" spans="7:18" x14ac:dyDescent="0.2">
      <c r="H35" s="16">
        <v>1.0860000000000001</v>
      </c>
      <c r="I35" s="25">
        <v>1.0212000000000001</v>
      </c>
      <c r="J35" s="25">
        <v>1.0136000000000001</v>
      </c>
      <c r="K35" s="25">
        <v>1.0153000000000001</v>
      </c>
      <c r="L35" s="25">
        <v>1.016</v>
      </c>
      <c r="M35" s="25">
        <v>1.0093000000000001</v>
      </c>
      <c r="N35" s="25">
        <v>1.0144</v>
      </c>
      <c r="O35" s="25">
        <v>1.0209999999999999</v>
      </c>
      <c r="P35" s="25">
        <v>1.024</v>
      </c>
      <c r="Q35" s="25">
        <v>1.0439000000000001</v>
      </c>
      <c r="R35" s="25">
        <v>1.4236</v>
      </c>
    </row>
    <row r="36" spans="7:18" x14ac:dyDescent="0.2">
      <c r="H36" s="16">
        <v>1.0462</v>
      </c>
      <c r="I36" s="25">
        <v>1.0146999999999999</v>
      </c>
      <c r="J36" s="25">
        <v>1.0125999999999999</v>
      </c>
      <c r="K36" s="25">
        <v>1.0181</v>
      </c>
      <c r="L36" s="25">
        <v>1.0145</v>
      </c>
      <c r="M36" s="25">
        <v>1.0147999999999999</v>
      </c>
      <c r="N36" s="25">
        <v>1.0215000000000001</v>
      </c>
      <c r="O36" s="25">
        <v>1.0218</v>
      </c>
      <c r="P36" s="25">
        <v>1.0208999999999999</v>
      </c>
      <c r="Q36" s="25">
        <v>1.0345</v>
      </c>
      <c r="R36" s="25">
        <v>1.4611000000000001</v>
      </c>
    </row>
    <row r="38" spans="7:18" x14ac:dyDescent="0.2">
      <c r="G38" t="s">
        <v>4</v>
      </c>
      <c r="H38" s="17">
        <f>(H27+H28+H29+H30+H31+H32+H33+H34+H35+H36)/10</f>
        <v>1.0629000000000002</v>
      </c>
      <c r="I38" s="18">
        <f t="shared" ref="I38:R38" si="0">(+I27+I28+I29+I30+I31+I32+I33+I34+I35+I36)/10</f>
        <v>1.0177100000000001</v>
      </c>
      <c r="J38" s="18">
        <f t="shared" si="0"/>
        <v>1.0143999999999997</v>
      </c>
      <c r="K38" s="18">
        <f t="shared" si="0"/>
        <v>1.0173399999999999</v>
      </c>
      <c r="L38" s="17">
        <f t="shared" si="0"/>
        <v>1.0178700000000001</v>
      </c>
      <c r="M38" s="18">
        <f t="shared" si="0"/>
        <v>1.0147999999999999</v>
      </c>
      <c r="N38" s="18">
        <f t="shared" si="0"/>
        <v>1.01668</v>
      </c>
      <c r="O38" s="18">
        <f t="shared" si="0"/>
        <v>1.0183300000000002</v>
      </c>
      <c r="P38" s="18">
        <f t="shared" si="0"/>
        <v>1.0259099999999999</v>
      </c>
      <c r="Q38" s="18">
        <f t="shared" si="0"/>
        <v>1.0477500000000002</v>
      </c>
      <c r="R38" s="18">
        <f t="shared" si="0"/>
        <v>1.4399200000000001</v>
      </c>
    </row>
    <row r="39" spans="7:18" x14ac:dyDescent="0.2">
      <c r="G39" t="s">
        <v>15</v>
      </c>
      <c r="H39" s="30">
        <f>I18/H38</f>
        <v>4.3812870448772223</v>
      </c>
      <c r="I39" s="31">
        <f>I18/I38</f>
        <v>4.5758320150141003</v>
      </c>
      <c r="J39" s="31">
        <f>I18/J38</f>
        <v>4.5907630126182983</v>
      </c>
      <c r="K39" s="31">
        <f>I18/K38</f>
        <v>4.5774962156211307</v>
      </c>
      <c r="L39" s="31">
        <f>I18/L38</f>
        <v>4.5751127354180792</v>
      </c>
      <c r="M39" s="31">
        <f>I18/M38</f>
        <v>4.5889534883720939</v>
      </c>
      <c r="N39" s="31">
        <f>I18/N38</f>
        <v>4.580467797143644</v>
      </c>
      <c r="O39" s="31">
        <f>I18/O38</f>
        <v>4.5730460656172358</v>
      </c>
      <c r="P39" s="31">
        <f>I18/P38</f>
        <v>4.5392578296341792</v>
      </c>
      <c r="Q39" s="31">
        <f>I18/Q38</f>
        <v>4.4446385110952038</v>
      </c>
      <c r="R39" s="31">
        <f>I18/R38</f>
        <v>3.2341171731762879</v>
      </c>
    </row>
    <row r="41" spans="7:18" x14ac:dyDescent="0.2">
      <c r="I41" s="32" t="s">
        <v>14</v>
      </c>
      <c r="J41" s="33"/>
      <c r="K41" s="33"/>
      <c r="L41" s="33"/>
      <c r="M41" s="34"/>
    </row>
    <row r="42" spans="7:18" x14ac:dyDescent="0.2">
      <c r="H42" t="s">
        <v>13</v>
      </c>
      <c r="I42" s="26">
        <v>1</v>
      </c>
      <c r="J42" s="27">
        <v>2</v>
      </c>
      <c r="K42" s="27">
        <v>4</v>
      </c>
      <c r="L42" s="27">
        <v>6</v>
      </c>
      <c r="M42" s="27">
        <v>8</v>
      </c>
    </row>
    <row r="43" spans="7:18" x14ac:dyDescent="0.2">
      <c r="I43" s="28">
        <v>1.0095000000000001</v>
      </c>
      <c r="J43" s="28">
        <v>1.0155000000000001</v>
      </c>
      <c r="K43" s="25">
        <v>1.0144</v>
      </c>
      <c r="L43" s="25">
        <v>1.0154000000000001</v>
      </c>
      <c r="M43" s="25">
        <v>1.0136000000000001</v>
      </c>
    </row>
    <row r="44" spans="7:18" x14ac:dyDescent="0.2">
      <c r="I44" s="28">
        <v>1.0114000000000001</v>
      </c>
      <c r="J44" s="28">
        <v>1.0159</v>
      </c>
      <c r="K44" s="25">
        <v>1.0147999999999999</v>
      </c>
      <c r="L44" s="25">
        <v>1.0158</v>
      </c>
      <c r="M44" s="25">
        <v>1.0158</v>
      </c>
    </row>
    <row r="45" spans="7:18" x14ac:dyDescent="0.2">
      <c r="I45" s="28">
        <v>1.0119</v>
      </c>
      <c r="J45" s="28">
        <v>1.0145</v>
      </c>
      <c r="K45" s="25">
        <v>1.0124</v>
      </c>
      <c r="L45" s="25">
        <v>1.0125999999999999</v>
      </c>
      <c r="M45" s="25">
        <v>1.0114000000000001</v>
      </c>
    </row>
    <row r="46" spans="7:18" x14ac:dyDescent="0.2">
      <c r="I46" s="28">
        <v>1.0085999999999999</v>
      </c>
      <c r="J46" s="28">
        <v>1.0136000000000001</v>
      </c>
      <c r="K46" s="25">
        <v>1.0145</v>
      </c>
      <c r="L46" s="25">
        <v>1.0130999999999999</v>
      </c>
      <c r="M46" s="25">
        <v>1.0106999999999999</v>
      </c>
    </row>
    <row r="47" spans="7:18" x14ac:dyDescent="0.2">
      <c r="I47" s="28">
        <v>1.0127999999999999</v>
      </c>
      <c r="J47" s="28">
        <v>1.0159</v>
      </c>
      <c r="K47" s="25">
        <v>1.0152000000000001</v>
      </c>
      <c r="L47" s="25">
        <v>1.0128999999999999</v>
      </c>
      <c r="M47" s="25">
        <v>1.0112000000000001</v>
      </c>
    </row>
    <row r="48" spans="7:18" x14ac:dyDescent="0.2">
      <c r="I48" s="28">
        <v>1.0099</v>
      </c>
      <c r="J48" s="28">
        <v>1.0123</v>
      </c>
      <c r="K48" s="25">
        <v>1.0148999999999999</v>
      </c>
      <c r="L48" s="25">
        <v>1.0126999999999999</v>
      </c>
      <c r="M48" s="25">
        <v>1.0108999999999999</v>
      </c>
    </row>
    <row r="49" spans="8:13" x14ac:dyDescent="0.2">
      <c r="I49" s="28">
        <v>1.0289999999999999</v>
      </c>
      <c r="J49" s="28">
        <v>1.0242</v>
      </c>
      <c r="K49" s="25">
        <v>1.0152000000000001</v>
      </c>
      <c r="L49" s="25">
        <v>1.0128999999999999</v>
      </c>
      <c r="M49" s="25">
        <v>1.0123</v>
      </c>
    </row>
    <row r="50" spans="8:13" x14ac:dyDescent="0.2">
      <c r="I50" s="28">
        <v>1.0142</v>
      </c>
      <c r="J50" s="28">
        <v>1.0137</v>
      </c>
      <c r="K50" s="25">
        <v>1.0122</v>
      </c>
      <c r="L50" s="25">
        <v>1.0145</v>
      </c>
      <c r="M50" s="25">
        <v>1.0099</v>
      </c>
    </row>
    <row r="51" spans="8:13" x14ac:dyDescent="0.2">
      <c r="I51" s="28">
        <v>1.012</v>
      </c>
      <c r="J51" s="28">
        <v>1.0246</v>
      </c>
      <c r="K51" s="25">
        <v>1.0308999999999999</v>
      </c>
      <c r="L51" s="25">
        <v>1.0144</v>
      </c>
      <c r="M51" s="25">
        <v>1.0167999999999999</v>
      </c>
    </row>
    <row r="52" spans="8:13" x14ac:dyDescent="0.2">
      <c r="I52" s="28">
        <v>1.0099</v>
      </c>
      <c r="J52" s="28">
        <v>1.0146999999999999</v>
      </c>
      <c r="K52" s="25">
        <v>1.0123</v>
      </c>
      <c r="L52" s="25">
        <v>1.0128999999999999</v>
      </c>
      <c r="M52" s="25">
        <v>1.0128999999999999</v>
      </c>
    </row>
    <row r="54" spans="8:13" x14ac:dyDescent="0.2">
      <c r="H54" t="s">
        <v>4</v>
      </c>
      <c r="I54" s="17">
        <f>(+I43+I44+I45+I46+I47+I48+I49+I50+I51+I52)/10</f>
        <v>1.01292</v>
      </c>
      <c r="J54" s="17">
        <f>(+J43+J44+J45+J46+J47+J48+J49+J50+J51+J52)/10</f>
        <v>1.0164899999999999</v>
      </c>
      <c r="K54" s="17">
        <f>(+K43+K44+K45+K46+K47+K48+K49+K50+K51+K52)/10</f>
        <v>1.0156800000000001</v>
      </c>
      <c r="L54" s="17">
        <f>(+L43+L44+L45+L46+L47+L48+L49+L50+L51+L52)/10</f>
        <v>1.01372</v>
      </c>
      <c r="M54" s="17">
        <f>(+M43+M44+M45+M46+M47+M48+M49+M50+M51+M52)/10</f>
        <v>1.0125499999999998</v>
      </c>
    </row>
    <row r="55" spans="8:13" x14ac:dyDescent="0.2">
      <c r="H55" t="s">
        <v>15</v>
      </c>
      <c r="I55" s="30">
        <f>I18/I54</f>
        <v>4.5974706788295228</v>
      </c>
      <c r="J55" s="31">
        <f>I18/J54</f>
        <v>4.5813239677714499</v>
      </c>
      <c r="K55" s="31">
        <f>I18/K54</f>
        <v>4.5849775519848768</v>
      </c>
      <c r="L55" s="31">
        <f>I18/L54</f>
        <v>4.5938424811585064</v>
      </c>
      <c r="M55" s="31">
        <f>I18/M54</f>
        <v>4.599150659226706</v>
      </c>
    </row>
  </sheetData>
  <mergeCells count="7">
    <mergeCell ref="I41:M41"/>
    <mergeCell ref="M5:O5"/>
    <mergeCell ref="B3:D3"/>
    <mergeCell ref="B5:F5"/>
    <mergeCell ref="H5:L5"/>
    <mergeCell ref="H24:R24"/>
    <mergeCell ref="I25:R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Zdravko Dimitrov Arnaudov</dc:creator>
  <cp:lastModifiedBy>Zdravko Dimitrov Arnaudov</cp:lastModifiedBy>
  <dcterms:created xsi:type="dcterms:W3CDTF">2020-12-28T16:19:19Z</dcterms:created>
  <dcterms:modified xsi:type="dcterms:W3CDTF">2021-01-12T16:13:08Z</dcterms:modified>
</cp:coreProperties>
</file>