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Liste" sheetId="4" r:id="rId1"/>
    <sheet name="Occup" sheetId="1" r:id="rId2"/>
    <sheet name="Values" sheetId="5" r:id="rId3"/>
    <sheet name="createGene" sheetId="8" r:id="rId4"/>
    <sheet name="mouglotte" sheetId="7" r:id="rId5"/>
  </sheets>
  <calcPr calcId="145621"/>
</workbook>
</file>

<file path=xl/calcChain.xml><?xml version="1.0" encoding="utf-8"?>
<calcChain xmlns="http://schemas.openxmlformats.org/spreadsheetml/2006/main">
  <c r="C2" i="7" l="1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A3" i="7"/>
  <c r="B3" i="7"/>
  <c r="A4" i="7"/>
  <c r="B4" i="7"/>
  <c r="A5" i="7"/>
  <c r="A6" i="7"/>
  <c r="A7" i="7"/>
  <c r="B7" i="7"/>
  <c r="A8" i="7"/>
  <c r="B8" i="7"/>
  <c r="A9" i="7"/>
  <c r="A10" i="7"/>
  <c r="B10" i="7" s="1"/>
  <c r="A11" i="7"/>
  <c r="B11" i="7"/>
  <c r="A12" i="7"/>
  <c r="B12" i="7"/>
  <c r="A13" i="7"/>
  <c r="A14" i="7"/>
  <c r="B14" i="7"/>
  <c r="A15" i="7"/>
  <c r="B15" i="7"/>
  <c r="A16" i="7"/>
  <c r="B16" i="7"/>
  <c r="A17" i="7"/>
  <c r="A18" i="7"/>
  <c r="B18" i="7"/>
  <c r="A19" i="7"/>
  <c r="B19" i="7"/>
  <c r="A20" i="7"/>
  <c r="B20" i="7"/>
  <c r="A21" i="7"/>
  <c r="A22" i="7"/>
  <c r="A23" i="7"/>
  <c r="B23" i="7"/>
  <c r="A24" i="7"/>
  <c r="B24" i="7"/>
  <c r="A25" i="7"/>
  <c r="A26" i="7"/>
  <c r="B26" i="7" s="1"/>
  <c r="A27" i="7"/>
  <c r="B27" i="7"/>
  <c r="A28" i="7"/>
  <c r="B28" i="7"/>
  <c r="A29" i="7"/>
  <c r="A30" i="7"/>
  <c r="B30" i="7"/>
  <c r="A31" i="7"/>
  <c r="B31" i="7"/>
  <c r="A32" i="7"/>
  <c r="B32" i="7"/>
  <c r="A33" i="7"/>
  <c r="A34" i="7"/>
  <c r="B34" i="7"/>
  <c r="A35" i="7"/>
  <c r="B35" i="7"/>
  <c r="A36" i="7"/>
  <c r="B36" i="7"/>
  <c r="A37" i="7"/>
  <c r="A38" i="7"/>
  <c r="A39" i="7"/>
  <c r="B39" i="7"/>
  <c r="A40" i="7"/>
  <c r="B40" i="7"/>
  <c r="A41" i="7"/>
  <c r="A42" i="7"/>
  <c r="B42" i="7" s="1"/>
  <c r="A43" i="7"/>
  <c r="B43" i="7"/>
  <c r="A44" i="7"/>
  <c r="B44" i="7"/>
  <c r="A45" i="7"/>
  <c r="A46" i="7"/>
  <c r="B46" i="7"/>
  <c r="A47" i="7"/>
  <c r="B47" i="7"/>
  <c r="A48" i="7"/>
  <c r="B48" i="7"/>
  <c r="A49" i="7"/>
  <c r="A50" i="7"/>
  <c r="B50" i="7"/>
  <c r="A51" i="7"/>
  <c r="B51" i="7"/>
  <c r="A52" i="7"/>
  <c r="B52" i="7"/>
  <c r="A53" i="7"/>
  <c r="A54" i="7"/>
  <c r="A55" i="7"/>
  <c r="B55" i="7"/>
  <c r="A56" i="7"/>
  <c r="B56" i="7"/>
  <c r="A57" i="7"/>
  <c r="A58" i="7"/>
  <c r="B58" i="7" s="1"/>
  <c r="A59" i="7"/>
  <c r="B59" i="7"/>
  <c r="A60" i="7"/>
  <c r="B60" i="7"/>
  <c r="A61" i="7"/>
  <c r="A62" i="7"/>
  <c r="B62" i="7"/>
  <c r="A63" i="7"/>
  <c r="B63" i="7"/>
  <c r="A64" i="7"/>
  <c r="B64" i="7"/>
  <c r="A65" i="7"/>
  <c r="A66" i="7"/>
  <c r="B66" i="7"/>
  <c r="A67" i="7"/>
  <c r="B67" i="7"/>
  <c r="A68" i="7"/>
  <c r="B68" i="7"/>
  <c r="A69" i="7"/>
  <c r="A70" i="7"/>
  <c r="A71" i="7"/>
  <c r="B71" i="7"/>
  <c r="A72" i="7"/>
  <c r="B72" i="7"/>
  <c r="A73" i="7"/>
  <c r="A74" i="7"/>
  <c r="B74" i="7" s="1"/>
  <c r="A75" i="7"/>
  <c r="B75" i="7"/>
  <c r="A76" i="7"/>
  <c r="B76" i="7"/>
  <c r="A77" i="7"/>
  <c r="A78" i="7"/>
  <c r="B78" i="7"/>
  <c r="A79" i="7"/>
  <c r="B79" i="7"/>
  <c r="A80" i="7"/>
  <c r="B80" i="7"/>
  <c r="A81" i="7"/>
  <c r="A82" i="7"/>
  <c r="B82" i="7"/>
  <c r="A83" i="7"/>
  <c r="B83" i="7"/>
  <c r="A84" i="7"/>
  <c r="B84" i="7"/>
  <c r="A85" i="7"/>
  <c r="A86" i="7"/>
  <c r="A87" i="7"/>
  <c r="B87" i="7"/>
  <c r="A88" i="7"/>
  <c r="B88" i="7"/>
  <c r="A89" i="7"/>
  <c r="A90" i="7"/>
  <c r="B90" i="7" s="1"/>
  <c r="A91" i="7"/>
  <c r="B91" i="7"/>
  <c r="A92" i="7"/>
  <c r="B92" i="7"/>
  <c r="A93" i="7"/>
  <c r="A94" i="7"/>
  <c r="B94" i="7"/>
  <c r="A95" i="7"/>
  <c r="B95" i="7"/>
  <c r="A96" i="7"/>
  <c r="B96" i="7"/>
  <c r="A97" i="7"/>
  <c r="A98" i="7"/>
  <c r="B98" i="7"/>
  <c r="A99" i="7"/>
  <c r="B99" i="7"/>
  <c r="A100" i="7"/>
  <c r="B100" i="7"/>
  <c r="A101" i="7"/>
  <c r="A102" i="7"/>
  <c r="A103" i="7"/>
  <c r="B103" i="7"/>
  <c r="A104" i="7"/>
  <c r="B104" i="7"/>
  <c r="A105" i="7"/>
  <c r="A106" i="7"/>
  <c r="B106" i="7" s="1"/>
  <c r="A107" i="7"/>
  <c r="B107" i="7"/>
  <c r="A108" i="7"/>
  <c r="B108" i="7"/>
  <c r="A109" i="7"/>
  <c r="B109" i="7" s="1"/>
  <c r="A110" i="7"/>
  <c r="B110" i="7"/>
  <c r="A111" i="7"/>
  <c r="B111" i="7" s="1"/>
  <c r="A112" i="7"/>
  <c r="B112" i="7"/>
  <c r="A113" i="7"/>
  <c r="B113" i="7" s="1"/>
  <c r="A114" i="7"/>
  <c r="B114" i="7" s="1"/>
  <c r="A115" i="7"/>
  <c r="B115" i="7"/>
  <c r="A116" i="7"/>
  <c r="B116" i="7"/>
  <c r="A117" i="7"/>
  <c r="B117" i="7" s="1"/>
  <c r="A118" i="7"/>
  <c r="B118" i="7"/>
  <c r="A119" i="7"/>
  <c r="B119" i="7" s="1"/>
  <c r="A120" i="7"/>
  <c r="B120" i="7"/>
  <c r="A121" i="7"/>
  <c r="B121" i="7" s="1"/>
  <c r="A122" i="7"/>
  <c r="B122" i="7" s="1"/>
  <c r="A123" i="7"/>
  <c r="B123" i="7"/>
  <c r="A124" i="7"/>
  <c r="B124" i="7"/>
  <c r="A125" i="7"/>
  <c r="B125" i="7" s="1"/>
  <c r="A126" i="7"/>
  <c r="B126" i="7"/>
  <c r="A127" i="7"/>
  <c r="B127" i="7" s="1"/>
  <c r="A128" i="7"/>
  <c r="B128" i="7"/>
  <c r="A129" i="7"/>
  <c r="B129" i="7" s="1"/>
  <c r="A130" i="7"/>
  <c r="B130" i="7" s="1"/>
  <c r="A131" i="7"/>
  <c r="B131" i="7"/>
  <c r="A132" i="7"/>
  <c r="B132" i="7"/>
  <c r="A133" i="7"/>
  <c r="B133" i="7" s="1"/>
  <c r="A134" i="7"/>
  <c r="B134" i="7"/>
  <c r="A135" i="7"/>
  <c r="B135" i="7" s="1"/>
  <c r="A136" i="7"/>
  <c r="B136" i="7"/>
  <c r="A137" i="7"/>
  <c r="B137" i="7" s="1"/>
  <c r="A138" i="7"/>
  <c r="B138" i="7" s="1"/>
  <c r="A139" i="7"/>
  <c r="B139" i="7"/>
  <c r="A140" i="7"/>
  <c r="B140" i="7"/>
  <c r="A141" i="7"/>
  <c r="B141" i="7" s="1"/>
  <c r="A142" i="7"/>
  <c r="B142" i="7"/>
  <c r="A143" i="7"/>
  <c r="B143" i="7" s="1"/>
  <c r="A144" i="7"/>
  <c r="B144" i="7"/>
  <c r="A145" i="7"/>
  <c r="B145" i="7" s="1"/>
  <c r="A146" i="7"/>
  <c r="B146" i="7" s="1"/>
  <c r="A147" i="7"/>
  <c r="B147" i="7"/>
  <c r="A148" i="7"/>
  <c r="B148" i="7"/>
  <c r="A149" i="7"/>
  <c r="B149" i="7" s="1"/>
  <c r="A150" i="7"/>
  <c r="B150" i="7"/>
  <c r="A151" i="7"/>
  <c r="B151" i="7" s="1"/>
  <c r="A152" i="7"/>
  <c r="B152" i="7"/>
  <c r="A153" i="7"/>
  <c r="B153" i="7" s="1"/>
  <c r="A154" i="7"/>
  <c r="B154" i="7" s="1"/>
  <c r="A155" i="7"/>
  <c r="B155" i="7"/>
  <c r="A156" i="7"/>
  <c r="B156" i="7"/>
  <c r="A157" i="7"/>
  <c r="B157" i="7" s="1"/>
  <c r="A158" i="7"/>
  <c r="B158" i="7"/>
  <c r="A159" i="7"/>
  <c r="B159" i="7" s="1"/>
  <c r="A160" i="7"/>
  <c r="B160" i="7"/>
  <c r="A161" i="7"/>
  <c r="B161" i="7" s="1"/>
  <c r="A162" i="7"/>
  <c r="B162" i="7" s="1"/>
  <c r="A163" i="7"/>
  <c r="B163" i="7"/>
  <c r="A164" i="7"/>
  <c r="B164" i="7"/>
  <c r="A165" i="7"/>
  <c r="B165" i="7" s="1"/>
  <c r="A166" i="7"/>
  <c r="B166" i="7"/>
  <c r="A167" i="7"/>
  <c r="B167" i="7" s="1"/>
  <c r="A168" i="7"/>
  <c r="B168" i="7"/>
  <c r="A169" i="7"/>
  <c r="B169" i="7" s="1"/>
  <c r="A170" i="7"/>
  <c r="B170" i="7" s="1"/>
  <c r="A171" i="7"/>
  <c r="B171" i="7"/>
  <c r="A172" i="7"/>
  <c r="B172" i="7"/>
  <c r="A173" i="7"/>
  <c r="B173" i="7" s="1"/>
  <c r="A174" i="7"/>
  <c r="B174" i="7"/>
  <c r="A175" i="7"/>
  <c r="B175" i="7"/>
  <c r="A176" i="7"/>
  <c r="B176" i="7" s="1"/>
  <c r="A177" i="7"/>
  <c r="A178" i="7"/>
  <c r="B178" i="7"/>
  <c r="A179" i="7"/>
  <c r="B179" i="7"/>
  <c r="A180" i="7"/>
  <c r="B180" i="7" s="1"/>
  <c r="A181" i="7"/>
  <c r="A182" i="7"/>
  <c r="B182" i="7"/>
  <c r="A183" i="7"/>
  <c r="B183" i="7"/>
  <c r="A184" i="7"/>
  <c r="B184" i="7" s="1"/>
  <c r="A185" i="7"/>
  <c r="A186" i="7"/>
  <c r="B186" i="7"/>
  <c r="A187" i="7"/>
  <c r="B187" i="7"/>
  <c r="A188" i="7"/>
  <c r="B188" i="7" s="1"/>
  <c r="A189" i="7"/>
  <c r="A190" i="7"/>
  <c r="B190" i="7"/>
  <c r="A191" i="7"/>
  <c r="B191" i="7"/>
  <c r="A192" i="7"/>
  <c r="B192" i="7" s="1"/>
  <c r="A193" i="7"/>
  <c r="A194" i="7"/>
  <c r="B194" i="7"/>
  <c r="A195" i="7"/>
  <c r="B195" i="7"/>
  <c r="A196" i="7"/>
  <c r="B196" i="7" s="1"/>
  <c r="A197" i="7"/>
  <c r="A198" i="7"/>
  <c r="B198" i="7"/>
  <c r="A199" i="7"/>
  <c r="B199" i="7"/>
  <c r="A200" i="7"/>
  <c r="B200" i="7" s="1"/>
  <c r="B2" i="7"/>
  <c r="A2" i="7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J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C5" i="8"/>
  <c r="D5" i="8"/>
  <c r="E5" i="8"/>
  <c r="F5" i="8"/>
  <c r="G5" i="8"/>
  <c r="H5" i="8"/>
  <c r="I5" i="8"/>
  <c r="C6" i="8"/>
  <c r="D6" i="8"/>
  <c r="E6" i="8"/>
  <c r="F6" i="8"/>
  <c r="G6" i="8"/>
  <c r="H6" i="8"/>
  <c r="I6" i="8"/>
  <c r="C7" i="8"/>
  <c r="D7" i="8"/>
  <c r="E7" i="8"/>
  <c r="F7" i="8"/>
  <c r="G7" i="8"/>
  <c r="H7" i="8"/>
  <c r="I7" i="8"/>
  <c r="C8" i="8"/>
  <c r="D8" i="8"/>
  <c r="E8" i="8"/>
  <c r="F8" i="8"/>
  <c r="G8" i="8"/>
  <c r="H8" i="8"/>
  <c r="I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  <c r="C11" i="8"/>
  <c r="D11" i="8"/>
  <c r="E11" i="8"/>
  <c r="F11" i="8"/>
  <c r="G11" i="8"/>
  <c r="H11" i="8"/>
  <c r="I11" i="8"/>
  <c r="C12" i="8"/>
  <c r="D12" i="8"/>
  <c r="E12" i="8"/>
  <c r="F12" i="8"/>
  <c r="G12" i="8"/>
  <c r="H12" i="8"/>
  <c r="I12" i="8"/>
  <c r="C13" i="8"/>
  <c r="D13" i="8"/>
  <c r="E13" i="8"/>
  <c r="F13" i="8"/>
  <c r="G13" i="8"/>
  <c r="H13" i="8"/>
  <c r="I13" i="8"/>
  <c r="C14" i="8"/>
  <c r="D14" i="8"/>
  <c r="E14" i="8"/>
  <c r="F14" i="8"/>
  <c r="G14" i="8"/>
  <c r="H14" i="8"/>
  <c r="I14" i="8"/>
  <c r="C15" i="8"/>
  <c r="D15" i="8"/>
  <c r="E15" i="8"/>
  <c r="F15" i="8"/>
  <c r="G15" i="8"/>
  <c r="H15" i="8"/>
  <c r="I15" i="8"/>
  <c r="C16" i="8"/>
  <c r="D16" i="8"/>
  <c r="E16" i="8"/>
  <c r="F16" i="8"/>
  <c r="G16" i="8"/>
  <c r="H16" i="8"/>
  <c r="I16" i="8"/>
  <c r="C17" i="8"/>
  <c r="D17" i="8"/>
  <c r="E17" i="8"/>
  <c r="F17" i="8"/>
  <c r="G17" i="8"/>
  <c r="H17" i="8"/>
  <c r="I17" i="8"/>
  <c r="C18" i="8"/>
  <c r="D18" i="8"/>
  <c r="E18" i="8"/>
  <c r="F18" i="8"/>
  <c r="G18" i="8"/>
  <c r="H18" i="8"/>
  <c r="I18" i="8"/>
  <c r="C19" i="8"/>
  <c r="D19" i="8"/>
  <c r="E19" i="8"/>
  <c r="F19" i="8"/>
  <c r="G19" i="8"/>
  <c r="H19" i="8"/>
  <c r="I19" i="8"/>
  <c r="C20" i="8"/>
  <c r="D20" i="8"/>
  <c r="E20" i="8"/>
  <c r="F20" i="8"/>
  <c r="G20" i="8"/>
  <c r="H20" i="8"/>
  <c r="I20" i="8"/>
  <c r="C21" i="8"/>
  <c r="D21" i="8"/>
  <c r="E21" i="8"/>
  <c r="F21" i="8"/>
  <c r="G21" i="8"/>
  <c r="H21" i="8"/>
  <c r="I21" i="8"/>
  <c r="C22" i="8"/>
  <c r="D22" i="8"/>
  <c r="E22" i="8"/>
  <c r="F22" i="8"/>
  <c r="G22" i="8"/>
  <c r="H22" i="8"/>
  <c r="I22" i="8"/>
  <c r="C23" i="8"/>
  <c r="D23" i="8"/>
  <c r="E23" i="8"/>
  <c r="F23" i="8"/>
  <c r="G23" i="8"/>
  <c r="H23" i="8"/>
  <c r="I23" i="8"/>
  <c r="C24" i="8"/>
  <c r="D24" i="8"/>
  <c r="E24" i="8"/>
  <c r="F24" i="8"/>
  <c r="G24" i="8"/>
  <c r="H24" i="8"/>
  <c r="I24" i="8"/>
  <c r="C25" i="8"/>
  <c r="D25" i="8"/>
  <c r="E25" i="8"/>
  <c r="F25" i="8"/>
  <c r="G25" i="8"/>
  <c r="H25" i="8"/>
  <c r="I25" i="8"/>
  <c r="C26" i="8"/>
  <c r="D26" i="8"/>
  <c r="E26" i="8"/>
  <c r="F26" i="8"/>
  <c r="G26" i="8"/>
  <c r="H26" i="8"/>
  <c r="I26" i="8"/>
  <c r="C27" i="8"/>
  <c r="D27" i="8"/>
  <c r="E27" i="8"/>
  <c r="F27" i="8"/>
  <c r="G27" i="8"/>
  <c r="H27" i="8"/>
  <c r="I27" i="8"/>
  <c r="C28" i="8"/>
  <c r="D28" i="8"/>
  <c r="E28" i="8"/>
  <c r="F28" i="8"/>
  <c r="G28" i="8"/>
  <c r="H28" i="8"/>
  <c r="I28" i="8"/>
  <c r="C29" i="8"/>
  <c r="D29" i="8"/>
  <c r="E29" i="8"/>
  <c r="F29" i="8"/>
  <c r="G29" i="8"/>
  <c r="H29" i="8"/>
  <c r="I29" i="8"/>
  <c r="C30" i="8"/>
  <c r="D30" i="8"/>
  <c r="E30" i="8"/>
  <c r="F30" i="8"/>
  <c r="G30" i="8"/>
  <c r="H30" i="8"/>
  <c r="I30" i="8"/>
  <c r="C31" i="8"/>
  <c r="D31" i="8"/>
  <c r="E31" i="8"/>
  <c r="F31" i="8"/>
  <c r="G31" i="8"/>
  <c r="H31" i="8"/>
  <c r="I31" i="8"/>
  <c r="C32" i="8"/>
  <c r="D32" i="8"/>
  <c r="E32" i="8"/>
  <c r="F32" i="8"/>
  <c r="G32" i="8"/>
  <c r="H32" i="8"/>
  <c r="I32" i="8"/>
  <c r="C33" i="8"/>
  <c r="D33" i="8"/>
  <c r="E33" i="8"/>
  <c r="F33" i="8"/>
  <c r="G33" i="8"/>
  <c r="H33" i="8"/>
  <c r="I33" i="8"/>
  <c r="C34" i="8"/>
  <c r="D34" i="8"/>
  <c r="E34" i="8"/>
  <c r="F34" i="8"/>
  <c r="G34" i="8"/>
  <c r="H34" i="8"/>
  <c r="I34" i="8"/>
  <c r="C35" i="8"/>
  <c r="D35" i="8"/>
  <c r="E35" i="8"/>
  <c r="F35" i="8"/>
  <c r="G35" i="8"/>
  <c r="H35" i="8"/>
  <c r="I35" i="8"/>
  <c r="C36" i="8"/>
  <c r="D36" i="8"/>
  <c r="E36" i="8"/>
  <c r="F36" i="8"/>
  <c r="G36" i="8"/>
  <c r="H36" i="8"/>
  <c r="I36" i="8"/>
  <c r="C37" i="8"/>
  <c r="D37" i="8"/>
  <c r="E37" i="8"/>
  <c r="F37" i="8"/>
  <c r="G37" i="8"/>
  <c r="H37" i="8"/>
  <c r="I37" i="8"/>
  <c r="C38" i="8"/>
  <c r="D38" i="8"/>
  <c r="E38" i="8"/>
  <c r="F38" i="8"/>
  <c r="G38" i="8"/>
  <c r="H38" i="8"/>
  <c r="I38" i="8"/>
  <c r="C39" i="8"/>
  <c r="D39" i="8"/>
  <c r="E39" i="8"/>
  <c r="F39" i="8"/>
  <c r="G39" i="8"/>
  <c r="H39" i="8"/>
  <c r="I39" i="8"/>
  <c r="C40" i="8"/>
  <c r="D40" i="8"/>
  <c r="E40" i="8"/>
  <c r="F40" i="8"/>
  <c r="G40" i="8"/>
  <c r="H40" i="8"/>
  <c r="I40" i="8"/>
  <c r="C41" i="8"/>
  <c r="D41" i="8"/>
  <c r="E41" i="8"/>
  <c r="F41" i="8"/>
  <c r="G41" i="8"/>
  <c r="H41" i="8"/>
  <c r="I41" i="8"/>
  <c r="C42" i="8"/>
  <c r="D42" i="8"/>
  <c r="E42" i="8"/>
  <c r="F42" i="8"/>
  <c r="G42" i="8"/>
  <c r="H42" i="8"/>
  <c r="I42" i="8"/>
  <c r="C43" i="8"/>
  <c r="D43" i="8"/>
  <c r="E43" i="8"/>
  <c r="F43" i="8"/>
  <c r="G43" i="8"/>
  <c r="H43" i="8"/>
  <c r="I43" i="8"/>
  <c r="C44" i="8"/>
  <c r="D44" i="8"/>
  <c r="E44" i="8"/>
  <c r="F44" i="8"/>
  <c r="G44" i="8"/>
  <c r="H44" i="8"/>
  <c r="I44" i="8"/>
  <c r="C45" i="8"/>
  <c r="D45" i="8"/>
  <c r="E45" i="8"/>
  <c r="F45" i="8"/>
  <c r="G45" i="8"/>
  <c r="H45" i="8"/>
  <c r="I45" i="8"/>
  <c r="C46" i="8"/>
  <c r="D46" i="8"/>
  <c r="E46" i="8"/>
  <c r="F46" i="8"/>
  <c r="G46" i="8"/>
  <c r="H46" i="8"/>
  <c r="I46" i="8"/>
  <c r="C47" i="8"/>
  <c r="D47" i="8"/>
  <c r="E47" i="8"/>
  <c r="F47" i="8"/>
  <c r="G47" i="8"/>
  <c r="H47" i="8"/>
  <c r="I47" i="8"/>
  <c r="C48" i="8"/>
  <c r="D48" i="8"/>
  <c r="E48" i="8"/>
  <c r="F48" i="8"/>
  <c r="G48" i="8"/>
  <c r="H48" i="8"/>
  <c r="I48" i="8"/>
  <c r="C49" i="8"/>
  <c r="D49" i="8"/>
  <c r="E49" i="8"/>
  <c r="F49" i="8"/>
  <c r="G49" i="8"/>
  <c r="H49" i="8"/>
  <c r="I49" i="8"/>
  <c r="C50" i="8"/>
  <c r="D50" i="8"/>
  <c r="E50" i="8"/>
  <c r="F50" i="8"/>
  <c r="G50" i="8"/>
  <c r="H50" i="8"/>
  <c r="I50" i="8"/>
  <c r="C51" i="8"/>
  <c r="D51" i="8"/>
  <c r="E51" i="8"/>
  <c r="F51" i="8"/>
  <c r="G51" i="8"/>
  <c r="H51" i="8"/>
  <c r="I51" i="8"/>
  <c r="C52" i="8"/>
  <c r="D52" i="8"/>
  <c r="E52" i="8"/>
  <c r="F52" i="8"/>
  <c r="G52" i="8"/>
  <c r="H52" i="8"/>
  <c r="I52" i="8"/>
  <c r="C53" i="8"/>
  <c r="D53" i="8"/>
  <c r="E53" i="8"/>
  <c r="F53" i="8"/>
  <c r="G53" i="8"/>
  <c r="H53" i="8"/>
  <c r="I53" i="8"/>
  <c r="C54" i="8"/>
  <c r="D54" i="8"/>
  <c r="E54" i="8"/>
  <c r="F54" i="8"/>
  <c r="G54" i="8"/>
  <c r="H54" i="8"/>
  <c r="I54" i="8"/>
  <c r="C55" i="8"/>
  <c r="D55" i="8"/>
  <c r="E55" i="8"/>
  <c r="F55" i="8"/>
  <c r="G55" i="8"/>
  <c r="H55" i="8"/>
  <c r="I55" i="8"/>
  <c r="C56" i="8"/>
  <c r="D56" i="8"/>
  <c r="E56" i="8"/>
  <c r="F56" i="8"/>
  <c r="G56" i="8"/>
  <c r="H56" i="8"/>
  <c r="I56" i="8"/>
  <c r="C57" i="8"/>
  <c r="D57" i="8"/>
  <c r="E57" i="8"/>
  <c r="F57" i="8"/>
  <c r="G57" i="8"/>
  <c r="H57" i="8"/>
  <c r="I57" i="8"/>
  <c r="C58" i="8"/>
  <c r="D58" i="8"/>
  <c r="E58" i="8"/>
  <c r="F58" i="8"/>
  <c r="G58" i="8"/>
  <c r="H58" i="8"/>
  <c r="I58" i="8"/>
  <c r="C59" i="8"/>
  <c r="D59" i="8"/>
  <c r="E59" i="8"/>
  <c r="F59" i="8"/>
  <c r="G59" i="8"/>
  <c r="H59" i="8"/>
  <c r="I59" i="8"/>
  <c r="C60" i="8"/>
  <c r="D60" i="8"/>
  <c r="E60" i="8"/>
  <c r="F60" i="8"/>
  <c r="G60" i="8"/>
  <c r="H60" i="8"/>
  <c r="I60" i="8"/>
  <c r="C61" i="8"/>
  <c r="D61" i="8"/>
  <c r="E61" i="8"/>
  <c r="F61" i="8"/>
  <c r="G61" i="8"/>
  <c r="H61" i="8"/>
  <c r="I61" i="8"/>
  <c r="C62" i="8"/>
  <c r="D62" i="8"/>
  <c r="E62" i="8"/>
  <c r="F62" i="8"/>
  <c r="G62" i="8"/>
  <c r="H62" i="8"/>
  <c r="I62" i="8"/>
  <c r="C63" i="8"/>
  <c r="D63" i="8"/>
  <c r="E63" i="8"/>
  <c r="F63" i="8"/>
  <c r="G63" i="8"/>
  <c r="H63" i="8"/>
  <c r="I63" i="8"/>
  <c r="C64" i="8"/>
  <c r="D64" i="8"/>
  <c r="E64" i="8"/>
  <c r="F64" i="8"/>
  <c r="G64" i="8"/>
  <c r="H64" i="8"/>
  <c r="I64" i="8"/>
  <c r="C65" i="8"/>
  <c r="D65" i="8"/>
  <c r="E65" i="8"/>
  <c r="F65" i="8"/>
  <c r="G65" i="8"/>
  <c r="H65" i="8"/>
  <c r="I65" i="8"/>
  <c r="C66" i="8"/>
  <c r="D66" i="8"/>
  <c r="E66" i="8"/>
  <c r="F66" i="8"/>
  <c r="G66" i="8"/>
  <c r="H66" i="8"/>
  <c r="I66" i="8"/>
  <c r="C67" i="8"/>
  <c r="D67" i="8"/>
  <c r="E67" i="8"/>
  <c r="F67" i="8"/>
  <c r="G67" i="8"/>
  <c r="H67" i="8"/>
  <c r="I67" i="8"/>
  <c r="C68" i="8"/>
  <c r="D68" i="8"/>
  <c r="E68" i="8"/>
  <c r="F68" i="8"/>
  <c r="G68" i="8"/>
  <c r="H68" i="8"/>
  <c r="I68" i="8"/>
  <c r="C69" i="8"/>
  <c r="D69" i="8"/>
  <c r="E69" i="8"/>
  <c r="F69" i="8"/>
  <c r="G69" i="8"/>
  <c r="H69" i="8"/>
  <c r="I69" i="8"/>
  <c r="C70" i="8"/>
  <c r="D70" i="8"/>
  <c r="E70" i="8"/>
  <c r="F70" i="8"/>
  <c r="G70" i="8"/>
  <c r="H70" i="8"/>
  <c r="I70" i="8"/>
  <c r="C71" i="8"/>
  <c r="D71" i="8"/>
  <c r="E71" i="8"/>
  <c r="F71" i="8"/>
  <c r="G71" i="8"/>
  <c r="H71" i="8"/>
  <c r="I71" i="8"/>
  <c r="C72" i="8"/>
  <c r="D72" i="8"/>
  <c r="E72" i="8"/>
  <c r="F72" i="8"/>
  <c r="G72" i="8"/>
  <c r="H72" i="8"/>
  <c r="I72" i="8"/>
  <c r="C73" i="8"/>
  <c r="D73" i="8"/>
  <c r="E73" i="8"/>
  <c r="F73" i="8"/>
  <c r="G73" i="8"/>
  <c r="H73" i="8"/>
  <c r="I73" i="8"/>
  <c r="C74" i="8"/>
  <c r="D74" i="8"/>
  <c r="E74" i="8"/>
  <c r="F74" i="8"/>
  <c r="G74" i="8"/>
  <c r="H74" i="8"/>
  <c r="I74" i="8"/>
  <c r="C75" i="8"/>
  <c r="D75" i="8"/>
  <c r="E75" i="8"/>
  <c r="F75" i="8"/>
  <c r="G75" i="8"/>
  <c r="H75" i="8"/>
  <c r="I75" i="8"/>
  <c r="C76" i="8"/>
  <c r="D76" i="8"/>
  <c r="E76" i="8"/>
  <c r="F76" i="8"/>
  <c r="G76" i="8"/>
  <c r="H76" i="8"/>
  <c r="I76" i="8"/>
  <c r="C77" i="8"/>
  <c r="D77" i="8"/>
  <c r="E77" i="8"/>
  <c r="F77" i="8"/>
  <c r="G77" i="8"/>
  <c r="H77" i="8"/>
  <c r="I77" i="8"/>
  <c r="C78" i="8"/>
  <c r="D78" i="8"/>
  <c r="E78" i="8"/>
  <c r="F78" i="8"/>
  <c r="G78" i="8"/>
  <c r="H78" i="8"/>
  <c r="I78" i="8"/>
  <c r="C79" i="8"/>
  <c r="D79" i="8"/>
  <c r="E79" i="8"/>
  <c r="F79" i="8"/>
  <c r="G79" i="8"/>
  <c r="H79" i="8"/>
  <c r="I79" i="8"/>
  <c r="C80" i="8"/>
  <c r="D80" i="8"/>
  <c r="E80" i="8"/>
  <c r="F80" i="8"/>
  <c r="G80" i="8"/>
  <c r="H80" i="8"/>
  <c r="I80" i="8"/>
  <c r="C81" i="8"/>
  <c r="D81" i="8"/>
  <c r="E81" i="8"/>
  <c r="F81" i="8"/>
  <c r="G81" i="8"/>
  <c r="H81" i="8"/>
  <c r="I81" i="8"/>
  <c r="C82" i="8"/>
  <c r="D82" i="8"/>
  <c r="E82" i="8"/>
  <c r="F82" i="8"/>
  <c r="G82" i="8"/>
  <c r="H82" i="8"/>
  <c r="I82" i="8"/>
  <c r="C83" i="8"/>
  <c r="D83" i="8"/>
  <c r="E83" i="8"/>
  <c r="F83" i="8"/>
  <c r="G83" i="8"/>
  <c r="H83" i="8"/>
  <c r="I83" i="8"/>
  <c r="C84" i="8"/>
  <c r="D84" i="8"/>
  <c r="E84" i="8"/>
  <c r="F84" i="8"/>
  <c r="G84" i="8"/>
  <c r="H84" i="8"/>
  <c r="I84" i="8"/>
  <c r="C85" i="8"/>
  <c r="D85" i="8"/>
  <c r="E85" i="8"/>
  <c r="F85" i="8"/>
  <c r="G85" i="8"/>
  <c r="H85" i="8"/>
  <c r="I85" i="8"/>
  <c r="C86" i="8"/>
  <c r="D86" i="8"/>
  <c r="E86" i="8"/>
  <c r="F86" i="8"/>
  <c r="G86" i="8"/>
  <c r="H86" i="8"/>
  <c r="I86" i="8"/>
  <c r="C87" i="8"/>
  <c r="D87" i="8"/>
  <c r="E87" i="8"/>
  <c r="F87" i="8"/>
  <c r="G87" i="8"/>
  <c r="H87" i="8"/>
  <c r="I87" i="8"/>
  <c r="C88" i="8"/>
  <c r="D88" i="8"/>
  <c r="E88" i="8"/>
  <c r="F88" i="8"/>
  <c r="G88" i="8"/>
  <c r="H88" i="8"/>
  <c r="I88" i="8"/>
  <c r="C89" i="8"/>
  <c r="D89" i="8"/>
  <c r="E89" i="8"/>
  <c r="F89" i="8"/>
  <c r="G89" i="8"/>
  <c r="H89" i="8"/>
  <c r="I89" i="8"/>
  <c r="C90" i="8"/>
  <c r="D90" i="8"/>
  <c r="E90" i="8"/>
  <c r="F90" i="8"/>
  <c r="G90" i="8"/>
  <c r="H90" i="8"/>
  <c r="I90" i="8"/>
  <c r="C91" i="8"/>
  <c r="D91" i="8"/>
  <c r="E91" i="8"/>
  <c r="F91" i="8"/>
  <c r="G91" i="8"/>
  <c r="H91" i="8"/>
  <c r="I91" i="8"/>
  <c r="C92" i="8"/>
  <c r="D92" i="8"/>
  <c r="E92" i="8"/>
  <c r="F92" i="8"/>
  <c r="G92" i="8"/>
  <c r="H92" i="8"/>
  <c r="I92" i="8"/>
  <c r="C93" i="8"/>
  <c r="D93" i="8"/>
  <c r="E93" i="8"/>
  <c r="F93" i="8"/>
  <c r="G93" i="8"/>
  <c r="H93" i="8"/>
  <c r="I93" i="8"/>
  <c r="C94" i="8"/>
  <c r="D94" i="8"/>
  <c r="E94" i="8"/>
  <c r="F94" i="8"/>
  <c r="G94" i="8"/>
  <c r="H94" i="8"/>
  <c r="I94" i="8"/>
  <c r="C95" i="8"/>
  <c r="D95" i="8"/>
  <c r="E95" i="8"/>
  <c r="F95" i="8"/>
  <c r="G95" i="8"/>
  <c r="H95" i="8"/>
  <c r="I95" i="8"/>
  <c r="C96" i="8"/>
  <c r="D96" i="8"/>
  <c r="E96" i="8"/>
  <c r="F96" i="8"/>
  <c r="G96" i="8"/>
  <c r="H96" i="8"/>
  <c r="I96" i="8"/>
  <c r="C97" i="8"/>
  <c r="D97" i="8"/>
  <c r="E97" i="8"/>
  <c r="F97" i="8"/>
  <c r="G97" i="8"/>
  <c r="H97" i="8"/>
  <c r="I97" i="8"/>
  <c r="C98" i="8"/>
  <c r="D98" i="8"/>
  <c r="E98" i="8"/>
  <c r="F98" i="8"/>
  <c r="G98" i="8"/>
  <c r="H98" i="8"/>
  <c r="I98" i="8"/>
  <c r="C99" i="8"/>
  <c r="D99" i="8"/>
  <c r="E99" i="8"/>
  <c r="F99" i="8"/>
  <c r="G99" i="8"/>
  <c r="H99" i="8"/>
  <c r="I99" i="8"/>
  <c r="C100" i="8"/>
  <c r="D100" i="8"/>
  <c r="E100" i="8"/>
  <c r="F100" i="8"/>
  <c r="G100" i="8"/>
  <c r="H100" i="8"/>
  <c r="I100" i="8"/>
  <c r="C101" i="8"/>
  <c r="D101" i="8"/>
  <c r="E101" i="8"/>
  <c r="F101" i="8"/>
  <c r="G101" i="8"/>
  <c r="H101" i="8"/>
  <c r="I101" i="8"/>
  <c r="C102" i="8"/>
  <c r="D102" i="8"/>
  <c r="E102" i="8"/>
  <c r="F102" i="8"/>
  <c r="G102" i="8"/>
  <c r="H102" i="8"/>
  <c r="I102" i="8"/>
  <c r="C103" i="8"/>
  <c r="D103" i="8"/>
  <c r="E103" i="8"/>
  <c r="F103" i="8"/>
  <c r="G103" i="8"/>
  <c r="H103" i="8"/>
  <c r="I103" i="8"/>
  <c r="C104" i="8"/>
  <c r="D104" i="8"/>
  <c r="E104" i="8"/>
  <c r="F104" i="8"/>
  <c r="G104" i="8"/>
  <c r="H104" i="8"/>
  <c r="I104" i="8"/>
  <c r="C105" i="8"/>
  <c r="D105" i="8"/>
  <c r="E105" i="8"/>
  <c r="F105" i="8"/>
  <c r="G105" i="8"/>
  <c r="H105" i="8"/>
  <c r="I105" i="8"/>
  <c r="C106" i="8"/>
  <c r="D106" i="8"/>
  <c r="E106" i="8"/>
  <c r="F106" i="8"/>
  <c r="G106" i="8"/>
  <c r="H106" i="8"/>
  <c r="I106" i="8"/>
  <c r="C107" i="8"/>
  <c r="D107" i="8"/>
  <c r="E107" i="8"/>
  <c r="F107" i="8"/>
  <c r="G107" i="8"/>
  <c r="H107" i="8"/>
  <c r="I107" i="8"/>
  <c r="C108" i="8"/>
  <c r="D108" i="8"/>
  <c r="E108" i="8"/>
  <c r="F108" i="8"/>
  <c r="G108" i="8"/>
  <c r="H108" i="8"/>
  <c r="I108" i="8"/>
  <c r="C109" i="8"/>
  <c r="D109" i="8"/>
  <c r="E109" i="8"/>
  <c r="F109" i="8"/>
  <c r="G109" i="8"/>
  <c r="H109" i="8"/>
  <c r="I109" i="8"/>
  <c r="C110" i="8"/>
  <c r="D110" i="8"/>
  <c r="E110" i="8"/>
  <c r="F110" i="8"/>
  <c r="G110" i="8"/>
  <c r="H110" i="8"/>
  <c r="I110" i="8"/>
  <c r="C111" i="8"/>
  <c r="D111" i="8"/>
  <c r="E111" i="8"/>
  <c r="F111" i="8"/>
  <c r="G111" i="8"/>
  <c r="H111" i="8"/>
  <c r="I111" i="8"/>
  <c r="C112" i="8"/>
  <c r="D112" i="8"/>
  <c r="E112" i="8"/>
  <c r="F112" i="8"/>
  <c r="G112" i="8"/>
  <c r="H112" i="8"/>
  <c r="I112" i="8"/>
  <c r="C113" i="8"/>
  <c r="D113" i="8"/>
  <c r="E113" i="8"/>
  <c r="F113" i="8"/>
  <c r="G113" i="8"/>
  <c r="H113" i="8"/>
  <c r="I113" i="8"/>
  <c r="C114" i="8"/>
  <c r="D114" i="8"/>
  <c r="E114" i="8"/>
  <c r="F114" i="8"/>
  <c r="G114" i="8"/>
  <c r="H114" i="8"/>
  <c r="I114" i="8"/>
  <c r="C115" i="8"/>
  <c r="D115" i="8"/>
  <c r="E115" i="8"/>
  <c r="F115" i="8"/>
  <c r="G115" i="8"/>
  <c r="H115" i="8"/>
  <c r="I115" i="8"/>
  <c r="C116" i="8"/>
  <c r="D116" i="8"/>
  <c r="E116" i="8"/>
  <c r="F116" i="8"/>
  <c r="G116" i="8"/>
  <c r="H116" i="8"/>
  <c r="I116" i="8"/>
  <c r="C117" i="8"/>
  <c r="D117" i="8"/>
  <c r="E117" i="8"/>
  <c r="F117" i="8"/>
  <c r="G117" i="8"/>
  <c r="H117" i="8"/>
  <c r="I117" i="8"/>
  <c r="C118" i="8"/>
  <c r="D118" i="8"/>
  <c r="E118" i="8"/>
  <c r="F118" i="8"/>
  <c r="G118" i="8"/>
  <c r="H118" i="8"/>
  <c r="I118" i="8"/>
  <c r="C119" i="8"/>
  <c r="D119" i="8"/>
  <c r="E119" i="8"/>
  <c r="F119" i="8"/>
  <c r="G119" i="8"/>
  <c r="H119" i="8"/>
  <c r="I119" i="8"/>
  <c r="C120" i="8"/>
  <c r="D120" i="8"/>
  <c r="E120" i="8"/>
  <c r="F120" i="8"/>
  <c r="G120" i="8"/>
  <c r="H120" i="8"/>
  <c r="I120" i="8"/>
  <c r="C121" i="8"/>
  <c r="D121" i="8"/>
  <c r="E121" i="8"/>
  <c r="F121" i="8"/>
  <c r="G121" i="8"/>
  <c r="H121" i="8"/>
  <c r="I121" i="8"/>
  <c r="C122" i="8"/>
  <c r="D122" i="8"/>
  <c r="E122" i="8"/>
  <c r="F122" i="8"/>
  <c r="G122" i="8"/>
  <c r="H122" i="8"/>
  <c r="I122" i="8"/>
  <c r="C123" i="8"/>
  <c r="D123" i="8"/>
  <c r="E123" i="8"/>
  <c r="F123" i="8"/>
  <c r="G123" i="8"/>
  <c r="H123" i="8"/>
  <c r="I123" i="8"/>
  <c r="C124" i="8"/>
  <c r="D124" i="8"/>
  <c r="E124" i="8"/>
  <c r="F124" i="8"/>
  <c r="G124" i="8"/>
  <c r="H124" i="8"/>
  <c r="I124" i="8"/>
  <c r="C125" i="8"/>
  <c r="D125" i="8"/>
  <c r="E125" i="8"/>
  <c r="F125" i="8"/>
  <c r="G125" i="8"/>
  <c r="H125" i="8"/>
  <c r="I125" i="8"/>
  <c r="C126" i="8"/>
  <c r="D126" i="8"/>
  <c r="E126" i="8"/>
  <c r="F126" i="8"/>
  <c r="G126" i="8"/>
  <c r="H126" i="8"/>
  <c r="I126" i="8"/>
  <c r="C127" i="8"/>
  <c r="D127" i="8"/>
  <c r="E127" i="8"/>
  <c r="F127" i="8"/>
  <c r="G127" i="8"/>
  <c r="H127" i="8"/>
  <c r="I127" i="8"/>
  <c r="C128" i="8"/>
  <c r="D128" i="8"/>
  <c r="E128" i="8"/>
  <c r="F128" i="8"/>
  <c r="G128" i="8"/>
  <c r="H128" i="8"/>
  <c r="I128" i="8"/>
  <c r="C129" i="8"/>
  <c r="D129" i="8"/>
  <c r="E129" i="8"/>
  <c r="F129" i="8"/>
  <c r="G129" i="8"/>
  <c r="H129" i="8"/>
  <c r="I129" i="8"/>
  <c r="C130" i="8"/>
  <c r="D130" i="8"/>
  <c r="E130" i="8"/>
  <c r="F130" i="8"/>
  <c r="G130" i="8"/>
  <c r="H130" i="8"/>
  <c r="I130" i="8"/>
  <c r="C131" i="8"/>
  <c r="D131" i="8"/>
  <c r="E131" i="8"/>
  <c r="F131" i="8"/>
  <c r="G131" i="8"/>
  <c r="H131" i="8"/>
  <c r="I131" i="8"/>
  <c r="C132" i="8"/>
  <c r="D132" i="8"/>
  <c r="E132" i="8"/>
  <c r="F132" i="8"/>
  <c r="G132" i="8"/>
  <c r="H132" i="8"/>
  <c r="I132" i="8"/>
  <c r="C133" i="8"/>
  <c r="D133" i="8"/>
  <c r="E133" i="8"/>
  <c r="F133" i="8"/>
  <c r="G133" i="8"/>
  <c r="H133" i="8"/>
  <c r="I133" i="8"/>
  <c r="C134" i="8"/>
  <c r="D134" i="8"/>
  <c r="E134" i="8"/>
  <c r="F134" i="8"/>
  <c r="G134" i="8"/>
  <c r="H134" i="8"/>
  <c r="I134" i="8"/>
  <c r="C135" i="8"/>
  <c r="D135" i="8"/>
  <c r="E135" i="8"/>
  <c r="F135" i="8"/>
  <c r="G135" i="8"/>
  <c r="H135" i="8"/>
  <c r="I135" i="8"/>
  <c r="C136" i="8"/>
  <c r="D136" i="8"/>
  <c r="E136" i="8"/>
  <c r="F136" i="8"/>
  <c r="G136" i="8"/>
  <c r="H136" i="8"/>
  <c r="I136" i="8"/>
  <c r="C137" i="8"/>
  <c r="D137" i="8"/>
  <c r="E137" i="8"/>
  <c r="F137" i="8"/>
  <c r="G137" i="8"/>
  <c r="H137" i="8"/>
  <c r="I137" i="8"/>
  <c r="C138" i="8"/>
  <c r="D138" i="8"/>
  <c r="E138" i="8"/>
  <c r="F138" i="8"/>
  <c r="G138" i="8"/>
  <c r="H138" i="8"/>
  <c r="I138" i="8"/>
  <c r="C139" i="8"/>
  <c r="D139" i="8"/>
  <c r="E139" i="8"/>
  <c r="F139" i="8"/>
  <c r="G139" i="8"/>
  <c r="H139" i="8"/>
  <c r="I139" i="8"/>
  <c r="C140" i="8"/>
  <c r="D140" i="8"/>
  <c r="E140" i="8"/>
  <c r="F140" i="8"/>
  <c r="G140" i="8"/>
  <c r="H140" i="8"/>
  <c r="I140" i="8"/>
  <c r="C141" i="8"/>
  <c r="D141" i="8"/>
  <c r="E141" i="8"/>
  <c r="F141" i="8"/>
  <c r="G141" i="8"/>
  <c r="H141" i="8"/>
  <c r="I141" i="8"/>
  <c r="C142" i="8"/>
  <c r="D142" i="8"/>
  <c r="E142" i="8"/>
  <c r="F142" i="8"/>
  <c r="G142" i="8"/>
  <c r="H142" i="8"/>
  <c r="I142" i="8"/>
  <c r="C143" i="8"/>
  <c r="D143" i="8"/>
  <c r="E143" i="8"/>
  <c r="F143" i="8"/>
  <c r="G143" i="8"/>
  <c r="H143" i="8"/>
  <c r="I143" i="8"/>
  <c r="C144" i="8"/>
  <c r="D144" i="8"/>
  <c r="E144" i="8"/>
  <c r="F144" i="8"/>
  <c r="G144" i="8"/>
  <c r="H144" i="8"/>
  <c r="I144" i="8"/>
  <c r="C145" i="8"/>
  <c r="D145" i="8"/>
  <c r="E145" i="8"/>
  <c r="F145" i="8"/>
  <c r="G145" i="8"/>
  <c r="H145" i="8"/>
  <c r="I145" i="8"/>
  <c r="C146" i="8"/>
  <c r="D146" i="8"/>
  <c r="E146" i="8"/>
  <c r="F146" i="8"/>
  <c r="G146" i="8"/>
  <c r="H146" i="8"/>
  <c r="I146" i="8"/>
  <c r="C147" i="8"/>
  <c r="D147" i="8"/>
  <c r="E147" i="8"/>
  <c r="F147" i="8"/>
  <c r="G147" i="8"/>
  <c r="H147" i="8"/>
  <c r="I147" i="8"/>
  <c r="C148" i="8"/>
  <c r="D148" i="8"/>
  <c r="E148" i="8"/>
  <c r="F148" i="8"/>
  <c r="G148" i="8"/>
  <c r="H148" i="8"/>
  <c r="I148" i="8"/>
  <c r="C149" i="8"/>
  <c r="D149" i="8"/>
  <c r="E149" i="8"/>
  <c r="F149" i="8"/>
  <c r="G149" i="8"/>
  <c r="H149" i="8"/>
  <c r="I149" i="8"/>
  <c r="C150" i="8"/>
  <c r="D150" i="8"/>
  <c r="E150" i="8"/>
  <c r="F150" i="8"/>
  <c r="G150" i="8"/>
  <c r="H150" i="8"/>
  <c r="I150" i="8"/>
  <c r="C151" i="8"/>
  <c r="D151" i="8"/>
  <c r="E151" i="8"/>
  <c r="F151" i="8"/>
  <c r="G151" i="8"/>
  <c r="H151" i="8"/>
  <c r="I151" i="8"/>
  <c r="C152" i="8"/>
  <c r="D152" i="8"/>
  <c r="E152" i="8"/>
  <c r="F152" i="8"/>
  <c r="G152" i="8"/>
  <c r="H152" i="8"/>
  <c r="I152" i="8"/>
  <c r="C153" i="8"/>
  <c r="D153" i="8"/>
  <c r="E153" i="8"/>
  <c r="F153" i="8"/>
  <c r="G153" i="8"/>
  <c r="H153" i="8"/>
  <c r="I153" i="8"/>
  <c r="C154" i="8"/>
  <c r="D154" i="8"/>
  <c r="E154" i="8"/>
  <c r="F154" i="8"/>
  <c r="G154" i="8"/>
  <c r="H154" i="8"/>
  <c r="I154" i="8"/>
  <c r="C155" i="8"/>
  <c r="D155" i="8"/>
  <c r="E155" i="8"/>
  <c r="F155" i="8"/>
  <c r="G155" i="8"/>
  <c r="H155" i="8"/>
  <c r="I155" i="8"/>
  <c r="C156" i="8"/>
  <c r="D156" i="8"/>
  <c r="E156" i="8"/>
  <c r="F156" i="8"/>
  <c r="G156" i="8"/>
  <c r="H156" i="8"/>
  <c r="I156" i="8"/>
  <c r="C157" i="8"/>
  <c r="D157" i="8"/>
  <c r="E157" i="8"/>
  <c r="F157" i="8"/>
  <c r="G157" i="8"/>
  <c r="H157" i="8"/>
  <c r="I157" i="8"/>
  <c r="C158" i="8"/>
  <c r="D158" i="8"/>
  <c r="E158" i="8"/>
  <c r="F158" i="8"/>
  <c r="G158" i="8"/>
  <c r="H158" i="8"/>
  <c r="I158" i="8"/>
  <c r="C159" i="8"/>
  <c r="D159" i="8"/>
  <c r="E159" i="8"/>
  <c r="F159" i="8"/>
  <c r="G159" i="8"/>
  <c r="H159" i="8"/>
  <c r="I159" i="8"/>
  <c r="C160" i="8"/>
  <c r="D160" i="8"/>
  <c r="E160" i="8"/>
  <c r="F160" i="8"/>
  <c r="G160" i="8"/>
  <c r="H160" i="8"/>
  <c r="I160" i="8"/>
  <c r="C161" i="8"/>
  <c r="D161" i="8"/>
  <c r="E161" i="8"/>
  <c r="F161" i="8"/>
  <c r="G161" i="8"/>
  <c r="H161" i="8"/>
  <c r="I161" i="8"/>
  <c r="C162" i="8"/>
  <c r="D162" i="8"/>
  <c r="E162" i="8"/>
  <c r="F162" i="8"/>
  <c r="G162" i="8"/>
  <c r="H162" i="8"/>
  <c r="I162" i="8"/>
  <c r="C163" i="8"/>
  <c r="D163" i="8"/>
  <c r="E163" i="8"/>
  <c r="F163" i="8"/>
  <c r="G163" i="8"/>
  <c r="H163" i="8"/>
  <c r="I163" i="8"/>
  <c r="C164" i="8"/>
  <c r="D164" i="8"/>
  <c r="E164" i="8"/>
  <c r="F164" i="8"/>
  <c r="G164" i="8"/>
  <c r="H164" i="8"/>
  <c r="I164" i="8"/>
  <c r="C165" i="8"/>
  <c r="D165" i="8"/>
  <c r="E165" i="8"/>
  <c r="F165" i="8"/>
  <c r="G165" i="8"/>
  <c r="H165" i="8"/>
  <c r="I165" i="8"/>
  <c r="C166" i="8"/>
  <c r="D166" i="8"/>
  <c r="E166" i="8"/>
  <c r="F166" i="8"/>
  <c r="G166" i="8"/>
  <c r="H166" i="8"/>
  <c r="I166" i="8"/>
  <c r="C167" i="8"/>
  <c r="D167" i="8"/>
  <c r="E167" i="8"/>
  <c r="F167" i="8"/>
  <c r="G167" i="8"/>
  <c r="H167" i="8"/>
  <c r="I167" i="8"/>
  <c r="C168" i="8"/>
  <c r="D168" i="8"/>
  <c r="E168" i="8"/>
  <c r="F168" i="8"/>
  <c r="G168" i="8"/>
  <c r="H168" i="8"/>
  <c r="I168" i="8"/>
  <c r="C169" i="8"/>
  <c r="D169" i="8"/>
  <c r="E169" i="8"/>
  <c r="F169" i="8"/>
  <c r="G169" i="8"/>
  <c r="H169" i="8"/>
  <c r="I169" i="8"/>
  <c r="C170" i="8"/>
  <c r="D170" i="8"/>
  <c r="E170" i="8"/>
  <c r="F170" i="8"/>
  <c r="G170" i="8"/>
  <c r="H170" i="8"/>
  <c r="I170" i="8"/>
  <c r="C171" i="8"/>
  <c r="D171" i="8"/>
  <c r="E171" i="8"/>
  <c r="F171" i="8"/>
  <c r="G171" i="8"/>
  <c r="H171" i="8"/>
  <c r="I171" i="8"/>
  <c r="C172" i="8"/>
  <c r="D172" i="8"/>
  <c r="E172" i="8"/>
  <c r="F172" i="8"/>
  <c r="G172" i="8"/>
  <c r="H172" i="8"/>
  <c r="I172" i="8"/>
  <c r="C173" i="8"/>
  <c r="D173" i="8"/>
  <c r="E173" i="8"/>
  <c r="F173" i="8"/>
  <c r="G173" i="8"/>
  <c r="H173" i="8"/>
  <c r="I173" i="8"/>
  <c r="C174" i="8"/>
  <c r="D174" i="8"/>
  <c r="E174" i="8"/>
  <c r="F174" i="8"/>
  <c r="G174" i="8"/>
  <c r="H174" i="8"/>
  <c r="I174" i="8"/>
  <c r="C175" i="8"/>
  <c r="D175" i="8"/>
  <c r="E175" i="8"/>
  <c r="F175" i="8"/>
  <c r="G175" i="8"/>
  <c r="H175" i="8"/>
  <c r="I175" i="8"/>
  <c r="C176" i="8"/>
  <c r="D176" i="8"/>
  <c r="E176" i="8"/>
  <c r="F176" i="8"/>
  <c r="G176" i="8"/>
  <c r="H176" i="8"/>
  <c r="I176" i="8"/>
  <c r="C177" i="8"/>
  <c r="D177" i="8"/>
  <c r="E177" i="8"/>
  <c r="F177" i="8"/>
  <c r="G177" i="8"/>
  <c r="H177" i="8"/>
  <c r="I177" i="8"/>
  <c r="C178" i="8"/>
  <c r="D178" i="8"/>
  <c r="E178" i="8"/>
  <c r="F178" i="8"/>
  <c r="G178" i="8"/>
  <c r="H178" i="8"/>
  <c r="I178" i="8"/>
  <c r="C179" i="8"/>
  <c r="D179" i="8"/>
  <c r="E179" i="8"/>
  <c r="F179" i="8"/>
  <c r="G179" i="8"/>
  <c r="H179" i="8"/>
  <c r="I179" i="8"/>
  <c r="C180" i="8"/>
  <c r="D180" i="8"/>
  <c r="E180" i="8"/>
  <c r="F180" i="8"/>
  <c r="G180" i="8"/>
  <c r="H180" i="8"/>
  <c r="I180" i="8"/>
  <c r="C181" i="8"/>
  <c r="D181" i="8"/>
  <c r="E181" i="8"/>
  <c r="F181" i="8"/>
  <c r="G181" i="8"/>
  <c r="H181" i="8"/>
  <c r="I181" i="8"/>
  <c r="C182" i="8"/>
  <c r="D182" i="8"/>
  <c r="E182" i="8"/>
  <c r="F182" i="8"/>
  <c r="G182" i="8"/>
  <c r="H182" i="8"/>
  <c r="I182" i="8"/>
  <c r="C183" i="8"/>
  <c r="D183" i="8"/>
  <c r="E183" i="8"/>
  <c r="F183" i="8"/>
  <c r="G183" i="8"/>
  <c r="H183" i="8"/>
  <c r="I183" i="8"/>
  <c r="C184" i="8"/>
  <c r="D184" i="8"/>
  <c r="E184" i="8"/>
  <c r="F184" i="8"/>
  <c r="G184" i="8"/>
  <c r="H184" i="8"/>
  <c r="I184" i="8"/>
  <c r="C185" i="8"/>
  <c r="D185" i="8"/>
  <c r="E185" i="8"/>
  <c r="F185" i="8"/>
  <c r="G185" i="8"/>
  <c r="H185" i="8"/>
  <c r="I185" i="8"/>
  <c r="C186" i="8"/>
  <c r="D186" i="8"/>
  <c r="E186" i="8"/>
  <c r="F186" i="8"/>
  <c r="G186" i="8"/>
  <c r="H186" i="8"/>
  <c r="I186" i="8"/>
  <c r="C187" i="8"/>
  <c r="D187" i="8"/>
  <c r="E187" i="8"/>
  <c r="F187" i="8"/>
  <c r="G187" i="8"/>
  <c r="H187" i="8"/>
  <c r="I187" i="8"/>
  <c r="C188" i="8"/>
  <c r="D188" i="8"/>
  <c r="E188" i="8"/>
  <c r="F188" i="8"/>
  <c r="G188" i="8"/>
  <c r="H188" i="8"/>
  <c r="I188" i="8"/>
  <c r="C189" i="8"/>
  <c r="D189" i="8"/>
  <c r="E189" i="8"/>
  <c r="F189" i="8"/>
  <c r="G189" i="8"/>
  <c r="H189" i="8"/>
  <c r="I189" i="8"/>
  <c r="C190" i="8"/>
  <c r="D190" i="8"/>
  <c r="E190" i="8"/>
  <c r="F190" i="8"/>
  <c r="G190" i="8"/>
  <c r="H190" i="8"/>
  <c r="I190" i="8"/>
  <c r="C191" i="8"/>
  <c r="D191" i="8"/>
  <c r="E191" i="8"/>
  <c r="F191" i="8"/>
  <c r="G191" i="8"/>
  <c r="H191" i="8"/>
  <c r="I191" i="8"/>
  <c r="C192" i="8"/>
  <c r="D192" i="8"/>
  <c r="E192" i="8"/>
  <c r="F192" i="8"/>
  <c r="G192" i="8"/>
  <c r="H192" i="8"/>
  <c r="I192" i="8"/>
  <c r="C193" i="8"/>
  <c r="D193" i="8"/>
  <c r="E193" i="8"/>
  <c r="F193" i="8"/>
  <c r="G193" i="8"/>
  <c r="H193" i="8"/>
  <c r="I193" i="8"/>
  <c r="C194" i="8"/>
  <c r="D194" i="8"/>
  <c r="E194" i="8"/>
  <c r="F194" i="8"/>
  <c r="G194" i="8"/>
  <c r="H194" i="8"/>
  <c r="I194" i="8"/>
  <c r="C195" i="8"/>
  <c r="D195" i="8"/>
  <c r="E195" i="8"/>
  <c r="F195" i="8"/>
  <c r="G195" i="8"/>
  <c r="H195" i="8"/>
  <c r="I195" i="8"/>
  <c r="C196" i="8"/>
  <c r="D196" i="8"/>
  <c r="E196" i="8"/>
  <c r="F196" i="8"/>
  <c r="G196" i="8"/>
  <c r="H196" i="8"/>
  <c r="I196" i="8"/>
  <c r="C197" i="8"/>
  <c r="D197" i="8"/>
  <c r="E197" i="8"/>
  <c r="F197" i="8"/>
  <c r="G197" i="8"/>
  <c r="H197" i="8"/>
  <c r="I197" i="8"/>
  <c r="C198" i="8"/>
  <c r="D198" i="8"/>
  <c r="E198" i="8"/>
  <c r="F198" i="8"/>
  <c r="G198" i="8"/>
  <c r="H198" i="8"/>
  <c r="I198" i="8"/>
  <c r="C199" i="8"/>
  <c r="D199" i="8"/>
  <c r="E199" i="8"/>
  <c r="F199" i="8"/>
  <c r="G199" i="8"/>
  <c r="H199" i="8"/>
  <c r="I199" i="8"/>
  <c r="C200" i="8"/>
  <c r="D200" i="8"/>
  <c r="E200" i="8"/>
  <c r="F200" i="8"/>
  <c r="G200" i="8"/>
  <c r="H200" i="8"/>
  <c r="I200" i="8"/>
  <c r="C2" i="8"/>
  <c r="D2" i="8"/>
  <c r="E2" i="8"/>
  <c r="F2" i="8"/>
  <c r="G2" i="8"/>
  <c r="H2" i="8"/>
  <c r="I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B185" i="7" l="1"/>
  <c r="B105" i="7"/>
  <c r="B73" i="7"/>
  <c r="B41" i="7"/>
  <c r="B9" i="7"/>
  <c r="B197" i="7"/>
  <c r="B181" i="7"/>
  <c r="B102" i="7"/>
  <c r="B86" i="7"/>
  <c r="B70" i="7"/>
  <c r="B54" i="7"/>
  <c r="B38" i="7"/>
  <c r="B22" i="7"/>
  <c r="B6" i="7"/>
  <c r="B89" i="7"/>
  <c r="B57" i="7"/>
  <c r="B25" i="7"/>
  <c r="B189" i="7"/>
  <c r="B193" i="7"/>
  <c r="B177" i="7"/>
  <c r="B101" i="7"/>
  <c r="B85" i="7"/>
  <c r="B69" i="7"/>
  <c r="B53" i="7"/>
  <c r="B37" i="7"/>
  <c r="B21" i="7"/>
  <c r="B5" i="7"/>
  <c r="B97" i="7"/>
  <c r="B81" i="7"/>
  <c r="B65" i="7"/>
  <c r="B49" i="7"/>
  <c r="B33" i="7"/>
  <c r="B17" i="7"/>
  <c r="B93" i="7"/>
  <c r="B77" i="7"/>
  <c r="B61" i="7"/>
  <c r="B45" i="7"/>
  <c r="B29" i="7"/>
  <c r="B13" i="7"/>
  <c r="AA198" i="8"/>
  <c r="AA194" i="8"/>
  <c r="AA162" i="8"/>
  <c r="AA146" i="8"/>
  <c r="AA135" i="8"/>
  <c r="AA134" i="8"/>
  <c r="AA130" i="8"/>
  <c r="AA126" i="8"/>
  <c r="AA121" i="8"/>
  <c r="AA118" i="8"/>
  <c r="AA115" i="8"/>
  <c r="AA114" i="8"/>
  <c r="AA110" i="8"/>
  <c r="AA106" i="8"/>
  <c r="AA102" i="8"/>
  <c r="AA99" i="8"/>
  <c r="AA98" i="8"/>
  <c r="AA94" i="8"/>
  <c r="AA92" i="8"/>
  <c r="AA90" i="8"/>
  <c r="AA86" i="8"/>
  <c r="AA85" i="8"/>
  <c r="AA82" i="8"/>
  <c r="AA78" i="8"/>
  <c r="AA72" i="8"/>
  <c r="AA70" i="8"/>
  <c r="AA66" i="8"/>
  <c r="AA62" i="8"/>
  <c r="AA49" i="8"/>
  <c r="AA41" i="8"/>
  <c r="AA32" i="8"/>
  <c r="AA12" i="8"/>
  <c r="AA182" i="8"/>
  <c r="AA178" i="8"/>
  <c r="AA150" i="8"/>
  <c r="AA141" i="8"/>
  <c r="AA142" i="8"/>
  <c r="AA122" i="8"/>
  <c r="AA65" i="8"/>
  <c r="AA166" i="8"/>
  <c r="AA138" i="8"/>
  <c r="AA128" i="8"/>
  <c r="AA108" i="8"/>
  <c r="AA79" i="8"/>
  <c r="AA74" i="8"/>
  <c r="AA58" i="8"/>
  <c r="AA200" i="8"/>
  <c r="AA199" i="8"/>
  <c r="AA197" i="8"/>
  <c r="AA196" i="8"/>
  <c r="AA195" i="8"/>
  <c r="AA193" i="8"/>
  <c r="AA192" i="8"/>
  <c r="AA191" i="8"/>
  <c r="AA190" i="8"/>
  <c r="AA189" i="8"/>
  <c r="AA188" i="8"/>
  <c r="AA187" i="8"/>
  <c r="AA186" i="8"/>
  <c r="AA185" i="8"/>
  <c r="AA184" i="8"/>
  <c r="AA183" i="8"/>
  <c r="AA181" i="8"/>
  <c r="AA180" i="8"/>
  <c r="AA179" i="8"/>
  <c r="AA177" i="8"/>
  <c r="AA176" i="8"/>
  <c r="AA175" i="8"/>
  <c r="AA174" i="8"/>
  <c r="AA173" i="8"/>
  <c r="AA172" i="8"/>
  <c r="AA171" i="8"/>
  <c r="AA170" i="8"/>
  <c r="AA169" i="8"/>
  <c r="AA168" i="8"/>
  <c r="AA167" i="8"/>
  <c r="AA165" i="8"/>
  <c r="AA164" i="8"/>
  <c r="AA163" i="8"/>
  <c r="AA161" i="8"/>
  <c r="AA160" i="8"/>
  <c r="AA159" i="8"/>
  <c r="AA158" i="8"/>
  <c r="AA157" i="8"/>
  <c r="AA156" i="8"/>
  <c r="AA155" i="8"/>
  <c r="AA154" i="8"/>
  <c r="AA153" i="8"/>
  <c r="AA152" i="8"/>
  <c r="AA151" i="8"/>
  <c r="AA149" i="8"/>
  <c r="AA148" i="8"/>
  <c r="AA132" i="8"/>
  <c r="AA131" i="8"/>
  <c r="AA129" i="8"/>
  <c r="AA127" i="8"/>
  <c r="AA125" i="8"/>
  <c r="AA124" i="8"/>
  <c r="AA123" i="8"/>
  <c r="AA120" i="8"/>
  <c r="AA119" i="8"/>
  <c r="AA117" i="8"/>
  <c r="AA116" i="8"/>
  <c r="AA77" i="8"/>
  <c r="AA76" i="8"/>
  <c r="AA75" i="8"/>
  <c r="AA73" i="8"/>
  <c r="AA64" i="8"/>
  <c r="AA63" i="8"/>
  <c r="AA61" i="8"/>
  <c r="AA60" i="8"/>
  <c r="AA59" i="8"/>
  <c r="AA57" i="8"/>
  <c r="AA56" i="8"/>
  <c r="AA55" i="8"/>
  <c r="AA54" i="8"/>
  <c r="AA53" i="8"/>
  <c r="AA52" i="8"/>
  <c r="AA51" i="8"/>
  <c r="AA50" i="8"/>
  <c r="AA48" i="8"/>
  <c r="AA47" i="8"/>
  <c r="AA147" i="8"/>
  <c r="AA145" i="8"/>
  <c r="AA144" i="8"/>
  <c r="AA143" i="8"/>
  <c r="AA140" i="8"/>
  <c r="AA139" i="8"/>
  <c r="AA137" i="8"/>
  <c r="AA136" i="8"/>
  <c r="AA133" i="8"/>
  <c r="AA113" i="8"/>
  <c r="AA112" i="8"/>
  <c r="AA111" i="8"/>
  <c r="AA109" i="8"/>
  <c r="AA107" i="8"/>
  <c r="AA105" i="8"/>
  <c r="AA104" i="8"/>
  <c r="AA103" i="8"/>
  <c r="AA101" i="8"/>
  <c r="AA100" i="8"/>
  <c r="AA97" i="8"/>
  <c r="AA96" i="8"/>
  <c r="AA95" i="8"/>
  <c r="AA93" i="8"/>
  <c r="AA91" i="8"/>
  <c r="AA89" i="8"/>
  <c r="AA88" i="8"/>
  <c r="AA87" i="8"/>
  <c r="AA84" i="8"/>
  <c r="AA83" i="8"/>
  <c r="AA81" i="8"/>
  <c r="AA80" i="8"/>
  <c r="AA71" i="8"/>
  <c r="AA69" i="8"/>
  <c r="AA68" i="8"/>
  <c r="AA67" i="8"/>
  <c r="AA46" i="8"/>
  <c r="AA45" i="8"/>
  <c r="AA44" i="8"/>
  <c r="AA43" i="8"/>
  <c r="AA42" i="8"/>
  <c r="AA40" i="8"/>
  <c r="AA39" i="8"/>
  <c r="AA38" i="8"/>
  <c r="AA37" i="8"/>
  <c r="AA36" i="8"/>
  <c r="AA35" i="8"/>
  <c r="AA34" i="8"/>
  <c r="AA33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1" i="8"/>
  <c r="AA10" i="8"/>
  <c r="AA9" i="8"/>
  <c r="AA8" i="8"/>
  <c r="AA7" i="8"/>
  <c r="AA6" i="8"/>
  <c r="AA5" i="8"/>
  <c r="AA4" i="8"/>
  <c r="AA3" i="8"/>
  <c r="AA2" i="8"/>
  <c r="BA200" i="4"/>
  <c r="AZ200" i="4"/>
  <c r="AY200" i="4"/>
  <c r="AX200" i="4"/>
  <c r="AW200" i="4"/>
  <c r="AV200" i="4"/>
  <c r="AU200" i="4"/>
  <c r="AT200" i="4"/>
  <c r="AS200" i="4"/>
  <c r="AR200" i="4"/>
  <c r="BA199" i="4"/>
  <c r="AZ199" i="4"/>
  <c r="AY199" i="4"/>
  <c r="AX199" i="4"/>
  <c r="AW199" i="4"/>
  <c r="AV199" i="4"/>
  <c r="AU199" i="4"/>
  <c r="AT199" i="4"/>
  <c r="AS199" i="4"/>
  <c r="AR199" i="4"/>
  <c r="BA198" i="4"/>
  <c r="AZ198" i="4"/>
  <c r="AY198" i="4"/>
  <c r="AX198" i="4"/>
  <c r="AW198" i="4"/>
  <c r="AV198" i="4"/>
  <c r="AU198" i="4"/>
  <c r="AT198" i="4"/>
  <c r="AS198" i="4"/>
  <c r="AR198" i="4"/>
  <c r="BA197" i="4"/>
  <c r="AZ197" i="4"/>
  <c r="AY197" i="4"/>
  <c r="AX197" i="4"/>
  <c r="AW197" i="4"/>
  <c r="AV197" i="4"/>
  <c r="AU197" i="4"/>
  <c r="AT197" i="4"/>
  <c r="AS197" i="4"/>
  <c r="AR197" i="4"/>
  <c r="BA196" i="4"/>
  <c r="AZ196" i="4"/>
  <c r="AY196" i="4"/>
  <c r="AX196" i="4"/>
  <c r="AW196" i="4"/>
  <c r="AV196" i="4"/>
  <c r="AU196" i="4"/>
  <c r="AT196" i="4"/>
  <c r="AS196" i="4"/>
  <c r="AR196" i="4"/>
  <c r="BA195" i="4"/>
  <c r="AZ195" i="4"/>
  <c r="AY195" i="4"/>
  <c r="AX195" i="4"/>
  <c r="AW195" i="4"/>
  <c r="AV195" i="4"/>
  <c r="AU195" i="4"/>
  <c r="AT195" i="4"/>
  <c r="AS195" i="4"/>
  <c r="AR195" i="4"/>
  <c r="BA194" i="4"/>
  <c r="AZ194" i="4"/>
  <c r="AY194" i="4"/>
  <c r="AX194" i="4"/>
  <c r="AW194" i="4"/>
  <c r="AV194" i="4"/>
  <c r="AU194" i="4"/>
  <c r="AT194" i="4"/>
  <c r="AS194" i="4"/>
  <c r="AR194" i="4"/>
  <c r="BA193" i="4"/>
  <c r="AZ193" i="4"/>
  <c r="AY193" i="4"/>
  <c r="AX193" i="4"/>
  <c r="AW193" i="4"/>
  <c r="AV193" i="4"/>
  <c r="AU193" i="4"/>
  <c r="AT193" i="4"/>
  <c r="AS193" i="4"/>
  <c r="AR193" i="4"/>
  <c r="BA192" i="4"/>
  <c r="AZ192" i="4"/>
  <c r="AY192" i="4"/>
  <c r="AX192" i="4"/>
  <c r="AW192" i="4"/>
  <c r="AV192" i="4"/>
  <c r="AU192" i="4"/>
  <c r="AT192" i="4"/>
  <c r="AS192" i="4"/>
  <c r="AR192" i="4"/>
  <c r="BA191" i="4"/>
  <c r="AZ191" i="4"/>
  <c r="AY191" i="4"/>
  <c r="AX191" i="4"/>
  <c r="AW191" i="4"/>
  <c r="AV191" i="4"/>
  <c r="AU191" i="4"/>
  <c r="AT191" i="4"/>
  <c r="AS191" i="4"/>
  <c r="AR191" i="4"/>
  <c r="BA190" i="4"/>
  <c r="AZ190" i="4"/>
  <c r="AY190" i="4"/>
  <c r="AX190" i="4"/>
  <c r="AW190" i="4"/>
  <c r="AV190" i="4"/>
  <c r="AU190" i="4"/>
  <c r="AT190" i="4"/>
  <c r="AS190" i="4"/>
  <c r="AR190" i="4"/>
  <c r="BA189" i="4"/>
  <c r="AZ189" i="4"/>
  <c r="AY189" i="4"/>
  <c r="AX189" i="4"/>
  <c r="AW189" i="4"/>
  <c r="AV189" i="4"/>
  <c r="AU189" i="4"/>
  <c r="AT189" i="4"/>
  <c r="AS189" i="4"/>
  <c r="AR189" i="4"/>
  <c r="BA188" i="4"/>
  <c r="AZ188" i="4"/>
  <c r="AY188" i="4"/>
  <c r="AX188" i="4"/>
  <c r="AW188" i="4"/>
  <c r="AV188" i="4"/>
  <c r="AU188" i="4"/>
  <c r="AT188" i="4"/>
  <c r="AS188" i="4"/>
  <c r="AR188" i="4"/>
  <c r="BA187" i="4"/>
  <c r="AZ187" i="4"/>
  <c r="AY187" i="4"/>
  <c r="AX187" i="4"/>
  <c r="AW187" i="4"/>
  <c r="AV187" i="4"/>
  <c r="AU187" i="4"/>
  <c r="AT187" i="4"/>
  <c r="AS187" i="4"/>
  <c r="AR187" i="4"/>
  <c r="BA186" i="4"/>
  <c r="AZ186" i="4"/>
  <c r="AY186" i="4"/>
  <c r="AX186" i="4"/>
  <c r="AW186" i="4"/>
  <c r="AV186" i="4"/>
  <c r="AU186" i="4"/>
  <c r="AT186" i="4"/>
  <c r="AS186" i="4"/>
  <c r="AR186" i="4"/>
  <c r="BA185" i="4"/>
  <c r="AZ185" i="4"/>
  <c r="AY185" i="4"/>
  <c r="AX185" i="4"/>
  <c r="AW185" i="4"/>
  <c r="AV185" i="4"/>
  <c r="AU185" i="4"/>
  <c r="AT185" i="4"/>
  <c r="AS185" i="4"/>
  <c r="AR185" i="4"/>
  <c r="BA184" i="4"/>
  <c r="AZ184" i="4"/>
  <c r="AY184" i="4"/>
  <c r="AX184" i="4"/>
  <c r="AW184" i="4"/>
  <c r="AV184" i="4"/>
  <c r="AU184" i="4"/>
  <c r="AT184" i="4"/>
  <c r="AS184" i="4"/>
  <c r="AR184" i="4"/>
  <c r="BA183" i="4"/>
  <c r="AZ183" i="4"/>
  <c r="AY183" i="4"/>
  <c r="AX183" i="4"/>
  <c r="AW183" i="4"/>
  <c r="AV183" i="4"/>
  <c r="AU183" i="4"/>
  <c r="AT183" i="4"/>
  <c r="AS183" i="4"/>
  <c r="AR183" i="4"/>
  <c r="BA182" i="4"/>
  <c r="AZ182" i="4"/>
  <c r="AY182" i="4"/>
  <c r="AX182" i="4"/>
  <c r="AW182" i="4"/>
  <c r="AV182" i="4"/>
  <c r="AU182" i="4"/>
  <c r="AT182" i="4"/>
  <c r="AS182" i="4"/>
  <c r="AR182" i="4"/>
  <c r="BA181" i="4"/>
  <c r="AZ181" i="4"/>
  <c r="AY181" i="4"/>
  <c r="AX181" i="4"/>
  <c r="AW181" i="4"/>
  <c r="AV181" i="4"/>
  <c r="AU181" i="4"/>
  <c r="AT181" i="4"/>
  <c r="AS181" i="4"/>
  <c r="AR181" i="4"/>
  <c r="BA180" i="4"/>
  <c r="AZ180" i="4"/>
  <c r="AY180" i="4"/>
  <c r="AX180" i="4"/>
  <c r="AW180" i="4"/>
  <c r="AV180" i="4"/>
  <c r="AU180" i="4"/>
  <c r="AT180" i="4"/>
  <c r="AS180" i="4"/>
  <c r="AR180" i="4"/>
  <c r="BA179" i="4"/>
  <c r="AZ179" i="4"/>
  <c r="AY179" i="4"/>
  <c r="AX179" i="4"/>
  <c r="AW179" i="4"/>
  <c r="AV179" i="4"/>
  <c r="AU179" i="4"/>
  <c r="AT179" i="4"/>
  <c r="AS179" i="4"/>
  <c r="AR179" i="4"/>
  <c r="BA178" i="4"/>
  <c r="AZ178" i="4"/>
  <c r="AY178" i="4"/>
  <c r="AX178" i="4"/>
  <c r="AW178" i="4"/>
  <c r="AV178" i="4"/>
  <c r="AU178" i="4"/>
  <c r="AT178" i="4"/>
  <c r="AS178" i="4"/>
  <c r="AR178" i="4"/>
  <c r="BA177" i="4"/>
  <c r="AZ177" i="4"/>
  <c r="AY177" i="4"/>
  <c r="AX177" i="4"/>
  <c r="AW177" i="4"/>
  <c r="AV177" i="4"/>
  <c r="AU177" i="4"/>
  <c r="AT177" i="4"/>
  <c r="AS177" i="4"/>
  <c r="AR177" i="4"/>
  <c r="BA176" i="4"/>
  <c r="AZ176" i="4"/>
  <c r="AY176" i="4"/>
  <c r="AX176" i="4"/>
  <c r="AW176" i="4"/>
  <c r="AV176" i="4"/>
  <c r="AU176" i="4"/>
  <c r="AT176" i="4"/>
  <c r="AS176" i="4"/>
  <c r="AR176" i="4"/>
  <c r="BA175" i="4"/>
  <c r="AZ175" i="4"/>
  <c r="AY175" i="4"/>
  <c r="AX175" i="4"/>
  <c r="AW175" i="4"/>
  <c r="AV175" i="4"/>
  <c r="AU175" i="4"/>
  <c r="AT175" i="4"/>
  <c r="AS175" i="4"/>
  <c r="AR175" i="4"/>
  <c r="BA174" i="4"/>
  <c r="AZ174" i="4"/>
  <c r="AY174" i="4"/>
  <c r="AX174" i="4"/>
  <c r="AW174" i="4"/>
  <c r="AV174" i="4"/>
  <c r="AU174" i="4"/>
  <c r="AT174" i="4"/>
  <c r="AS174" i="4"/>
  <c r="AR174" i="4"/>
  <c r="BA173" i="4"/>
  <c r="AZ173" i="4"/>
  <c r="AY173" i="4"/>
  <c r="AX173" i="4"/>
  <c r="AW173" i="4"/>
  <c r="AV173" i="4"/>
  <c r="AU173" i="4"/>
  <c r="AT173" i="4"/>
  <c r="AS173" i="4"/>
  <c r="AR173" i="4"/>
  <c r="BA172" i="4"/>
  <c r="AZ172" i="4"/>
  <c r="AY172" i="4"/>
  <c r="AX172" i="4"/>
  <c r="AW172" i="4"/>
  <c r="AV172" i="4"/>
  <c r="AU172" i="4"/>
  <c r="AT172" i="4"/>
  <c r="AS172" i="4"/>
  <c r="AR172" i="4"/>
  <c r="BA171" i="4"/>
  <c r="AZ171" i="4"/>
  <c r="AY171" i="4"/>
  <c r="AX171" i="4"/>
  <c r="AW171" i="4"/>
  <c r="AV171" i="4"/>
  <c r="AU171" i="4"/>
  <c r="AT171" i="4"/>
  <c r="AS171" i="4"/>
  <c r="AR171" i="4"/>
  <c r="BA170" i="4"/>
  <c r="AZ170" i="4"/>
  <c r="AY170" i="4"/>
  <c r="AX170" i="4"/>
  <c r="AW170" i="4"/>
  <c r="AV170" i="4"/>
  <c r="AU170" i="4"/>
  <c r="AT170" i="4"/>
  <c r="AS170" i="4"/>
  <c r="AR170" i="4"/>
  <c r="BA169" i="4"/>
  <c r="AZ169" i="4"/>
  <c r="AY169" i="4"/>
  <c r="AX169" i="4"/>
  <c r="AW169" i="4"/>
  <c r="AV169" i="4"/>
  <c r="AU169" i="4"/>
  <c r="AT169" i="4"/>
  <c r="AS169" i="4"/>
  <c r="AR169" i="4"/>
  <c r="BA168" i="4"/>
  <c r="AZ168" i="4"/>
  <c r="AY168" i="4"/>
  <c r="AX168" i="4"/>
  <c r="AW168" i="4"/>
  <c r="AV168" i="4"/>
  <c r="AU168" i="4"/>
  <c r="AT168" i="4"/>
  <c r="AS168" i="4"/>
  <c r="AR168" i="4"/>
  <c r="BA167" i="4"/>
  <c r="AZ167" i="4"/>
  <c r="AY167" i="4"/>
  <c r="AX167" i="4"/>
  <c r="AW167" i="4"/>
  <c r="AV167" i="4"/>
  <c r="AU167" i="4"/>
  <c r="AT167" i="4"/>
  <c r="AS167" i="4"/>
  <c r="AR167" i="4"/>
  <c r="BA166" i="4"/>
  <c r="AZ166" i="4"/>
  <c r="AY166" i="4"/>
  <c r="AX166" i="4"/>
  <c r="AW166" i="4"/>
  <c r="AV166" i="4"/>
  <c r="AU166" i="4"/>
  <c r="AT166" i="4"/>
  <c r="AS166" i="4"/>
  <c r="AR166" i="4"/>
  <c r="BA165" i="4"/>
  <c r="AZ165" i="4"/>
  <c r="AY165" i="4"/>
  <c r="AX165" i="4"/>
  <c r="AW165" i="4"/>
  <c r="AV165" i="4"/>
  <c r="AU165" i="4"/>
  <c r="AT165" i="4"/>
  <c r="AS165" i="4"/>
  <c r="AR165" i="4"/>
  <c r="BA164" i="4"/>
  <c r="AZ164" i="4"/>
  <c r="AY164" i="4"/>
  <c r="AX164" i="4"/>
  <c r="AW164" i="4"/>
  <c r="AV164" i="4"/>
  <c r="AU164" i="4"/>
  <c r="AT164" i="4"/>
  <c r="AS164" i="4"/>
  <c r="AR164" i="4"/>
  <c r="BA163" i="4"/>
  <c r="AZ163" i="4"/>
  <c r="AY163" i="4"/>
  <c r="AX163" i="4"/>
  <c r="AW163" i="4"/>
  <c r="AV163" i="4"/>
  <c r="AU163" i="4"/>
  <c r="AT163" i="4"/>
  <c r="AS163" i="4"/>
  <c r="AR163" i="4"/>
  <c r="BA162" i="4"/>
  <c r="AZ162" i="4"/>
  <c r="AY162" i="4"/>
  <c r="AX162" i="4"/>
  <c r="AW162" i="4"/>
  <c r="AV162" i="4"/>
  <c r="AU162" i="4"/>
  <c r="AT162" i="4"/>
  <c r="AS162" i="4"/>
  <c r="AR162" i="4"/>
  <c r="BA161" i="4"/>
  <c r="AZ161" i="4"/>
  <c r="AY161" i="4"/>
  <c r="AX161" i="4"/>
  <c r="AW161" i="4"/>
  <c r="AV161" i="4"/>
  <c r="AU161" i="4"/>
  <c r="AT161" i="4"/>
  <c r="AS161" i="4"/>
  <c r="AR161" i="4"/>
  <c r="BA160" i="4"/>
  <c r="AZ160" i="4"/>
  <c r="AY160" i="4"/>
  <c r="AX160" i="4"/>
  <c r="AW160" i="4"/>
  <c r="AV160" i="4"/>
  <c r="AU160" i="4"/>
  <c r="AT160" i="4"/>
  <c r="AS160" i="4"/>
  <c r="AR160" i="4"/>
  <c r="BA159" i="4"/>
  <c r="AZ159" i="4"/>
  <c r="AY159" i="4"/>
  <c r="AX159" i="4"/>
  <c r="AW159" i="4"/>
  <c r="AV159" i="4"/>
  <c r="AU159" i="4"/>
  <c r="AT159" i="4"/>
  <c r="AS159" i="4"/>
  <c r="AR159" i="4"/>
  <c r="BA158" i="4"/>
  <c r="AZ158" i="4"/>
  <c r="AY158" i="4"/>
  <c r="AX158" i="4"/>
  <c r="AW158" i="4"/>
  <c r="AV158" i="4"/>
  <c r="AU158" i="4"/>
  <c r="AT158" i="4"/>
  <c r="AS158" i="4"/>
  <c r="AR158" i="4"/>
  <c r="BA157" i="4"/>
  <c r="AZ157" i="4"/>
  <c r="AY157" i="4"/>
  <c r="AX157" i="4"/>
  <c r="AW157" i="4"/>
  <c r="AV157" i="4"/>
  <c r="AU157" i="4"/>
  <c r="AT157" i="4"/>
  <c r="AS157" i="4"/>
  <c r="AR157" i="4"/>
  <c r="BA156" i="4"/>
  <c r="AZ156" i="4"/>
  <c r="AY156" i="4"/>
  <c r="AX156" i="4"/>
  <c r="AW156" i="4"/>
  <c r="AV156" i="4"/>
  <c r="AU156" i="4"/>
  <c r="AT156" i="4"/>
  <c r="AS156" i="4"/>
  <c r="AR156" i="4"/>
  <c r="BA155" i="4"/>
  <c r="AZ155" i="4"/>
  <c r="AY155" i="4"/>
  <c r="AX155" i="4"/>
  <c r="AW155" i="4"/>
  <c r="AV155" i="4"/>
  <c r="AU155" i="4"/>
  <c r="AT155" i="4"/>
  <c r="AS155" i="4"/>
  <c r="AR155" i="4"/>
  <c r="BA154" i="4"/>
  <c r="AZ154" i="4"/>
  <c r="AY154" i="4"/>
  <c r="AX154" i="4"/>
  <c r="AW154" i="4"/>
  <c r="AV154" i="4"/>
  <c r="AU154" i="4"/>
  <c r="AT154" i="4"/>
  <c r="AS154" i="4"/>
  <c r="AR154" i="4"/>
  <c r="BA153" i="4"/>
  <c r="AZ153" i="4"/>
  <c r="AY153" i="4"/>
  <c r="AX153" i="4"/>
  <c r="AW153" i="4"/>
  <c r="AV153" i="4"/>
  <c r="AU153" i="4"/>
  <c r="AT153" i="4"/>
  <c r="AS153" i="4"/>
  <c r="AR153" i="4"/>
  <c r="BA152" i="4"/>
  <c r="AZ152" i="4"/>
  <c r="AY152" i="4"/>
  <c r="AX152" i="4"/>
  <c r="AW152" i="4"/>
  <c r="AV152" i="4"/>
  <c r="AU152" i="4"/>
  <c r="AT152" i="4"/>
  <c r="AS152" i="4"/>
  <c r="AR152" i="4"/>
  <c r="BA151" i="4"/>
  <c r="AZ151" i="4"/>
  <c r="AY151" i="4"/>
  <c r="AX151" i="4"/>
  <c r="AW151" i="4"/>
  <c r="AV151" i="4"/>
  <c r="AU151" i="4"/>
  <c r="AT151" i="4"/>
  <c r="AS151" i="4"/>
  <c r="AR151" i="4"/>
  <c r="BA150" i="4"/>
  <c r="AZ150" i="4"/>
  <c r="AY150" i="4"/>
  <c r="AX150" i="4"/>
  <c r="AW150" i="4"/>
  <c r="AV150" i="4"/>
  <c r="AU150" i="4"/>
  <c r="AT150" i="4"/>
  <c r="AS150" i="4"/>
  <c r="AR150" i="4"/>
  <c r="BA149" i="4"/>
  <c r="AZ149" i="4"/>
  <c r="AY149" i="4"/>
  <c r="AX149" i="4"/>
  <c r="AW149" i="4"/>
  <c r="AV149" i="4"/>
  <c r="AU149" i="4"/>
  <c r="AT149" i="4"/>
  <c r="AS149" i="4"/>
  <c r="AR149" i="4"/>
  <c r="BA148" i="4"/>
  <c r="AZ148" i="4"/>
  <c r="AY148" i="4"/>
  <c r="AX148" i="4"/>
  <c r="AW148" i="4"/>
  <c r="AV148" i="4"/>
  <c r="AU148" i="4"/>
  <c r="AT148" i="4"/>
  <c r="AS148" i="4"/>
  <c r="AR148" i="4"/>
  <c r="BA147" i="4"/>
  <c r="AZ147" i="4"/>
  <c r="AY147" i="4"/>
  <c r="AX147" i="4"/>
  <c r="AW147" i="4"/>
  <c r="AV147" i="4"/>
  <c r="AU147" i="4"/>
  <c r="AT147" i="4"/>
  <c r="AS147" i="4"/>
  <c r="AR147" i="4"/>
  <c r="BA146" i="4"/>
  <c r="AZ146" i="4"/>
  <c r="AY146" i="4"/>
  <c r="AX146" i="4"/>
  <c r="AW146" i="4"/>
  <c r="AV146" i="4"/>
  <c r="AU146" i="4"/>
  <c r="AT146" i="4"/>
  <c r="AS146" i="4"/>
  <c r="AR146" i="4"/>
  <c r="BA145" i="4"/>
  <c r="AZ145" i="4"/>
  <c r="AY145" i="4"/>
  <c r="AX145" i="4"/>
  <c r="AW145" i="4"/>
  <c r="AV145" i="4"/>
  <c r="AU145" i="4"/>
  <c r="AT145" i="4"/>
  <c r="AS145" i="4"/>
  <c r="AR145" i="4"/>
  <c r="BA144" i="4"/>
  <c r="AZ144" i="4"/>
  <c r="AY144" i="4"/>
  <c r="AX144" i="4"/>
  <c r="AW144" i="4"/>
  <c r="AV144" i="4"/>
  <c r="AU144" i="4"/>
  <c r="AT144" i="4"/>
  <c r="AS144" i="4"/>
  <c r="AR144" i="4"/>
  <c r="BA143" i="4"/>
  <c r="AZ143" i="4"/>
  <c r="AY143" i="4"/>
  <c r="AX143" i="4"/>
  <c r="AW143" i="4"/>
  <c r="AV143" i="4"/>
  <c r="AU143" i="4"/>
  <c r="AT143" i="4"/>
  <c r="AS143" i="4"/>
  <c r="AR143" i="4"/>
  <c r="BA142" i="4"/>
  <c r="AZ142" i="4"/>
  <c r="AY142" i="4"/>
  <c r="AX142" i="4"/>
  <c r="AW142" i="4"/>
  <c r="AV142" i="4"/>
  <c r="AU142" i="4"/>
  <c r="AT142" i="4"/>
  <c r="AS142" i="4"/>
  <c r="AR142" i="4"/>
  <c r="BA141" i="4"/>
  <c r="AZ141" i="4"/>
  <c r="AY141" i="4"/>
  <c r="AX141" i="4"/>
  <c r="AW141" i="4"/>
  <c r="AV141" i="4"/>
  <c r="AU141" i="4"/>
  <c r="AT141" i="4"/>
  <c r="AS141" i="4"/>
  <c r="AR141" i="4"/>
  <c r="BA140" i="4"/>
  <c r="AZ140" i="4"/>
  <c r="AY140" i="4"/>
  <c r="AX140" i="4"/>
  <c r="AW140" i="4"/>
  <c r="AV140" i="4"/>
  <c r="AU140" i="4"/>
  <c r="AT140" i="4"/>
  <c r="AS140" i="4"/>
  <c r="AR140" i="4"/>
  <c r="BA139" i="4"/>
  <c r="AZ139" i="4"/>
  <c r="AY139" i="4"/>
  <c r="AX139" i="4"/>
  <c r="AW139" i="4"/>
  <c r="AV139" i="4"/>
  <c r="AU139" i="4"/>
  <c r="AT139" i="4"/>
  <c r="AS139" i="4"/>
  <c r="AR139" i="4"/>
  <c r="BA138" i="4"/>
  <c r="AZ138" i="4"/>
  <c r="AY138" i="4"/>
  <c r="AX138" i="4"/>
  <c r="AW138" i="4"/>
  <c r="AV138" i="4"/>
  <c r="AU138" i="4"/>
  <c r="AT138" i="4"/>
  <c r="AS138" i="4"/>
  <c r="AR138" i="4"/>
  <c r="BA137" i="4"/>
  <c r="AZ137" i="4"/>
  <c r="AY137" i="4"/>
  <c r="AX137" i="4"/>
  <c r="AW137" i="4"/>
  <c r="AV137" i="4"/>
  <c r="AU137" i="4"/>
  <c r="AT137" i="4"/>
  <c r="AS137" i="4"/>
  <c r="AR137" i="4"/>
  <c r="BA136" i="4"/>
  <c r="AZ136" i="4"/>
  <c r="AY136" i="4"/>
  <c r="AX136" i="4"/>
  <c r="AW136" i="4"/>
  <c r="AV136" i="4"/>
  <c r="AU136" i="4"/>
  <c r="AT136" i="4"/>
  <c r="AS136" i="4"/>
  <c r="AR136" i="4"/>
  <c r="BA135" i="4"/>
  <c r="AZ135" i="4"/>
  <c r="AY135" i="4"/>
  <c r="AX135" i="4"/>
  <c r="AW135" i="4"/>
  <c r="AV135" i="4"/>
  <c r="AU135" i="4"/>
  <c r="AT135" i="4"/>
  <c r="AS135" i="4"/>
  <c r="AR135" i="4"/>
  <c r="BA134" i="4"/>
  <c r="AZ134" i="4"/>
  <c r="AY134" i="4"/>
  <c r="AX134" i="4"/>
  <c r="AW134" i="4"/>
  <c r="AV134" i="4"/>
  <c r="AU134" i="4"/>
  <c r="AT134" i="4"/>
  <c r="AS134" i="4"/>
  <c r="AR134" i="4"/>
  <c r="BA133" i="4"/>
  <c r="AZ133" i="4"/>
  <c r="AY133" i="4"/>
  <c r="AX133" i="4"/>
  <c r="AW133" i="4"/>
  <c r="AV133" i="4"/>
  <c r="AU133" i="4"/>
  <c r="AT133" i="4"/>
  <c r="AS133" i="4"/>
  <c r="AR133" i="4"/>
  <c r="BA132" i="4"/>
  <c r="AZ132" i="4"/>
  <c r="AY132" i="4"/>
  <c r="AX132" i="4"/>
  <c r="AW132" i="4"/>
  <c r="AV132" i="4"/>
  <c r="AU132" i="4"/>
  <c r="AT132" i="4"/>
  <c r="AS132" i="4"/>
  <c r="AR132" i="4"/>
  <c r="BA131" i="4"/>
  <c r="AZ131" i="4"/>
  <c r="AY131" i="4"/>
  <c r="AX131" i="4"/>
  <c r="AW131" i="4"/>
  <c r="AV131" i="4"/>
  <c r="AU131" i="4"/>
  <c r="AT131" i="4"/>
  <c r="AS131" i="4"/>
  <c r="AR131" i="4"/>
  <c r="BA130" i="4"/>
  <c r="AZ130" i="4"/>
  <c r="AY130" i="4"/>
  <c r="AX130" i="4"/>
  <c r="AW130" i="4"/>
  <c r="AV130" i="4"/>
  <c r="AU130" i="4"/>
  <c r="AT130" i="4"/>
  <c r="AS130" i="4"/>
  <c r="AR130" i="4"/>
  <c r="BA129" i="4"/>
  <c r="AZ129" i="4"/>
  <c r="AY129" i="4"/>
  <c r="AX129" i="4"/>
  <c r="AW129" i="4"/>
  <c r="AV129" i="4"/>
  <c r="AU129" i="4"/>
  <c r="AT129" i="4"/>
  <c r="AS129" i="4"/>
  <c r="AR129" i="4"/>
  <c r="BA128" i="4"/>
  <c r="AZ128" i="4"/>
  <c r="AY128" i="4"/>
  <c r="AX128" i="4"/>
  <c r="AW128" i="4"/>
  <c r="AV128" i="4"/>
  <c r="AU128" i="4"/>
  <c r="AT128" i="4"/>
  <c r="AS128" i="4"/>
  <c r="AR128" i="4"/>
  <c r="BA127" i="4"/>
  <c r="AZ127" i="4"/>
  <c r="AY127" i="4"/>
  <c r="AX127" i="4"/>
  <c r="AW127" i="4"/>
  <c r="AV127" i="4"/>
  <c r="AU127" i="4"/>
  <c r="AT127" i="4"/>
  <c r="AS127" i="4"/>
  <c r="AR127" i="4"/>
  <c r="BA126" i="4"/>
  <c r="AZ126" i="4"/>
  <c r="AY126" i="4"/>
  <c r="AX126" i="4"/>
  <c r="AW126" i="4"/>
  <c r="AV126" i="4"/>
  <c r="AU126" i="4"/>
  <c r="AT126" i="4"/>
  <c r="AS126" i="4"/>
  <c r="AR126" i="4"/>
  <c r="BA125" i="4"/>
  <c r="AZ125" i="4"/>
  <c r="AY125" i="4"/>
  <c r="AX125" i="4"/>
  <c r="AW125" i="4"/>
  <c r="AV125" i="4"/>
  <c r="AU125" i="4"/>
  <c r="AT125" i="4"/>
  <c r="AS125" i="4"/>
  <c r="AR125" i="4"/>
  <c r="BA124" i="4"/>
  <c r="AZ124" i="4"/>
  <c r="AY124" i="4"/>
  <c r="AX124" i="4"/>
  <c r="AW124" i="4"/>
  <c r="AV124" i="4"/>
  <c r="AU124" i="4"/>
  <c r="AT124" i="4"/>
  <c r="AS124" i="4"/>
  <c r="AR124" i="4"/>
  <c r="BA123" i="4"/>
  <c r="AZ123" i="4"/>
  <c r="AY123" i="4"/>
  <c r="AX123" i="4"/>
  <c r="AW123" i="4"/>
  <c r="AV123" i="4"/>
  <c r="AU123" i="4"/>
  <c r="AT123" i="4"/>
  <c r="AS123" i="4"/>
  <c r="AR123" i="4"/>
  <c r="BA122" i="4"/>
  <c r="AZ122" i="4"/>
  <c r="AY122" i="4"/>
  <c r="AX122" i="4"/>
  <c r="AW122" i="4"/>
  <c r="AV122" i="4"/>
  <c r="AU122" i="4"/>
  <c r="AT122" i="4"/>
  <c r="AS122" i="4"/>
  <c r="AR122" i="4"/>
  <c r="BA121" i="4"/>
  <c r="AZ121" i="4"/>
  <c r="AY121" i="4"/>
  <c r="AX121" i="4"/>
  <c r="AW121" i="4"/>
  <c r="AV121" i="4"/>
  <c r="AU121" i="4"/>
  <c r="AT121" i="4"/>
  <c r="AS121" i="4"/>
  <c r="AR121" i="4"/>
  <c r="BA120" i="4"/>
  <c r="AZ120" i="4"/>
  <c r="AY120" i="4"/>
  <c r="AX120" i="4"/>
  <c r="AW120" i="4"/>
  <c r="AV120" i="4"/>
  <c r="AU120" i="4"/>
  <c r="AT120" i="4"/>
  <c r="AS120" i="4"/>
  <c r="AR120" i="4"/>
  <c r="BA119" i="4"/>
  <c r="AZ119" i="4"/>
  <c r="AY119" i="4"/>
  <c r="AX119" i="4"/>
  <c r="AW119" i="4"/>
  <c r="AV119" i="4"/>
  <c r="AU119" i="4"/>
  <c r="AT119" i="4"/>
  <c r="AS119" i="4"/>
  <c r="AR119" i="4"/>
  <c r="BA118" i="4"/>
  <c r="AZ118" i="4"/>
  <c r="AY118" i="4"/>
  <c r="AX118" i="4"/>
  <c r="AW118" i="4"/>
  <c r="AV118" i="4"/>
  <c r="AU118" i="4"/>
  <c r="AT118" i="4"/>
  <c r="AS118" i="4"/>
  <c r="AR118" i="4"/>
  <c r="BA117" i="4"/>
  <c r="AZ117" i="4"/>
  <c r="AY117" i="4"/>
  <c r="AX117" i="4"/>
  <c r="AW117" i="4"/>
  <c r="AV117" i="4"/>
  <c r="AU117" i="4"/>
  <c r="AT117" i="4"/>
  <c r="AS117" i="4"/>
  <c r="AR117" i="4"/>
  <c r="BA116" i="4"/>
  <c r="AZ116" i="4"/>
  <c r="AY116" i="4"/>
  <c r="AX116" i="4"/>
  <c r="AW116" i="4"/>
  <c r="AV116" i="4"/>
  <c r="AU116" i="4"/>
  <c r="AT116" i="4"/>
  <c r="AS116" i="4"/>
  <c r="AR116" i="4"/>
  <c r="BA115" i="4"/>
  <c r="AZ115" i="4"/>
  <c r="AY115" i="4"/>
  <c r="AX115" i="4"/>
  <c r="AW115" i="4"/>
  <c r="AV115" i="4"/>
  <c r="AU115" i="4"/>
  <c r="AT115" i="4"/>
  <c r="AS115" i="4"/>
  <c r="AR115" i="4"/>
  <c r="BA114" i="4"/>
  <c r="AZ114" i="4"/>
  <c r="AY114" i="4"/>
  <c r="AX114" i="4"/>
  <c r="AW114" i="4"/>
  <c r="AV114" i="4"/>
  <c r="AU114" i="4"/>
  <c r="AT114" i="4"/>
  <c r="AS114" i="4"/>
  <c r="AR114" i="4"/>
  <c r="BA113" i="4"/>
  <c r="AZ113" i="4"/>
  <c r="AY113" i="4"/>
  <c r="AX113" i="4"/>
  <c r="AW113" i="4"/>
  <c r="AV113" i="4"/>
  <c r="AU113" i="4"/>
  <c r="AT113" i="4"/>
  <c r="AS113" i="4"/>
  <c r="AR113" i="4"/>
  <c r="BA112" i="4"/>
  <c r="AZ112" i="4"/>
  <c r="AY112" i="4"/>
  <c r="AX112" i="4"/>
  <c r="AW112" i="4"/>
  <c r="AV112" i="4"/>
  <c r="AU112" i="4"/>
  <c r="AT112" i="4"/>
  <c r="AS112" i="4"/>
  <c r="AR112" i="4"/>
  <c r="BA111" i="4"/>
  <c r="AZ111" i="4"/>
  <c r="AY111" i="4"/>
  <c r="AX111" i="4"/>
  <c r="AW111" i="4"/>
  <c r="AV111" i="4"/>
  <c r="AU111" i="4"/>
  <c r="AT111" i="4"/>
  <c r="AS111" i="4"/>
  <c r="AR111" i="4"/>
  <c r="BA110" i="4"/>
  <c r="AZ110" i="4"/>
  <c r="AY110" i="4"/>
  <c r="AX110" i="4"/>
  <c r="AW110" i="4"/>
  <c r="AV110" i="4"/>
  <c r="AU110" i="4"/>
  <c r="AT110" i="4"/>
  <c r="AS110" i="4"/>
  <c r="AR110" i="4"/>
  <c r="BA109" i="4"/>
  <c r="AZ109" i="4"/>
  <c r="AY109" i="4"/>
  <c r="AX109" i="4"/>
  <c r="AW109" i="4"/>
  <c r="AV109" i="4"/>
  <c r="AU109" i="4"/>
  <c r="AT109" i="4"/>
  <c r="AS109" i="4"/>
  <c r="AR109" i="4"/>
  <c r="BA108" i="4"/>
  <c r="AZ108" i="4"/>
  <c r="AY108" i="4"/>
  <c r="AX108" i="4"/>
  <c r="AW108" i="4"/>
  <c r="AV108" i="4"/>
  <c r="AU108" i="4"/>
  <c r="AT108" i="4"/>
  <c r="AS108" i="4"/>
  <c r="AR108" i="4"/>
  <c r="BA107" i="4"/>
  <c r="AZ107" i="4"/>
  <c r="AY107" i="4"/>
  <c r="AX107" i="4"/>
  <c r="AW107" i="4"/>
  <c r="AV107" i="4"/>
  <c r="AU107" i="4"/>
  <c r="AT107" i="4"/>
  <c r="AS107" i="4"/>
  <c r="AR107" i="4"/>
  <c r="BA106" i="4"/>
  <c r="AZ106" i="4"/>
  <c r="AY106" i="4"/>
  <c r="AX106" i="4"/>
  <c r="AW106" i="4"/>
  <c r="AV106" i="4"/>
  <c r="AU106" i="4"/>
  <c r="AT106" i="4"/>
  <c r="AS106" i="4"/>
  <c r="AR106" i="4"/>
  <c r="BA105" i="4"/>
  <c r="AZ105" i="4"/>
  <c r="AY105" i="4"/>
  <c r="AX105" i="4"/>
  <c r="AW105" i="4"/>
  <c r="AV105" i="4"/>
  <c r="AU105" i="4"/>
  <c r="AT105" i="4"/>
  <c r="AS105" i="4"/>
  <c r="AR105" i="4"/>
  <c r="BA104" i="4"/>
  <c r="AZ104" i="4"/>
  <c r="AY104" i="4"/>
  <c r="AX104" i="4"/>
  <c r="AW104" i="4"/>
  <c r="AV104" i="4"/>
  <c r="AU104" i="4"/>
  <c r="AT104" i="4"/>
  <c r="AS104" i="4"/>
  <c r="AR104" i="4"/>
  <c r="BA103" i="4"/>
  <c r="AZ103" i="4"/>
  <c r="AY103" i="4"/>
  <c r="AX103" i="4"/>
  <c r="AW103" i="4"/>
  <c r="AV103" i="4"/>
  <c r="AU103" i="4"/>
  <c r="AT103" i="4"/>
  <c r="AS103" i="4"/>
  <c r="AR103" i="4"/>
  <c r="BA102" i="4"/>
  <c r="AZ102" i="4"/>
  <c r="AY102" i="4"/>
  <c r="AX102" i="4"/>
  <c r="AW102" i="4"/>
  <c r="AV102" i="4"/>
  <c r="AU102" i="4"/>
  <c r="AT102" i="4"/>
  <c r="AS102" i="4"/>
  <c r="AR102" i="4"/>
  <c r="BA101" i="4"/>
  <c r="AZ101" i="4"/>
  <c r="AY101" i="4"/>
  <c r="AX101" i="4"/>
  <c r="AW101" i="4"/>
  <c r="AV101" i="4"/>
  <c r="AU101" i="4"/>
  <c r="AT101" i="4"/>
  <c r="AS101" i="4"/>
  <c r="AR101" i="4"/>
  <c r="BA100" i="4"/>
  <c r="AZ100" i="4"/>
  <c r="AY100" i="4"/>
  <c r="AX100" i="4"/>
  <c r="AW100" i="4"/>
  <c r="AV100" i="4"/>
  <c r="AU100" i="4"/>
  <c r="AT100" i="4"/>
  <c r="AS100" i="4"/>
  <c r="AR100" i="4"/>
  <c r="BA99" i="4"/>
  <c r="AZ99" i="4"/>
  <c r="AY99" i="4"/>
  <c r="AX99" i="4"/>
  <c r="AW99" i="4"/>
  <c r="AV99" i="4"/>
  <c r="AU99" i="4"/>
  <c r="AT99" i="4"/>
  <c r="AS99" i="4"/>
  <c r="AR99" i="4"/>
  <c r="BA98" i="4"/>
  <c r="AZ98" i="4"/>
  <c r="AY98" i="4"/>
  <c r="AX98" i="4"/>
  <c r="AW98" i="4"/>
  <c r="AV98" i="4"/>
  <c r="AU98" i="4"/>
  <c r="AT98" i="4"/>
  <c r="AS98" i="4"/>
  <c r="AR98" i="4"/>
  <c r="BA97" i="4"/>
  <c r="AZ97" i="4"/>
  <c r="AY97" i="4"/>
  <c r="AX97" i="4"/>
  <c r="AW97" i="4"/>
  <c r="AV97" i="4"/>
  <c r="AU97" i="4"/>
  <c r="AT97" i="4"/>
  <c r="AS97" i="4"/>
  <c r="AR97" i="4"/>
  <c r="BA96" i="4"/>
  <c r="AZ96" i="4"/>
  <c r="AY96" i="4"/>
  <c r="AX96" i="4"/>
  <c r="AW96" i="4"/>
  <c r="AV96" i="4"/>
  <c r="AU96" i="4"/>
  <c r="AT96" i="4"/>
  <c r="AS96" i="4"/>
  <c r="AR96" i="4"/>
  <c r="BA95" i="4"/>
  <c r="AZ95" i="4"/>
  <c r="AY95" i="4"/>
  <c r="AX95" i="4"/>
  <c r="AW95" i="4"/>
  <c r="AV95" i="4"/>
  <c r="AU95" i="4"/>
  <c r="AT95" i="4"/>
  <c r="AS95" i="4"/>
  <c r="AR95" i="4"/>
  <c r="BA94" i="4"/>
  <c r="AZ94" i="4"/>
  <c r="AY94" i="4"/>
  <c r="AX94" i="4"/>
  <c r="AW94" i="4"/>
  <c r="AV94" i="4"/>
  <c r="AU94" i="4"/>
  <c r="AT94" i="4"/>
  <c r="AS94" i="4"/>
  <c r="AR94" i="4"/>
  <c r="BA93" i="4"/>
  <c r="AZ93" i="4"/>
  <c r="AY93" i="4"/>
  <c r="AX93" i="4"/>
  <c r="AW93" i="4"/>
  <c r="AV93" i="4"/>
  <c r="AU93" i="4"/>
  <c r="AT93" i="4"/>
  <c r="AS93" i="4"/>
  <c r="AR93" i="4"/>
  <c r="BA92" i="4"/>
  <c r="AZ92" i="4"/>
  <c r="AY92" i="4"/>
  <c r="AX92" i="4"/>
  <c r="AW92" i="4"/>
  <c r="AV92" i="4"/>
  <c r="AU92" i="4"/>
  <c r="AT92" i="4"/>
  <c r="AS92" i="4"/>
  <c r="AR92" i="4"/>
  <c r="BA91" i="4"/>
  <c r="AZ91" i="4"/>
  <c r="AY91" i="4"/>
  <c r="AX91" i="4"/>
  <c r="AW91" i="4"/>
  <c r="AV91" i="4"/>
  <c r="AU91" i="4"/>
  <c r="AT91" i="4"/>
  <c r="AS91" i="4"/>
  <c r="AR91" i="4"/>
  <c r="BA90" i="4"/>
  <c r="AZ90" i="4"/>
  <c r="AY90" i="4"/>
  <c r="AX90" i="4"/>
  <c r="AW90" i="4"/>
  <c r="AV90" i="4"/>
  <c r="AU90" i="4"/>
  <c r="AT90" i="4"/>
  <c r="AS90" i="4"/>
  <c r="AR90" i="4"/>
  <c r="BA89" i="4"/>
  <c r="AZ89" i="4"/>
  <c r="AY89" i="4"/>
  <c r="AX89" i="4"/>
  <c r="AW89" i="4"/>
  <c r="AV89" i="4"/>
  <c r="AU89" i="4"/>
  <c r="AT89" i="4"/>
  <c r="AS89" i="4"/>
  <c r="AR89" i="4"/>
  <c r="BA88" i="4"/>
  <c r="AZ88" i="4"/>
  <c r="AY88" i="4"/>
  <c r="AX88" i="4"/>
  <c r="AW88" i="4"/>
  <c r="AV88" i="4"/>
  <c r="AU88" i="4"/>
  <c r="AT88" i="4"/>
  <c r="AS88" i="4"/>
  <c r="AR88" i="4"/>
  <c r="BA87" i="4"/>
  <c r="AZ87" i="4"/>
  <c r="AY87" i="4"/>
  <c r="AX87" i="4"/>
  <c r="AW87" i="4"/>
  <c r="AV87" i="4"/>
  <c r="AU87" i="4"/>
  <c r="AT87" i="4"/>
  <c r="AS87" i="4"/>
  <c r="AR87" i="4"/>
  <c r="BA86" i="4"/>
  <c r="AZ86" i="4"/>
  <c r="AY86" i="4"/>
  <c r="AX86" i="4"/>
  <c r="AW86" i="4"/>
  <c r="AV86" i="4"/>
  <c r="AU86" i="4"/>
  <c r="AT86" i="4"/>
  <c r="AS86" i="4"/>
  <c r="AR86" i="4"/>
  <c r="BA85" i="4"/>
  <c r="AZ85" i="4"/>
  <c r="AY85" i="4"/>
  <c r="AX85" i="4"/>
  <c r="AW85" i="4"/>
  <c r="AV85" i="4"/>
  <c r="AU85" i="4"/>
  <c r="AT85" i="4"/>
  <c r="AS85" i="4"/>
  <c r="AR85" i="4"/>
  <c r="BA84" i="4"/>
  <c r="AZ84" i="4"/>
  <c r="AY84" i="4"/>
  <c r="AX84" i="4"/>
  <c r="AW84" i="4"/>
  <c r="AV84" i="4"/>
  <c r="AU84" i="4"/>
  <c r="AT84" i="4"/>
  <c r="AS84" i="4"/>
  <c r="AR84" i="4"/>
  <c r="BA83" i="4"/>
  <c r="AZ83" i="4"/>
  <c r="AY83" i="4"/>
  <c r="AX83" i="4"/>
  <c r="AW83" i="4"/>
  <c r="AV83" i="4"/>
  <c r="AU83" i="4"/>
  <c r="AT83" i="4"/>
  <c r="AS83" i="4"/>
  <c r="AR83" i="4"/>
  <c r="BA82" i="4"/>
  <c r="AZ82" i="4"/>
  <c r="AY82" i="4"/>
  <c r="AX82" i="4"/>
  <c r="AW82" i="4"/>
  <c r="AV82" i="4"/>
  <c r="AU82" i="4"/>
  <c r="AT82" i="4"/>
  <c r="AS82" i="4"/>
  <c r="AR82" i="4"/>
  <c r="BA81" i="4"/>
  <c r="AZ81" i="4"/>
  <c r="AY81" i="4"/>
  <c r="AX81" i="4"/>
  <c r="AW81" i="4"/>
  <c r="AV81" i="4"/>
  <c r="AU81" i="4"/>
  <c r="AT81" i="4"/>
  <c r="AS81" i="4"/>
  <c r="AR81" i="4"/>
  <c r="BA80" i="4"/>
  <c r="AZ80" i="4"/>
  <c r="AY80" i="4"/>
  <c r="AX80" i="4"/>
  <c r="AW80" i="4"/>
  <c r="AV80" i="4"/>
  <c r="AU80" i="4"/>
  <c r="AT80" i="4"/>
  <c r="AS80" i="4"/>
  <c r="AR80" i="4"/>
  <c r="BA79" i="4"/>
  <c r="AZ79" i="4"/>
  <c r="AY79" i="4"/>
  <c r="AX79" i="4"/>
  <c r="AW79" i="4"/>
  <c r="AV79" i="4"/>
  <c r="AU79" i="4"/>
  <c r="AT79" i="4"/>
  <c r="AS79" i="4"/>
  <c r="AR79" i="4"/>
  <c r="BA78" i="4"/>
  <c r="AZ78" i="4"/>
  <c r="AY78" i="4"/>
  <c r="AX78" i="4"/>
  <c r="AW78" i="4"/>
  <c r="AV78" i="4"/>
  <c r="AU78" i="4"/>
  <c r="AT78" i="4"/>
  <c r="AS78" i="4"/>
  <c r="AR78" i="4"/>
  <c r="BA77" i="4"/>
  <c r="AZ77" i="4"/>
  <c r="AY77" i="4"/>
  <c r="AX77" i="4"/>
  <c r="AW77" i="4"/>
  <c r="AV77" i="4"/>
  <c r="AU77" i="4"/>
  <c r="AT77" i="4"/>
  <c r="AS77" i="4"/>
  <c r="AR77" i="4"/>
  <c r="BA76" i="4"/>
  <c r="AZ76" i="4"/>
  <c r="AY76" i="4"/>
  <c r="AX76" i="4"/>
  <c r="AW76" i="4"/>
  <c r="AV76" i="4"/>
  <c r="AU76" i="4"/>
  <c r="AT76" i="4"/>
  <c r="AS76" i="4"/>
  <c r="AR76" i="4"/>
  <c r="BA75" i="4"/>
  <c r="AZ75" i="4"/>
  <c r="AY75" i="4"/>
  <c r="AX75" i="4"/>
  <c r="AW75" i="4"/>
  <c r="AV75" i="4"/>
  <c r="AU75" i="4"/>
  <c r="AT75" i="4"/>
  <c r="AS75" i="4"/>
  <c r="AR75" i="4"/>
  <c r="BA74" i="4"/>
  <c r="AZ74" i="4"/>
  <c r="AY74" i="4"/>
  <c r="AX74" i="4"/>
  <c r="AW74" i="4"/>
  <c r="AV74" i="4"/>
  <c r="AU74" i="4"/>
  <c r="AT74" i="4"/>
  <c r="AS74" i="4"/>
  <c r="AR74" i="4"/>
  <c r="BA73" i="4"/>
  <c r="AZ73" i="4"/>
  <c r="AY73" i="4"/>
  <c r="AX73" i="4"/>
  <c r="AW73" i="4"/>
  <c r="AV73" i="4"/>
  <c r="AU73" i="4"/>
  <c r="AT73" i="4"/>
  <c r="AS73" i="4"/>
  <c r="AR73" i="4"/>
  <c r="BA72" i="4"/>
  <c r="AZ72" i="4"/>
  <c r="AY72" i="4"/>
  <c r="AX72" i="4"/>
  <c r="AW72" i="4"/>
  <c r="AV72" i="4"/>
  <c r="AU72" i="4"/>
  <c r="AT72" i="4"/>
  <c r="AS72" i="4"/>
  <c r="AR72" i="4"/>
  <c r="BA71" i="4"/>
  <c r="AZ71" i="4"/>
  <c r="AY71" i="4"/>
  <c r="AX71" i="4"/>
  <c r="AW71" i="4"/>
  <c r="AV71" i="4"/>
  <c r="AU71" i="4"/>
  <c r="AT71" i="4"/>
  <c r="AS71" i="4"/>
  <c r="AR71" i="4"/>
  <c r="BA70" i="4"/>
  <c r="AZ70" i="4"/>
  <c r="AY70" i="4"/>
  <c r="AX70" i="4"/>
  <c r="AW70" i="4"/>
  <c r="AV70" i="4"/>
  <c r="AU70" i="4"/>
  <c r="AT70" i="4"/>
  <c r="AS70" i="4"/>
  <c r="AR70" i="4"/>
  <c r="BA69" i="4"/>
  <c r="AZ69" i="4"/>
  <c r="AY69" i="4"/>
  <c r="AX69" i="4"/>
  <c r="AW69" i="4"/>
  <c r="AV69" i="4"/>
  <c r="AU69" i="4"/>
  <c r="AT69" i="4"/>
  <c r="AS69" i="4"/>
  <c r="AR69" i="4"/>
  <c r="BA68" i="4"/>
  <c r="AZ68" i="4"/>
  <c r="AY68" i="4"/>
  <c r="AX68" i="4"/>
  <c r="AW68" i="4"/>
  <c r="AV68" i="4"/>
  <c r="AU68" i="4"/>
  <c r="AT68" i="4"/>
  <c r="AS68" i="4"/>
  <c r="AR68" i="4"/>
  <c r="BA36" i="4"/>
  <c r="AZ36" i="4"/>
  <c r="AY36" i="4"/>
  <c r="AX36" i="4"/>
  <c r="AW36" i="4"/>
  <c r="AV36" i="4"/>
  <c r="AU36" i="4"/>
  <c r="AT36" i="4"/>
  <c r="AS36" i="4"/>
  <c r="AR36" i="4"/>
  <c r="BA33" i="4"/>
  <c r="AZ33" i="4"/>
  <c r="AY33" i="4"/>
  <c r="AX33" i="4"/>
  <c r="AW33" i="4"/>
  <c r="AV33" i="4"/>
  <c r="AU33" i="4"/>
  <c r="AT33" i="4"/>
  <c r="AS33" i="4"/>
  <c r="AR33" i="4"/>
  <c r="BA31" i="4"/>
  <c r="AZ31" i="4"/>
  <c r="AY31" i="4"/>
  <c r="AX31" i="4"/>
  <c r="AW31" i="4"/>
  <c r="AV31" i="4"/>
  <c r="AU31" i="4"/>
  <c r="AT31" i="4"/>
  <c r="AS31" i="4"/>
  <c r="AR31" i="4"/>
  <c r="BA27" i="4"/>
  <c r="AZ27" i="4"/>
  <c r="AY27" i="4"/>
  <c r="AX27" i="4"/>
  <c r="AW27" i="4"/>
  <c r="AV27" i="4"/>
  <c r="AU27" i="4"/>
  <c r="AT27" i="4"/>
  <c r="AS27" i="4"/>
  <c r="AR27" i="4"/>
  <c r="BA25" i="4"/>
  <c r="AZ25" i="4"/>
  <c r="AY25" i="4"/>
  <c r="AX25" i="4"/>
  <c r="AW25" i="4"/>
  <c r="AV25" i="4"/>
  <c r="AU25" i="4"/>
  <c r="AT25" i="4"/>
  <c r="AS25" i="4"/>
  <c r="AR25" i="4"/>
  <c r="BA22" i="4"/>
  <c r="AZ22" i="4"/>
  <c r="AY22" i="4"/>
  <c r="AX22" i="4"/>
  <c r="AW22" i="4"/>
  <c r="AV22" i="4"/>
  <c r="AU22" i="4"/>
  <c r="AT22" i="4"/>
  <c r="AS22" i="4"/>
  <c r="AR22" i="4"/>
  <c r="BA19" i="4"/>
  <c r="AZ19" i="4"/>
  <c r="AY19" i="4"/>
  <c r="AX19" i="4"/>
  <c r="AW19" i="4"/>
  <c r="AV19" i="4"/>
  <c r="AU19" i="4"/>
  <c r="AT19" i="4"/>
  <c r="AS19" i="4"/>
  <c r="AR19" i="4"/>
  <c r="BA17" i="4"/>
  <c r="AZ17" i="4"/>
  <c r="AY17" i="4"/>
  <c r="AX17" i="4"/>
  <c r="AW17" i="4"/>
  <c r="AV17" i="4"/>
  <c r="AU17" i="4"/>
  <c r="AT17" i="4"/>
  <c r="AS17" i="4"/>
  <c r="AR17" i="4"/>
  <c r="BA15" i="4"/>
  <c r="AZ15" i="4"/>
  <c r="AY15" i="4"/>
  <c r="AX15" i="4"/>
  <c r="AW15" i="4"/>
  <c r="AV15" i="4"/>
  <c r="AU15" i="4"/>
  <c r="AT15" i="4"/>
  <c r="AS15" i="4"/>
  <c r="AR15" i="4"/>
  <c r="BA14" i="4"/>
  <c r="AZ14" i="4"/>
  <c r="AY14" i="4"/>
  <c r="AX14" i="4"/>
  <c r="AW14" i="4"/>
  <c r="AV14" i="4"/>
  <c r="AU14" i="4"/>
  <c r="AT14" i="4"/>
  <c r="AS14" i="4"/>
  <c r="AR14" i="4"/>
  <c r="BA11" i="4"/>
  <c r="AZ11" i="4"/>
  <c r="AY11" i="4"/>
  <c r="AX11" i="4"/>
  <c r="AW11" i="4"/>
  <c r="AV11" i="4"/>
  <c r="AU11" i="4"/>
  <c r="AT11" i="4"/>
  <c r="AS11" i="4"/>
  <c r="AR11" i="4"/>
  <c r="BA8" i="4"/>
  <c r="AZ8" i="4"/>
  <c r="AY8" i="4"/>
  <c r="AX8" i="4"/>
  <c r="AW8" i="4"/>
  <c r="AV8" i="4"/>
  <c r="AU8" i="4"/>
  <c r="AT8" i="4"/>
  <c r="AS8" i="4"/>
  <c r="AR8" i="4"/>
  <c r="BA7" i="4"/>
  <c r="AX7" i="4"/>
  <c r="AW7" i="4"/>
  <c r="AT7" i="4"/>
  <c r="AS7" i="4"/>
  <c r="BA6" i="4"/>
  <c r="AZ6" i="4"/>
  <c r="AY6" i="4"/>
  <c r="AX6" i="4"/>
  <c r="AW6" i="4"/>
  <c r="AV6" i="4"/>
  <c r="AU6" i="4"/>
  <c r="AT6" i="4"/>
  <c r="AS6" i="4"/>
  <c r="AR6" i="4"/>
  <c r="BA4" i="4"/>
  <c r="AZ4" i="4"/>
  <c r="AY4" i="4"/>
  <c r="AX4" i="4"/>
  <c r="AW4" i="4"/>
  <c r="AV4" i="4"/>
  <c r="AU4" i="4"/>
  <c r="AT4" i="4"/>
  <c r="AS4" i="4"/>
  <c r="AR4" i="4"/>
  <c r="AE200" i="4"/>
  <c r="AD200" i="4"/>
  <c r="AC200" i="4"/>
  <c r="AB200" i="4"/>
  <c r="AA200" i="4"/>
  <c r="Z200" i="4"/>
  <c r="Y200" i="4"/>
  <c r="X200" i="4"/>
  <c r="W200" i="4"/>
  <c r="V200" i="4"/>
  <c r="AE199" i="4"/>
  <c r="AD199" i="4"/>
  <c r="AC199" i="4"/>
  <c r="AB199" i="4"/>
  <c r="AA199" i="4"/>
  <c r="Z199" i="4"/>
  <c r="Y199" i="4"/>
  <c r="X199" i="4"/>
  <c r="W199" i="4"/>
  <c r="V199" i="4"/>
  <c r="AE198" i="4"/>
  <c r="AD198" i="4"/>
  <c r="AC198" i="4"/>
  <c r="AB198" i="4"/>
  <c r="AA198" i="4"/>
  <c r="Z198" i="4"/>
  <c r="Y198" i="4"/>
  <c r="X198" i="4"/>
  <c r="W198" i="4"/>
  <c r="V198" i="4"/>
  <c r="AE197" i="4"/>
  <c r="AD197" i="4"/>
  <c r="AC197" i="4"/>
  <c r="AB197" i="4"/>
  <c r="AA197" i="4"/>
  <c r="Z197" i="4"/>
  <c r="Y197" i="4"/>
  <c r="X197" i="4"/>
  <c r="W197" i="4"/>
  <c r="V197" i="4"/>
  <c r="AE196" i="4"/>
  <c r="AD196" i="4"/>
  <c r="AC196" i="4"/>
  <c r="AB196" i="4"/>
  <c r="AA196" i="4"/>
  <c r="Z196" i="4"/>
  <c r="Y196" i="4"/>
  <c r="X196" i="4"/>
  <c r="W196" i="4"/>
  <c r="V196" i="4"/>
  <c r="AE195" i="4"/>
  <c r="AD195" i="4"/>
  <c r="AC195" i="4"/>
  <c r="AB195" i="4"/>
  <c r="AA195" i="4"/>
  <c r="Z195" i="4"/>
  <c r="Y195" i="4"/>
  <c r="X195" i="4"/>
  <c r="W195" i="4"/>
  <c r="V195" i="4"/>
  <c r="AE194" i="4"/>
  <c r="AD194" i="4"/>
  <c r="AC194" i="4"/>
  <c r="AB194" i="4"/>
  <c r="AA194" i="4"/>
  <c r="Z194" i="4"/>
  <c r="Y194" i="4"/>
  <c r="X194" i="4"/>
  <c r="W194" i="4"/>
  <c r="V194" i="4"/>
  <c r="AE193" i="4"/>
  <c r="AD193" i="4"/>
  <c r="AC193" i="4"/>
  <c r="AB193" i="4"/>
  <c r="AA193" i="4"/>
  <c r="Z193" i="4"/>
  <c r="Y193" i="4"/>
  <c r="X193" i="4"/>
  <c r="W193" i="4"/>
  <c r="V193" i="4"/>
  <c r="AE192" i="4"/>
  <c r="AD192" i="4"/>
  <c r="AC192" i="4"/>
  <c r="AB192" i="4"/>
  <c r="AA192" i="4"/>
  <c r="Z192" i="4"/>
  <c r="Y192" i="4"/>
  <c r="X192" i="4"/>
  <c r="W192" i="4"/>
  <c r="V192" i="4"/>
  <c r="AE191" i="4"/>
  <c r="AD191" i="4"/>
  <c r="AC191" i="4"/>
  <c r="AB191" i="4"/>
  <c r="AA191" i="4"/>
  <c r="Z191" i="4"/>
  <c r="Y191" i="4"/>
  <c r="X191" i="4"/>
  <c r="W191" i="4"/>
  <c r="V191" i="4"/>
  <c r="AE190" i="4"/>
  <c r="AD190" i="4"/>
  <c r="AC190" i="4"/>
  <c r="AB190" i="4"/>
  <c r="AA190" i="4"/>
  <c r="Z190" i="4"/>
  <c r="Y190" i="4"/>
  <c r="X190" i="4"/>
  <c r="W190" i="4"/>
  <c r="V190" i="4"/>
  <c r="AE189" i="4"/>
  <c r="AD189" i="4"/>
  <c r="AC189" i="4"/>
  <c r="AB189" i="4"/>
  <c r="AA189" i="4"/>
  <c r="Z189" i="4"/>
  <c r="Y189" i="4"/>
  <c r="X189" i="4"/>
  <c r="W189" i="4"/>
  <c r="V189" i="4"/>
  <c r="AE188" i="4"/>
  <c r="AD188" i="4"/>
  <c r="AC188" i="4"/>
  <c r="AB188" i="4"/>
  <c r="AA188" i="4"/>
  <c r="Z188" i="4"/>
  <c r="Y188" i="4"/>
  <c r="X188" i="4"/>
  <c r="W188" i="4"/>
  <c r="V188" i="4"/>
  <c r="AE187" i="4"/>
  <c r="AD187" i="4"/>
  <c r="AC187" i="4"/>
  <c r="AB187" i="4"/>
  <c r="AA187" i="4"/>
  <c r="Z187" i="4"/>
  <c r="Y187" i="4"/>
  <c r="X187" i="4"/>
  <c r="W187" i="4"/>
  <c r="V187" i="4"/>
  <c r="AE186" i="4"/>
  <c r="AD186" i="4"/>
  <c r="AC186" i="4"/>
  <c r="AB186" i="4"/>
  <c r="AA186" i="4"/>
  <c r="Z186" i="4"/>
  <c r="Y186" i="4"/>
  <c r="X186" i="4"/>
  <c r="W186" i="4"/>
  <c r="V186" i="4"/>
  <c r="AE185" i="4"/>
  <c r="AD185" i="4"/>
  <c r="AC185" i="4"/>
  <c r="AB185" i="4"/>
  <c r="AA185" i="4"/>
  <c r="Z185" i="4"/>
  <c r="Y185" i="4"/>
  <c r="X185" i="4"/>
  <c r="W185" i="4"/>
  <c r="V185" i="4"/>
  <c r="AE184" i="4"/>
  <c r="AD184" i="4"/>
  <c r="AC184" i="4"/>
  <c r="AB184" i="4"/>
  <c r="AA184" i="4"/>
  <c r="Z184" i="4"/>
  <c r="Y184" i="4"/>
  <c r="X184" i="4"/>
  <c r="W184" i="4"/>
  <c r="V184" i="4"/>
  <c r="AE183" i="4"/>
  <c r="AD183" i="4"/>
  <c r="AC183" i="4"/>
  <c r="AB183" i="4"/>
  <c r="AA183" i="4"/>
  <c r="Z183" i="4"/>
  <c r="Y183" i="4"/>
  <c r="X183" i="4"/>
  <c r="W183" i="4"/>
  <c r="V183" i="4"/>
  <c r="AE182" i="4"/>
  <c r="AD182" i="4"/>
  <c r="AC182" i="4"/>
  <c r="AB182" i="4"/>
  <c r="AA182" i="4"/>
  <c r="Z182" i="4"/>
  <c r="Y182" i="4"/>
  <c r="X182" i="4"/>
  <c r="W182" i="4"/>
  <c r="V182" i="4"/>
  <c r="AE181" i="4"/>
  <c r="AD181" i="4"/>
  <c r="AC181" i="4"/>
  <c r="AB181" i="4"/>
  <c r="AA181" i="4"/>
  <c r="Z181" i="4"/>
  <c r="Y181" i="4"/>
  <c r="X181" i="4"/>
  <c r="W181" i="4"/>
  <c r="V181" i="4"/>
  <c r="AE180" i="4"/>
  <c r="AD180" i="4"/>
  <c r="AC180" i="4"/>
  <c r="AB180" i="4"/>
  <c r="AA180" i="4"/>
  <c r="Z180" i="4"/>
  <c r="Y180" i="4"/>
  <c r="X180" i="4"/>
  <c r="W180" i="4"/>
  <c r="V180" i="4"/>
  <c r="AE179" i="4"/>
  <c r="AD179" i="4"/>
  <c r="AC179" i="4"/>
  <c r="AB179" i="4"/>
  <c r="AA179" i="4"/>
  <c r="Z179" i="4"/>
  <c r="Y179" i="4"/>
  <c r="X179" i="4"/>
  <c r="W179" i="4"/>
  <c r="V179" i="4"/>
  <c r="AE178" i="4"/>
  <c r="AD178" i="4"/>
  <c r="AC178" i="4"/>
  <c r="AB178" i="4"/>
  <c r="AA178" i="4"/>
  <c r="Z178" i="4"/>
  <c r="Y178" i="4"/>
  <c r="X178" i="4"/>
  <c r="W178" i="4"/>
  <c r="V178" i="4"/>
  <c r="AE177" i="4"/>
  <c r="AD177" i="4"/>
  <c r="AC177" i="4"/>
  <c r="AB177" i="4"/>
  <c r="AA177" i="4"/>
  <c r="Z177" i="4"/>
  <c r="Y177" i="4"/>
  <c r="X177" i="4"/>
  <c r="W177" i="4"/>
  <c r="V177" i="4"/>
  <c r="AE176" i="4"/>
  <c r="AD176" i="4"/>
  <c r="AC176" i="4"/>
  <c r="AB176" i="4"/>
  <c r="AA176" i="4"/>
  <c r="Z176" i="4"/>
  <c r="Y176" i="4"/>
  <c r="X176" i="4"/>
  <c r="W176" i="4"/>
  <c r="V176" i="4"/>
  <c r="AE175" i="4"/>
  <c r="AD175" i="4"/>
  <c r="AC175" i="4"/>
  <c r="AB175" i="4"/>
  <c r="AA175" i="4"/>
  <c r="Z175" i="4"/>
  <c r="Y175" i="4"/>
  <c r="X175" i="4"/>
  <c r="W175" i="4"/>
  <c r="V175" i="4"/>
  <c r="AE174" i="4"/>
  <c r="AD174" i="4"/>
  <c r="AC174" i="4"/>
  <c r="AB174" i="4"/>
  <c r="AA174" i="4"/>
  <c r="Z174" i="4"/>
  <c r="Y174" i="4"/>
  <c r="X174" i="4"/>
  <c r="W174" i="4"/>
  <c r="V174" i="4"/>
  <c r="AE173" i="4"/>
  <c r="AD173" i="4"/>
  <c r="AC173" i="4"/>
  <c r="AB173" i="4"/>
  <c r="AA173" i="4"/>
  <c r="Z173" i="4"/>
  <c r="Y173" i="4"/>
  <c r="X173" i="4"/>
  <c r="W173" i="4"/>
  <c r="V173" i="4"/>
  <c r="AE172" i="4"/>
  <c r="AD172" i="4"/>
  <c r="AC172" i="4"/>
  <c r="AB172" i="4"/>
  <c r="AA172" i="4"/>
  <c r="Z172" i="4"/>
  <c r="Y172" i="4"/>
  <c r="X172" i="4"/>
  <c r="W172" i="4"/>
  <c r="V172" i="4"/>
  <c r="AE171" i="4"/>
  <c r="AD171" i="4"/>
  <c r="AC171" i="4"/>
  <c r="AB171" i="4"/>
  <c r="AA171" i="4"/>
  <c r="Z171" i="4"/>
  <c r="Y171" i="4"/>
  <c r="X171" i="4"/>
  <c r="W171" i="4"/>
  <c r="V171" i="4"/>
  <c r="AE170" i="4"/>
  <c r="AD170" i="4"/>
  <c r="AC170" i="4"/>
  <c r="AB170" i="4"/>
  <c r="AA170" i="4"/>
  <c r="Z170" i="4"/>
  <c r="Y170" i="4"/>
  <c r="X170" i="4"/>
  <c r="W170" i="4"/>
  <c r="V170" i="4"/>
  <c r="AE169" i="4"/>
  <c r="AD169" i="4"/>
  <c r="AC169" i="4"/>
  <c r="AB169" i="4"/>
  <c r="AA169" i="4"/>
  <c r="Z169" i="4"/>
  <c r="Y169" i="4"/>
  <c r="X169" i="4"/>
  <c r="W169" i="4"/>
  <c r="V169" i="4"/>
  <c r="AE168" i="4"/>
  <c r="AD168" i="4"/>
  <c r="AC168" i="4"/>
  <c r="AB168" i="4"/>
  <c r="AA168" i="4"/>
  <c r="Z168" i="4"/>
  <c r="Y168" i="4"/>
  <c r="X168" i="4"/>
  <c r="W168" i="4"/>
  <c r="V168" i="4"/>
  <c r="AE167" i="4"/>
  <c r="AD167" i="4"/>
  <c r="AC167" i="4"/>
  <c r="AB167" i="4"/>
  <c r="AA167" i="4"/>
  <c r="Z167" i="4"/>
  <c r="Y167" i="4"/>
  <c r="X167" i="4"/>
  <c r="W167" i="4"/>
  <c r="V167" i="4"/>
  <c r="AE166" i="4"/>
  <c r="AD166" i="4"/>
  <c r="AC166" i="4"/>
  <c r="AB166" i="4"/>
  <c r="AA166" i="4"/>
  <c r="Z166" i="4"/>
  <c r="Y166" i="4"/>
  <c r="X166" i="4"/>
  <c r="W166" i="4"/>
  <c r="V166" i="4"/>
  <c r="AE165" i="4"/>
  <c r="AD165" i="4"/>
  <c r="AC165" i="4"/>
  <c r="AB165" i="4"/>
  <c r="AA165" i="4"/>
  <c r="Z165" i="4"/>
  <c r="Y165" i="4"/>
  <c r="X165" i="4"/>
  <c r="W165" i="4"/>
  <c r="V165" i="4"/>
  <c r="AE164" i="4"/>
  <c r="AD164" i="4"/>
  <c r="AC164" i="4"/>
  <c r="AB164" i="4"/>
  <c r="AA164" i="4"/>
  <c r="Z164" i="4"/>
  <c r="Y164" i="4"/>
  <c r="X164" i="4"/>
  <c r="W164" i="4"/>
  <c r="V164" i="4"/>
  <c r="AE163" i="4"/>
  <c r="AD163" i="4"/>
  <c r="AC163" i="4"/>
  <c r="AB163" i="4"/>
  <c r="AA163" i="4"/>
  <c r="Z163" i="4"/>
  <c r="Y163" i="4"/>
  <c r="X163" i="4"/>
  <c r="W163" i="4"/>
  <c r="V163" i="4"/>
  <c r="AE162" i="4"/>
  <c r="AD162" i="4"/>
  <c r="AC162" i="4"/>
  <c r="AB162" i="4"/>
  <c r="AA162" i="4"/>
  <c r="Z162" i="4"/>
  <c r="Y162" i="4"/>
  <c r="X162" i="4"/>
  <c r="W162" i="4"/>
  <c r="V162" i="4"/>
  <c r="AE161" i="4"/>
  <c r="AD161" i="4"/>
  <c r="AC161" i="4"/>
  <c r="AB161" i="4"/>
  <c r="AA161" i="4"/>
  <c r="Z161" i="4"/>
  <c r="Y161" i="4"/>
  <c r="X161" i="4"/>
  <c r="W161" i="4"/>
  <c r="V161" i="4"/>
  <c r="AE160" i="4"/>
  <c r="AD160" i="4"/>
  <c r="AC160" i="4"/>
  <c r="AB160" i="4"/>
  <c r="AA160" i="4"/>
  <c r="Z160" i="4"/>
  <c r="Y160" i="4"/>
  <c r="X160" i="4"/>
  <c r="W160" i="4"/>
  <c r="V160" i="4"/>
  <c r="AE159" i="4"/>
  <c r="AD159" i="4"/>
  <c r="AC159" i="4"/>
  <c r="AB159" i="4"/>
  <c r="AA159" i="4"/>
  <c r="Z159" i="4"/>
  <c r="Y159" i="4"/>
  <c r="X159" i="4"/>
  <c r="W159" i="4"/>
  <c r="V159" i="4"/>
  <c r="AE158" i="4"/>
  <c r="AD158" i="4"/>
  <c r="AC158" i="4"/>
  <c r="AB158" i="4"/>
  <c r="AA158" i="4"/>
  <c r="Z158" i="4"/>
  <c r="Y158" i="4"/>
  <c r="X158" i="4"/>
  <c r="W158" i="4"/>
  <c r="V158" i="4"/>
  <c r="AE157" i="4"/>
  <c r="AD157" i="4"/>
  <c r="AC157" i="4"/>
  <c r="AB157" i="4"/>
  <c r="AA157" i="4"/>
  <c r="Z157" i="4"/>
  <c r="Y157" i="4"/>
  <c r="X157" i="4"/>
  <c r="W157" i="4"/>
  <c r="V157" i="4"/>
  <c r="AE156" i="4"/>
  <c r="AD156" i="4"/>
  <c r="AC156" i="4"/>
  <c r="AB156" i="4"/>
  <c r="AA156" i="4"/>
  <c r="Z156" i="4"/>
  <c r="Y156" i="4"/>
  <c r="X156" i="4"/>
  <c r="W156" i="4"/>
  <c r="V156" i="4"/>
  <c r="AE155" i="4"/>
  <c r="AD155" i="4"/>
  <c r="AC155" i="4"/>
  <c r="AB155" i="4"/>
  <c r="AA155" i="4"/>
  <c r="Z155" i="4"/>
  <c r="Y155" i="4"/>
  <c r="X155" i="4"/>
  <c r="W155" i="4"/>
  <c r="V155" i="4"/>
  <c r="AE154" i="4"/>
  <c r="AD154" i="4"/>
  <c r="AC154" i="4"/>
  <c r="AB154" i="4"/>
  <c r="AA154" i="4"/>
  <c r="Z154" i="4"/>
  <c r="Y154" i="4"/>
  <c r="X154" i="4"/>
  <c r="W154" i="4"/>
  <c r="V154" i="4"/>
  <c r="AE153" i="4"/>
  <c r="AD153" i="4"/>
  <c r="AC153" i="4"/>
  <c r="AB153" i="4"/>
  <c r="AA153" i="4"/>
  <c r="Z153" i="4"/>
  <c r="Y153" i="4"/>
  <c r="X153" i="4"/>
  <c r="W153" i="4"/>
  <c r="V153" i="4"/>
  <c r="AE152" i="4"/>
  <c r="AD152" i="4"/>
  <c r="AC152" i="4"/>
  <c r="AB152" i="4"/>
  <c r="AA152" i="4"/>
  <c r="Z152" i="4"/>
  <c r="Y152" i="4"/>
  <c r="X152" i="4"/>
  <c r="W152" i="4"/>
  <c r="V152" i="4"/>
  <c r="AE151" i="4"/>
  <c r="AD151" i="4"/>
  <c r="AC151" i="4"/>
  <c r="AB151" i="4"/>
  <c r="AA151" i="4"/>
  <c r="Z151" i="4"/>
  <c r="Y151" i="4"/>
  <c r="X151" i="4"/>
  <c r="W151" i="4"/>
  <c r="V151" i="4"/>
  <c r="AE150" i="4"/>
  <c r="AD150" i="4"/>
  <c r="AC150" i="4"/>
  <c r="AB150" i="4"/>
  <c r="AA150" i="4"/>
  <c r="Z150" i="4"/>
  <c r="Y150" i="4"/>
  <c r="X150" i="4"/>
  <c r="W150" i="4"/>
  <c r="V150" i="4"/>
  <c r="AE149" i="4"/>
  <c r="AD149" i="4"/>
  <c r="AC149" i="4"/>
  <c r="AB149" i="4"/>
  <c r="AA149" i="4"/>
  <c r="Z149" i="4"/>
  <c r="Y149" i="4"/>
  <c r="X149" i="4"/>
  <c r="W149" i="4"/>
  <c r="V149" i="4"/>
  <c r="AE148" i="4"/>
  <c r="AD148" i="4"/>
  <c r="AC148" i="4"/>
  <c r="AB148" i="4"/>
  <c r="AA148" i="4"/>
  <c r="Z148" i="4"/>
  <c r="Y148" i="4"/>
  <c r="X148" i="4"/>
  <c r="W148" i="4"/>
  <c r="V148" i="4"/>
  <c r="AE147" i="4"/>
  <c r="AD147" i="4"/>
  <c r="AC147" i="4"/>
  <c r="AB147" i="4"/>
  <c r="AA147" i="4"/>
  <c r="Z147" i="4"/>
  <c r="Y147" i="4"/>
  <c r="X147" i="4"/>
  <c r="W147" i="4"/>
  <c r="V147" i="4"/>
  <c r="AE146" i="4"/>
  <c r="AD146" i="4"/>
  <c r="AC146" i="4"/>
  <c r="AB146" i="4"/>
  <c r="AA146" i="4"/>
  <c r="Z146" i="4"/>
  <c r="Y146" i="4"/>
  <c r="X146" i="4"/>
  <c r="W146" i="4"/>
  <c r="V146" i="4"/>
  <c r="AE145" i="4"/>
  <c r="AD145" i="4"/>
  <c r="AC145" i="4"/>
  <c r="AB145" i="4"/>
  <c r="AA145" i="4"/>
  <c r="Z145" i="4"/>
  <c r="Y145" i="4"/>
  <c r="X145" i="4"/>
  <c r="W145" i="4"/>
  <c r="V145" i="4"/>
  <c r="AE144" i="4"/>
  <c r="AD144" i="4"/>
  <c r="AC144" i="4"/>
  <c r="AB144" i="4"/>
  <c r="AA144" i="4"/>
  <c r="Z144" i="4"/>
  <c r="Y144" i="4"/>
  <c r="X144" i="4"/>
  <c r="W144" i="4"/>
  <c r="V144" i="4"/>
  <c r="AE143" i="4"/>
  <c r="AD143" i="4"/>
  <c r="AC143" i="4"/>
  <c r="AB143" i="4"/>
  <c r="AA143" i="4"/>
  <c r="Z143" i="4"/>
  <c r="Y143" i="4"/>
  <c r="X143" i="4"/>
  <c r="W143" i="4"/>
  <c r="V143" i="4"/>
  <c r="AE142" i="4"/>
  <c r="AD142" i="4"/>
  <c r="AC142" i="4"/>
  <c r="AB142" i="4"/>
  <c r="AA142" i="4"/>
  <c r="Z142" i="4"/>
  <c r="Y142" i="4"/>
  <c r="X142" i="4"/>
  <c r="W142" i="4"/>
  <c r="V142" i="4"/>
  <c r="AE141" i="4"/>
  <c r="AD141" i="4"/>
  <c r="AC141" i="4"/>
  <c r="AB141" i="4"/>
  <c r="AA141" i="4"/>
  <c r="Z141" i="4"/>
  <c r="Y141" i="4"/>
  <c r="X141" i="4"/>
  <c r="W141" i="4"/>
  <c r="V141" i="4"/>
  <c r="AE140" i="4"/>
  <c r="AD140" i="4"/>
  <c r="AC140" i="4"/>
  <c r="AB140" i="4"/>
  <c r="AA140" i="4"/>
  <c r="Z140" i="4"/>
  <c r="Y140" i="4"/>
  <c r="X140" i="4"/>
  <c r="W140" i="4"/>
  <c r="V140" i="4"/>
  <c r="AE139" i="4"/>
  <c r="AD139" i="4"/>
  <c r="AC139" i="4"/>
  <c r="AB139" i="4"/>
  <c r="AA139" i="4"/>
  <c r="Z139" i="4"/>
  <c r="Y139" i="4"/>
  <c r="X139" i="4"/>
  <c r="W139" i="4"/>
  <c r="V139" i="4"/>
  <c r="AE138" i="4"/>
  <c r="AD138" i="4"/>
  <c r="AC138" i="4"/>
  <c r="AB138" i="4"/>
  <c r="AA138" i="4"/>
  <c r="Z138" i="4"/>
  <c r="Y138" i="4"/>
  <c r="X138" i="4"/>
  <c r="W138" i="4"/>
  <c r="V138" i="4"/>
  <c r="AE137" i="4"/>
  <c r="AD137" i="4"/>
  <c r="AC137" i="4"/>
  <c r="AB137" i="4"/>
  <c r="AA137" i="4"/>
  <c r="Z137" i="4"/>
  <c r="Y137" i="4"/>
  <c r="X137" i="4"/>
  <c r="W137" i="4"/>
  <c r="V137" i="4"/>
  <c r="AE136" i="4"/>
  <c r="AD136" i="4"/>
  <c r="AC136" i="4"/>
  <c r="AB136" i="4"/>
  <c r="AA136" i="4"/>
  <c r="Z136" i="4"/>
  <c r="Y136" i="4"/>
  <c r="X136" i="4"/>
  <c r="W136" i="4"/>
  <c r="V136" i="4"/>
  <c r="AE135" i="4"/>
  <c r="AD135" i="4"/>
  <c r="AC135" i="4"/>
  <c r="AB135" i="4"/>
  <c r="AA135" i="4"/>
  <c r="Z135" i="4"/>
  <c r="Y135" i="4"/>
  <c r="X135" i="4"/>
  <c r="W135" i="4"/>
  <c r="V135" i="4"/>
  <c r="AE134" i="4"/>
  <c r="AD134" i="4"/>
  <c r="AC134" i="4"/>
  <c r="AB134" i="4"/>
  <c r="AA134" i="4"/>
  <c r="Z134" i="4"/>
  <c r="Y134" i="4"/>
  <c r="X134" i="4"/>
  <c r="W134" i="4"/>
  <c r="V134" i="4"/>
  <c r="AE133" i="4"/>
  <c r="AD133" i="4"/>
  <c r="AC133" i="4"/>
  <c r="AB133" i="4"/>
  <c r="AA133" i="4"/>
  <c r="Z133" i="4"/>
  <c r="Y133" i="4"/>
  <c r="X133" i="4"/>
  <c r="W133" i="4"/>
  <c r="V133" i="4"/>
  <c r="AE132" i="4"/>
  <c r="AD132" i="4"/>
  <c r="AC132" i="4"/>
  <c r="AB132" i="4"/>
  <c r="AA132" i="4"/>
  <c r="Z132" i="4"/>
  <c r="Y132" i="4"/>
  <c r="X132" i="4"/>
  <c r="W132" i="4"/>
  <c r="V132" i="4"/>
  <c r="AE131" i="4"/>
  <c r="AD131" i="4"/>
  <c r="AC131" i="4"/>
  <c r="AB131" i="4"/>
  <c r="AA131" i="4"/>
  <c r="Z131" i="4"/>
  <c r="Y131" i="4"/>
  <c r="X131" i="4"/>
  <c r="W131" i="4"/>
  <c r="V131" i="4"/>
  <c r="AE130" i="4"/>
  <c r="AD130" i="4"/>
  <c r="AC130" i="4"/>
  <c r="AB130" i="4"/>
  <c r="AA130" i="4"/>
  <c r="Z130" i="4"/>
  <c r="Y130" i="4"/>
  <c r="X130" i="4"/>
  <c r="W130" i="4"/>
  <c r="V130" i="4"/>
  <c r="AE129" i="4"/>
  <c r="AD129" i="4"/>
  <c r="AC129" i="4"/>
  <c r="AB129" i="4"/>
  <c r="AA129" i="4"/>
  <c r="Z129" i="4"/>
  <c r="Y129" i="4"/>
  <c r="X129" i="4"/>
  <c r="W129" i="4"/>
  <c r="V129" i="4"/>
  <c r="AE128" i="4"/>
  <c r="AD128" i="4"/>
  <c r="AC128" i="4"/>
  <c r="AB128" i="4"/>
  <c r="AA128" i="4"/>
  <c r="Z128" i="4"/>
  <c r="Y128" i="4"/>
  <c r="X128" i="4"/>
  <c r="W128" i="4"/>
  <c r="V128" i="4"/>
  <c r="AE127" i="4"/>
  <c r="AD127" i="4"/>
  <c r="AC127" i="4"/>
  <c r="AB127" i="4"/>
  <c r="AA127" i="4"/>
  <c r="Z127" i="4"/>
  <c r="Y127" i="4"/>
  <c r="X127" i="4"/>
  <c r="W127" i="4"/>
  <c r="V127" i="4"/>
  <c r="AE126" i="4"/>
  <c r="AD126" i="4"/>
  <c r="AC126" i="4"/>
  <c r="AB126" i="4"/>
  <c r="AA126" i="4"/>
  <c r="Z126" i="4"/>
  <c r="Y126" i="4"/>
  <c r="X126" i="4"/>
  <c r="W126" i="4"/>
  <c r="V126" i="4"/>
  <c r="AE125" i="4"/>
  <c r="AD125" i="4"/>
  <c r="AC125" i="4"/>
  <c r="AB125" i="4"/>
  <c r="AA125" i="4"/>
  <c r="Z125" i="4"/>
  <c r="Y125" i="4"/>
  <c r="X125" i="4"/>
  <c r="W125" i="4"/>
  <c r="V125" i="4"/>
  <c r="AE124" i="4"/>
  <c r="AD124" i="4"/>
  <c r="AC124" i="4"/>
  <c r="AB124" i="4"/>
  <c r="AA124" i="4"/>
  <c r="Z124" i="4"/>
  <c r="Y124" i="4"/>
  <c r="X124" i="4"/>
  <c r="W124" i="4"/>
  <c r="V124" i="4"/>
  <c r="AE123" i="4"/>
  <c r="AD123" i="4"/>
  <c r="AC123" i="4"/>
  <c r="AB123" i="4"/>
  <c r="AA123" i="4"/>
  <c r="Z123" i="4"/>
  <c r="Y123" i="4"/>
  <c r="X123" i="4"/>
  <c r="W123" i="4"/>
  <c r="V123" i="4"/>
  <c r="AE122" i="4"/>
  <c r="AD122" i="4"/>
  <c r="AC122" i="4"/>
  <c r="AB122" i="4"/>
  <c r="AA122" i="4"/>
  <c r="Z122" i="4"/>
  <c r="Y122" i="4"/>
  <c r="X122" i="4"/>
  <c r="W122" i="4"/>
  <c r="V122" i="4"/>
  <c r="AE121" i="4"/>
  <c r="AD121" i="4"/>
  <c r="AC121" i="4"/>
  <c r="AB121" i="4"/>
  <c r="AA121" i="4"/>
  <c r="Z121" i="4"/>
  <c r="Y121" i="4"/>
  <c r="X121" i="4"/>
  <c r="W121" i="4"/>
  <c r="V121" i="4"/>
  <c r="AE120" i="4"/>
  <c r="AD120" i="4"/>
  <c r="AC120" i="4"/>
  <c r="AB120" i="4"/>
  <c r="AA120" i="4"/>
  <c r="Z120" i="4"/>
  <c r="Y120" i="4"/>
  <c r="X120" i="4"/>
  <c r="W120" i="4"/>
  <c r="V120" i="4"/>
  <c r="AE119" i="4"/>
  <c r="AD119" i="4"/>
  <c r="AC119" i="4"/>
  <c r="AB119" i="4"/>
  <c r="AA119" i="4"/>
  <c r="Z119" i="4"/>
  <c r="Y119" i="4"/>
  <c r="X119" i="4"/>
  <c r="W119" i="4"/>
  <c r="V119" i="4"/>
  <c r="AE118" i="4"/>
  <c r="AD118" i="4"/>
  <c r="AC118" i="4"/>
  <c r="AB118" i="4"/>
  <c r="AA118" i="4"/>
  <c r="Z118" i="4"/>
  <c r="Y118" i="4"/>
  <c r="X118" i="4"/>
  <c r="W118" i="4"/>
  <c r="V118" i="4"/>
  <c r="AE117" i="4"/>
  <c r="AD117" i="4"/>
  <c r="AC117" i="4"/>
  <c r="AB117" i="4"/>
  <c r="AA117" i="4"/>
  <c r="Z117" i="4"/>
  <c r="Y117" i="4"/>
  <c r="X117" i="4"/>
  <c r="W117" i="4"/>
  <c r="V117" i="4"/>
  <c r="AE116" i="4"/>
  <c r="AD116" i="4"/>
  <c r="AC116" i="4"/>
  <c r="AB116" i="4"/>
  <c r="AA116" i="4"/>
  <c r="Z116" i="4"/>
  <c r="Y116" i="4"/>
  <c r="X116" i="4"/>
  <c r="W116" i="4"/>
  <c r="V116" i="4"/>
  <c r="AE115" i="4"/>
  <c r="AD115" i="4"/>
  <c r="AC115" i="4"/>
  <c r="AB115" i="4"/>
  <c r="AA115" i="4"/>
  <c r="Z115" i="4"/>
  <c r="Y115" i="4"/>
  <c r="X115" i="4"/>
  <c r="W115" i="4"/>
  <c r="V115" i="4"/>
  <c r="AE114" i="4"/>
  <c r="AD114" i="4"/>
  <c r="AC114" i="4"/>
  <c r="AB114" i="4"/>
  <c r="AA114" i="4"/>
  <c r="Z114" i="4"/>
  <c r="Y114" i="4"/>
  <c r="X114" i="4"/>
  <c r="W114" i="4"/>
  <c r="V114" i="4"/>
  <c r="AE113" i="4"/>
  <c r="AD113" i="4"/>
  <c r="AC113" i="4"/>
  <c r="AB113" i="4"/>
  <c r="AA113" i="4"/>
  <c r="Z113" i="4"/>
  <c r="Y113" i="4"/>
  <c r="X113" i="4"/>
  <c r="W113" i="4"/>
  <c r="V113" i="4"/>
  <c r="AE112" i="4"/>
  <c r="AD112" i="4"/>
  <c r="AC112" i="4"/>
  <c r="AB112" i="4"/>
  <c r="AA112" i="4"/>
  <c r="Z112" i="4"/>
  <c r="Y112" i="4"/>
  <c r="X112" i="4"/>
  <c r="W112" i="4"/>
  <c r="V112" i="4"/>
  <c r="AE111" i="4"/>
  <c r="AD111" i="4"/>
  <c r="AC111" i="4"/>
  <c r="AB111" i="4"/>
  <c r="AA111" i="4"/>
  <c r="Z111" i="4"/>
  <c r="Y111" i="4"/>
  <c r="X111" i="4"/>
  <c r="W111" i="4"/>
  <c r="V111" i="4"/>
  <c r="AE110" i="4"/>
  <c r="AD110" i="4"/>
  <c r="AC110" i="4"/>
  <c r="AB110" i="4"/>
  <c r="AA110" i="4"/>
  <c r="Z110" i="4"/>
  <c r="Y110" i="4"/>
  <c r="X110" i="4"/>
  <c r="W110" i="4"/>
  <c r="V110" i="4"/>
  <c r="AE109" i="4"/>
  <c r="AD109" i="4"/>
  <c r="AC109" i="4"/>
  <c r="AB109" i="4"/>
  <c r="AA109" i="4"/>
  <c r="Z109" i="4"/>
  <c r="Y109" i="4"/>
  <c r="X109" i="4"/>
  <c r="W109" i="4"/>
  <c r="V109" i="4"/>
  <c r="AE108" i="4"/>
  <c r="AD108" i="4"/>
  <c r="AC108" i="4"/>
  <c r="AB108" i="4"/>
  <c r="AA108" i="4"/>
  <c r="Z108" i="4"/>
  <c r="Y108" i="4"/>
  <c r="X108" i="4"/>
  <c r="W108" i="4"/>
  <c r="V108" i="4"/>
  <c r="AE107" i="4"/>
  <c r="AD107" i="4"/>
  <c r="AC107" i="4"/>
  <c r="AB107" i="4"/>
  <c r="AA107" i="4"/>
  <c r="Z107" i="4"/>
  <c r="Y107" i="4"/>
  <c r="X107" i="4"/>
  <c r="W107" i="4"/>
  <c r="V107" i="4"/>
  <c r="AE106" i="4"/>
  <c r="AD106" i="4"/>
  <c r="AC106" i="4"/>
  <c r="AB106" i="4"/>
  <c r="AA106" i="4"/>
  <c r="Z106" i="4"/>
  <c r="Y106" i="4"/>
  <c r="X106" i="4"/>
  <c r="W106" i="4"/>
  <c r="V106" i="4"/>
  <c r="AE105" i="4"/>
  <c r="AD105" i="4"/>
  <c r="AC105" i="4"/>
  <c r="AB105" i="4"/>
  <c r="AA105" i="4"/>
  <c r="Z105" i="4"/>
  <c r="Y105" i="4"/>
  <c r="X105" i="4"/>
  <c r="W105" i="4"/>
  <c r="V105" i="4"/>
  <c r="AE104" i="4"/>
  <c r="AD104" i="4"/>
  <c r="AC104" i="4"/>
  <c r="AB104" i="4"/>
  <c r="AA104" i="4"/>
  <c r="Z104" i="4"/>
  <c r="Y104" i="4"/>
  <c r="X104" i="4"/>
  <c r="W104" i="4"/>
  <c r="V104" i="4"/>
  <c r="AE103" i="4"/>
  <c r="AD103" i="4"/>
  <c r="AC103" i="4"/>
  <c r="AB103" i="4"/>
  <c r="AA103" i="4"/>
  <c r="Z103" i="4"/>
  <c r="Y103" i="4"/>
  <c r="X103" i="4"/>
  <c r="W103" i="4"/>
  <c r="V103" i="4"/>
  <c r="AE102" i="4"/>
  <c r="AD102" i="4"/>
  <c r="AC102" i="4"/>
  <c r="AB102" i="4"/>
  <c r="AA102" i="4"/>
  <c r="Z102" i="4"/>
  <c r="Y102" i="4"/>
  <c r="X102" i="4"/>
  <c r="W102" i="4"/>
  <c r="V102" i="4"/>
  <c r="AE101" i="4"/>
  <c r="AD101" i="4"/>
  <c r="AC101" i="4"/>
  <c r="AB101" i="4"/>
  <c r="AA101" i="4"/>
  <c r="Z101" i="4"/>
  <c r="Y101" i="4"/>
  <c r="X101" i="4"/>
  <c r="W101" i="4"/>
  <c r="V101" i="4"/>
  <c r="AE100" i="4"/>
  <c r="AD100" i="4"/>
  <c r="AC100" i="4"/>
  <c r="AB100" i="4"/>
  <c r="AA100" i="4"/>
  <c r="Z100" i="4"/>
  <c r="Y100" i="4"/>
  <c r="X100" i="4"/>
  <c r="W100" i="4"/>
  <c r="V100" i="4"/>
  <c r="AE99" i="4"/>
  <c r="AD99" i="4"/>
  <c r="AC99" i="4"/>
  <c r="AB99" i="4"/>
  <c r="AA99" i="4"/>
  <c r="Z99" i="4"/>
  <c r="Y99" i="4"/>
  <c r="X99" i="4"/>
  <c r="W99" i="4"/>
  <c r="V99" i="4"/>
  <c r="AE98" i="4"/>
  <c r="AD98" i="4"/>
  <c r="AC98" i="4"/>
  <c r="AB98" i="4"/>
  <c r="AA98" i="4"/>
  <c r="Z98" i="4"/>
  <c r="Y98" i="4"/>
  <c r="X98" i="4"/>
  <c r="W98" i="4"/>
  <c r="V98" i="4"/>
  <c r="AE97" i="4"/>
  <c r="AD97" i="4"/>
  <c r="AC97" i="4"/>
  <c r="AB97" i="4"/>
  <c r="AA97" i="4"/>
  <c r="Z97" i="4"/>
  <c r="Y97" i="4"/>
  <c r="X97" i="4"/>
  <c r="W97" i="4"/>
  <c r="V97" i="4"/>
  <c r="AE96" i="4"/>
  <c r="AD96" i="4"/>
  <c r="AC96" i="4"/>
  <c r="AB96" i="4"/>
  <c r="AA96" i="4"/>
  <c r="Z96" i="4"/>
  <c r="Y96" i="4"/>
  <c r="X96" i="4"/>
  <c r="W96" i="4"/>
  <c r="V96" i="4"/>
  <c r="AE95" i="4"/>
  <c r="AD95" i="4"/>
  <c r="AC95" i="4"/>
  <c r="AB95" i="4"/>
  <c r="AA95" i="4"/>
  <c r="Z95" i="4"/>
  <c r="Y95" i="4"/>
  <c r="X95" i="4"/>
  <c r="W95" i="4"/>
  <c r="V95" i="4"/>
  <c r="AE94" i="4"/>
  <c r="AD94" i="4"/>
  <c r="AC94" i="4"/>
  <c r="AB94" i="4"/>
  <c r="AA94" i="4"/>
  <c r="Z94" i="4"/>
  <c r="Y94" i="4"/>
  <c r="X94" i="4"/>
  <c r="W94" i="4"/>
  <c r="V94" i="4"/>
  <c r="AE93" i="4"/>
  <c r="AD93" i="4"/>
  <c r="AC93" i="4"/>
  <c r="AB93" i="4"/>
  <c r="AA93" i="4"/>
  <c r="Z93" i="4"/>
  <c r="Y93" i="4"/>
  <c r="X93" i="4"/>
  <c r="W93" i="4"/>
  <c r="V93" i="4"/>
  <c r="AE92" i="4"/>
  <c r="AD92" i="4"/>
  <c r="AC92" i="4"/>
  <c r="AB92" i="4"/>
  <c r="AA92" i="4"/>
  <c r="Z92" i="4"/>
  <c r="Y92" i="4"/>
  <c r="X92" i="4"/>
  <c r="W92" i="4"/>
  <c r="V92" i="4"/>
  <c r="AE91" i="4"/>
  <c r="AD91" i="4"/>
  <c r="AC91" i="4"/>
  <c r="AB91" i="4"/>
  <c r="AA91" i="4"/>
  <c r="Z91" i="4"/>
  <c r="Y91" i="4"/>
  <c r="X91" i="4"/>
  <c r="W91" i="4"/>
  <c r="V91" i="4"/>
  <c r="AE90" i="4"/>
  <c r="AD90" i="4"/>
  <c r="AC90" i="4"/>
  <c r="AB90" i="4"/>
  <c r="AA90" i="4"/>
  <c r="Z90" i="4"/>
  <c r="Y90" i="4"/>
  <c r="X90" i="4"/>
  <c r="W90" i="4"/>
  <c r="V90" i="4"/>
  <c r="AE89" i="4"/>
  <c r="AD89" i="4"/>
  <c r="AC89" i="4"/>
  <c r="AB89" i="4"/>
  <c r="AA89" i="4"/>
  <c r="Z89" i="4"/>
  <c r="Y89" i="4"/>
  <c r="X89" i="4"/>
  <c r="W89" i="4"/>
  <c r="V89" i="4"/>
  <c r="AE88" i="4"/>
  <c r="AD88" i="4"/>
  <c r="AC88" i="4"/>
  <c r="AB88" i="4"/>
  <c r="AA88" i="4"/>
  <c r="Z88" i="4"/>
  <c r="Y88" i="4"/>
  <c r="X88" i="4"/>
  <c r="W88" i="4"/>
  <c r="V88" i="4"/>
  <c r="AE87" i="4"/>
  <c r="AD87" i="4"/>
  <c r="AC87" i="4"/>
  <c r="AB87" i="4"/>
  <c r="AA87" i="4"/>
  <c r="Z87" i="4"/>
  <c r="Y87" i="4"/>
  <c r="X87" i="4"/>
  <c r="W87" i="4"/>
  <c r="V87" i="4"/>
  <c r="AE86" i="4"/>
  <c r="AD86" i="4"/>
  <c r="AC86" i="4"/>
  <c r="AB86" i="4"/>
  <c r="AA86" i="4"/>
  <c r="Z86" i="4"/>
  <c r="Y86" i="4"/>
  <c r="X86" i="4"/>
  <c r="W86" i="4"/>
  <c r="V86" i="4"/>
  <c r="AE85" i="4"/>
  <c r="AD85" i="4"/>
  <c r="AC85" i="4"/>
  <c r="AB85" i="4"/>
  <c r="AA85" i="4"/>
  <c r="Z85" i="4"/>
  <c r="Y85" i="4"/>
  <c r="X85" i="4"/>
  <c r="W85" i="4"/>
  <c r="V85" i="4"/>
  <c r="AE84" i="4"/>
  <c r="AD84" i="4"/>
  <c r="AC84" i="4"/>
  <c r="AB84" i="4"/>
  <c r="AA84" i="4"/>
  <c r="Z84" i="4"/>
  <c r="Y84" i="4"/>
  <c r="X84" i="4"/>
  <c r="W84" i="4"/>
  <c r="V84" i="4"/>
  <c r="AE83" i="4"/>
  <c r="AD83" i="4"/>
  <c r="AC83" i="4"/>
  <c r="AB83" i="4"/>
  <c r="AA83" i="4"/>
  <c r="Z83" i="4"/>
  <c r="Y83" i="4"/>
  <c r="X83" i="4"/>
  <c r="W83" i="4"/>
  <c r="V83" i="4"/>
  <c r="AE82" i="4"/>
  <c r="AD82" i="4"/>
  <c r="AC82" i="4"/>
  <c r="AB82" i="4"/>
  <c r="AA82" i="4"/>
  <c r="Z82" i="4"/>
  <c r="Y82" i="4"/>
  <c r="X82" i="4"/>
  <c r="W82" i="4"/>
  <c r="V82" i="4"/>
  <c r="AE81" i="4"/>
  <c r="AD81" i="4"/>
  <c r="AC81" i="4"/>
  <c r="AB81" i="4"/>
  <c r="AA81" i="4"/>
  <c r="Z81" i="4"/>
  <c r="Y81" i="4"/>
  <c r="X81" i="4"/>
  <c r="W81" i="4"/>
  <c r="V81" i="4"/>
  <c r="AE80" i="4"/>
  <c r="AD80" i="4"/>
  <c r="AC80" i="4"/>
  <c r="AB80" i="4"/>
  <c r="AA80" i="4"/>
  <c r="Z80" i="4"/>
  <c r="Y80" i="4"/>
  <c r="X80" i="4"/>
  <c r="W80" i="4"/>
  <c r="V80" i="4"/>
  <c r="AE79" i="4"/>
  <c r="AD79" i="4"/>
  <c r="AC79" i="4"/>
  <c r="AB79" i="4"/>
  <c r="AA79" i="4"/>
  <c r="Z79" i="4"/>
  <c r="Y79" i="4"/>
  <c r="X79" i="4"/>
  <c r="W79" i="4"/>
  <c r="V79" i="4"/>
  <c r="AE78" i="4"/>
  <c r="AD78" i="4"/>
  <c r="AC78" i="4"/>
  <c r="AB78" i="4"/>
  <c r="AA78" i="4"/>
  <c r="Z78" i="4"/>
  <c r="Y78" i="4"/>
  <c r="X78" i="4"/>
  <c r="W78" i="4"/>
  <c r="V78" i="4"/>
  <c r="AE77" i="4"/>
  <c r="AD77" i="4"/>
  <c r="AC77" i="4"/>
  <c r="AB77" i="4"/>
  <c r="AA77" i="4"/>
  <c r="Z77" i="4"/>
  <c r="Y77" i="4"/>
  <c r="X77" i="4"/>
  <c r="W77" i="4"/>
  <c r="V77" i="4"/>
  <c r="AE76" i="4"/>
  <c r="AD76" i="4"/>
  <c r="AC76" i="4"/>
  <c r="AB76" i="4"/>
  <c r="AA76" i="4"/>
  <c r="Z76" i="4"/>
  <c r="Y76" i="4"/>
  <c r="X76" i="4"/>
  <c r="W76" i="4"/>
  <c r="V76" i="4"/>
  <c r="AE75" i="4"/>
  <c r="AD75" i="4"/>
  <c r="AC75" i="4"/>
  <c r="AB75" i="4"/>
  <c r="AA75" i="4"/>
  <c r="Z75" i="4"/>
  <c r="Y75" i="4"/>
  <c r="X75" i="4"/>
  <c r="W75" i="4"/>
  <c r="V75" i="4"/>
  <c r="AE74" i="4"/>
  <c r="AD74" i="4"/>
  <c r="AC74" i="4"/>
  <c r="AB74" i="4"/>
  <c r="AA74" i="4"/>
  <c r="Z74" i="4"/>
  <c r="Y74" i="4"/>
  <c r="X74" i="4"/>
  <c r="W74" i="4"/>
  <c r="V74" i="4"/>
  <c r="AE73" i="4"/>
  <c r="AD73" i="4"/>
  <c r="AC73" i="4"/>
  <c r="AB73" i="4"/>
  <c r="AA73" i="4"/>
  <c r="Z73" i="4"/>
  <c r="Y73" i="4"/>
  <c r="X73" i="4"/>
  <c r="W73" i="4"/>
  <c r="V73" i="4"/>
  <c r="AE72" i="4"/>
  <c r="AD72" i="4"/>
  <c r="AC72" i="4"/>
  <c r="AB72" i="4"/>
  <c r="AA72" i="4"/>
  <c r="Z72" i="4"/>
  <c r="Y72" i="4"/>
  <c r="X72" i="4"/>
  <c r="W72" i="4"/>
  <c r="V72" i="4"/>
  <c r="AE71" i="4"/>
  <c r="AD71" i="4"/>
  <c r="AC71" i="4"/>
  <c r="AB71" i="4"/>
  <c r="AA71" i="4"/>
  <c r="Z71" i="4"/>
  <c r="Y71" i="4"/>
  <c r="X71" i="4"/>
  <c r="W71" i="4"/>
  <c r="V71" i="4"/>
  <c r="AE70" i="4"/>
  <c r="AD70" i="4"/>
  <c r="AC70" i="4"/>
  <c r="AB70" i="4"/>
  <c r="AA70" i="4"/>
  <c r="Z70" i="4"/>
  <c r="Y70" i="4"/>
  <c r="X70" i="4"/>
  <c r="W70" i="4"/>
  <c r="V70" i="4"/>
  <c r="AE69" i="4"/>
  <c r="AD69" i="4"/>
  <c r="AC69" i="4"/>
  <c r="AB69" i="4"/>
  <c r="AA69" i="4"/>
  <c r="Z69" i="4"/>
  <c r="Y69" i="4"/>
  <c r="X69" i="4"/>
  <c r="W69" i="4"/>
  <c r="V69" i="4"/>
  <c r="AE68" i="4"/>
  <c r="AD68" i="4"/>
  <c r="AC68" i="4"/>
  <c r="AB68" i="4"/>
  <c r="AA68" i="4"/>
  <c r="Z68" i="4"/>
  <c r="Y68" i="4"/>
  <c r="X68" i="4"/>
  <c r="W68" i="4"/>
  <c r="V68" i="4"/>
  <c r="AE36" i="4"/>
  <c r="AD36" i="4"/>
  <c r="AC36" i="4"/>
  <c r="AB36" i="4"/>
  <c r="AA36" i="4"/>
  <c r="Z36" i="4"/>
  <c r="Y36" i="4"/>
  <c r="X36" i="4"/>
  <c r="W36" i="4"/>
  <c r="V36" i="4"/>
  <c r="AE33" i="4"/>
  <c r="AD33" i="4"/>
  <c r="AC33" i="4"/>
  <c r="AB33" i="4"/>
  <c r="AA33" i="4"/>
  <c r="Z33" i="4"/>
  <c r="Y33" i="4"/>
  <c r="X33" i="4"/>
  <c r="W33" i="4"/>
  <c r="V33" i="4"/>
  <c r="AE31" i="4"/>
  <c r="AD31" i="4"/>
  <c r="AC31" i="4"/>
  <c r="AB31" i="4"/>
  <c r="AA31" i="4"/>
  <c r="Z31" i="4"/>
  <c r="Y31" i="4"/>
  <c r="X31" i="4"/>
  <c r="W31" i="4"/>
  <c r="V31" i="4"/>
  <c r="AE27" i="4"/>
  <c r="AD27" i="4"/>
  <c r="AC27" i="4"/>
  <c r="AB27" i="4"/>
  <c r="AA27" i="4"/>
  <c r="Z27" i="4"/>
  <c r="Y27" i="4"/>
  <c r="X27" i="4"/>
  <c r="W27" i="4"/>
  <c r="V27" i="4"/>
  <c r="AE25" i="4"/>
  <c r="AD25" i="4"/>
  <c r="AC25" i="4"/>
  <c r="AB25" i="4"/>
  <c r="AA25" i="4"/>
  <c r="Z25" i="4"/>
  <c r="Y25" i="4"/>
  <c r="X25" i="4"/>
  <c r="W25" i="4"/>
  <c r="V25" i="4"/>
  <c r="AE22" i="4"/>
  <c r="AD22" i="4"/>
  <c r="AC22" i="4"/>
  <c r="AB22" i="4"/>
  <c r="AA22" i="4"/>
  <c r="Z22" i="4"/>
  <c r="Y22" i="4"/>
  <c r="X22" i="4"/>
  <c r="W22" i="4"/>
  <c r="V22" i="4"/>
  <c r="AE19" i="4"/>
  <c r="AD19" i="4"/>
  <c r="AC19" i="4"/>
  <c r="AB19" i="4"/>
  <c r="AA19" i="4"/>
  <c r="Z19" i="4"/>
  <c r="Y19" i="4"/>
  <c r="X19" i="4"/>
  <c r="W19" i="4"/>
  <c r="V19" i="4"/>
  <c r="AE17" i="4"/>
  <c r="AD17" i="4"/>
  <c r="AC17" i="4"/>
  <c r="AB17" i="4"/>
  <c r="AA17" i="4"/>
  <c r="Z17" i="4"/>
  <c r="Y17" i="4"/>
  <c r="X17" i="4"/>
  <c r="W17" i="4"/>
  <c r="V17" i="4"/>
  <c r="AE15" i="4"/>
  <c r="AD15" i="4"/>
  <c r="AC15" i="4"/>
  <c r="AB15" i="4"/>
  <c r="AA15" i="4"/>
  <c r="Z15" i="4"/>
  <c r="Y15" i="4"/>
  <c r="X15" i="4"/>
  <c r="W15" i="4"/>
  <c r="V15" i="4"/>
  <c r="AE14" i="4"/>
  <c r="AD14" i="4"/>
  <c r="AC14" i="4"/>
  <c r="AB14" i="4"/>
  <c r="AA14" i="4"/>
  <c r="Z14" i="4"/>
  <c r="Y14" i="4"/>
  <c r="X14" i="4"/>
  <c r="W14" i="4"/>
  <c r="V14" i="4"/>
  <c r="AE11" i="4"/>
  <c r="AD11" i="4"/>
  <c r="AC11" i="4"/>
  <c r="AB11" i="4"/>
  <c r="AA11" i="4"/>
  <c r="Z11" i="4"/>
  <c r="Y11" i="4"/>
  <c r="X11" i="4"/>
  <c r="W11" i="4"/>
  <c r="V11" i="4"/>
  <c r="AE8" i="4"/>
  <c r="AD8" i="4"/>
  <c r="AC8" i="4"/>
  <c r="AB8" i="4"/>
  <c r="AA8" i="4"/>
  <c r="Z8" i="4"/>
  <c r="Y8" i="4"/>
  <c r="X8" i="4"/>
  <c r="W8" i="4"/>
  <c r="V8" i="4"/>
  <c r="AE7" i="4"/>
  <c r="AD7" i="4"/>
  <c r="AZ7" i="4" s="1"/>
  <c r="AC7" i="4"/>
  <c r="AY7" i="4" s="1"/>
  <c r="AB7" i="4"/>
  <c r="AA7" i="4"/>
  <c r="Z7" i="4"/>
  <c r="AV7" i="4" s="1"/>
  <c r="Y7" i="4"/>
  <c r="AU7" i="4" s="1"/>
  <c r="X7" i="4"/>
  <c r="W7" i="4"/>
  <c r="V7" i="4"/>
  <c r="AR7" i="4" s="1"/>
  <c r="AE6" i="4"/>
  <c r="AD6" i="4"/>
  <c r="AC6" i="4"/>
  <c r="AB6" i="4"/>
  <c r="AA6" i="4"/>
  <c r="Z6" i="4"/>
  <c r="Y6" i="4"/>
  <c r="X6" i="4"/>
  <c r="W6" i="4"/>
  <c r="V6" i="4"/>
  <c r="AE4" i="4"/>
  <c r="AD4" i="4"/>
  <c r="AC4" i="4"/>
  <c r="AB4" i="4"/>
  <c r="AA4" i="4"/>
  <c r="Z4" i="4"/>
  <c r="Y4" i="4"/>
  <c r="X4" i="4"/>
  <c r="W4" i="4"/>
  <c r="V4" i="4"/>
  <c r="BC68" i="4" l="1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E11" i="5" l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10" i="5"/>
  <c r="D9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E9" i="5"/>
  <c r="AG3" i="4" l="1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Q15" i="4" s="1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AD65" i="4" l="1"/>
  <c r="AZ65" i="4" s="1"/>
  <c r="Z65" i="4"/>
  <c r="AV65" i="4" s="1"/>
  <c r="V65" i="4"/>
  <c r="AR65" i="4" s="1"/>
  <c r="AC65" i="4"/>
  <c r="AY65" i="4" s="1"/>
  <c r="AE65" i="4"/>
  <c r="BA65" i="4" s="1"/>
  <c r="AA65" i="4"/>
  <c r="AW65" i="4" s="1"/>
  <c r="W65" i="4"/>
  <c r="AS65" i="4" s="1"/>
  <c r="X65" i="4"/>
  <c r="AT65" i="4" s="1"/>
  <c r="AB65" i="4"/>
  <c r="AX65" i="4" s="1"/>
  <c r="Y65" i="4"/>
  <c r="AU65" i="4" s="1"/>
  <c r="AD61" i="4"/>
  <c r="AZ61" i="4" s="1"/>
  <c r="Z61" i="4"/>
  <c r="AV61" i="4" s="1"/>
  <c r="V61" i="4"/>
  <c r="AR61" i="4" s="1"/>
  <c r="AE61" i="4"/>
  <c r="BA61" i="4" s="1"/>
  <c r="AA61" i="4"/>
  <c r="AW61" i="4" s="1"/>
  <c r="W61" i="4"/>
  <c r="AS61" i="4" s="1"/>
  <c r="AC61" i="4"/>
  <c r="AY61" i="4" s="1"/>
  <c r="Y61" i="4"/>
  <c r="AU61" i="4" s="1"/>
  <c r="X61" i="4"/>
  <c r="AT61" i="4" s="1"/>
  <c r="AB61" i="4"/>
  <c r="AX61" i="4" s="1"/>
  <c r="AD57" i="4"/>
  <c r="AZ57" i="4" s="1"/>
  <c r="Z57" i="4"/>
  <c r="AV57" i="4" s="1"/>
  <c r="V57" i="4"/>
  <c r="AR57" i="4" s="1"/>
  <c r="AE57" i="4"/>
  <c r="BA57" i="4" s="1"/>
  <c r="AA57" i="4"/>
  <c r="AW57" i="4" s="1"/>
  <c r="W57" i="4"/>
  <c r="AS57" i="4" s="1"/>
  <c r="AB57" i="4"/>
  <c r="AX57" i="4" s="1"/>
  <c r="X57" i="4"/>
  <c r="AT57" i="4" s="1"/>
  <c r="AC57" i="4"/>
  <c r="AY57" i="4" s="1"/>
  <c r="Y57" i="4"/>
  <c r="AU57" i="4" s="1"/>
  <c r="AD53" i="4"/>
  <c r="AZ53" i="4" s="1"/>
  <c r="Z53" i="4"/>
  <c r="V53" i="4"/>
  <c r="AR53" i="4" s="1"/>
  <c r="AE53" i="4"/>
  <c r="BA53" i="4" s="1"/>
  <c r="AA53" i="4"/>
  <c r="AW53" i="4" s="1"/>
  <c r="W53" i="4"/>
  <c r="AS53" i="4" s="1"/>
  <c r="AC53" i="4"/>
  <c r="AY53" i="4" s="1"/>
  <c r="Y53" i="4"/>
  <c r="AU53" i="4" s="1"/>
  <c r="X53" i="4"/>
  <c r="AT53" i="4" s="1"/>
  <c r="AB53" i="4"/>
  <c r="AX53" i="4" s="1"/>
  <c r="AB49" i="4"/>
  <c r="AX49" i="4" s="1"/>
  <c r="X49" i="4"/>
  <c r="AT49" i="4" s="1"/>
  <c r="AC49" i="4"/>
  <c r="AY49" i="4" s="1"/>
  <c r="Y49" i="4"/>
  <c r="AA49" i="4"/>
  <c r="AW49" i="4" s="1"/>
  <c r="W49" i="4"/>
  <c r="AS49" i="4" s="1"/>
  <c r="AD49" i="4"/>
  <c r="AZ49" i="4" s="1"/>
  <c r="V49" i="4"/>
  <c r="AR49" i="4" s="1"/>
  <c r="Z49" i="4"/>
  <c r="AV49" i="4" s="1"/>
  <c r="AE49" i="4"/>
  <c r="BA49" i="4" s="1"/>
  <c r="AB64" i="4"/>
  <c r="AX64" i="4" s="1"/>
  <c r="X64" i="4"/>
  <c r="AT64" i="4" s="1"/>
  <c r="AC64" i="4"/>
  <c r="AY64" i="4" s="1"/>
  <c r="Y64" i="4"/>
  <c r="AU64" i="4" s="1"/>
  <c r="V64" i="4"/>
  <c r="AR64" i="4" s="1"/>
  <c r="AA64" i="4"/>
  <c r="AW64" i="4" s="1"/>
  <c r="Z64" i="4"/>
  <c r="AV64" i="4" s="1"/>
  <c r="AE64" i="4"/>
  <c r="BA64" i="4" s="1"/>
  <c r="W64" i="4"/>
  <c r="AS64" i="4" s="1"/>
  <c r="AD64" i="4"/>
  <c r="AZ64" i="4" s="1"/>
  <c r="AB60" i="4"/>
  <c r="AX60" i="4" s="1"/>
  <c r="X60" i="4"/>
  <c r="AT60" i="4" s="1"/>
  <c r="AC60" i="4"/>
  <c r="AY60" i="4" s="1"/>
  <c r="Y60" i="4"/>
  <c r="AU60" i="4" s="1"/>
  <c r="AD60" i="4"/>
  <c r="AZ60" i="4" s="1"/>
  <c r="Z60" i="4"/>
  <c r="AV60" i="4" s="1"/>
  <c r="AE60" i="4"/>
  <c r="BA60" i="4" s="1"/>
  <c r="W60" i="4"/>
  <c r="AS60" i="4" s="1"/>
  <c r="V60" i="4"/>
  <c r="AR60" i="4" s="1"/>
  <c r="AA60" i="4"/>
  <c r="AW60" i="4" s="1"/>
  <c r="AB56" i="4"/>
  <c r="AX56" i="4" s="1"/>
  <c r="X56" i="4"/>
  <c r="AT56" i="4" s="1"/>
  <c r="AC56" i="4"/>
  <c r="AY56" i="4" s="1"/>
  <c r="Y56" i="4"/>
  <c r="AU56" i="4" s="1"/>
  <c r="AE56" i="4"/>
  <c r="BA56" i="4" s="1"/>
  <c r="V56" i="4"/>
  <c r="AR56" i="4" s="1"/>
  <c r="AA56" i="4"/>
  <c r="Z56" i="4"/>
  <c r="AV56" i="4" s="1"/>
  <c r="W56" i="4"/>
  <c r="AS56" i="4" s="1"/>
  <c r="AD56" i="4"/>
  <c r="AZ56" i="4" s="1"/>
  <c r="AB52" i="4"/>
  <c r="AX52" i="4" s="1"/>
  <c r="X52" i="4"/>
  <c r="AT52" i="4" s="1"/>
  <c r="AC52" i="4"/>
  <c r="AY52" i="4" s="1"/>
  <c r="Y52" i="4"/>
  <c r="W52" i="4"/>
  <c r="AS52" i="4" s="1"/>
  <c r="AD52" i="4"/>
  <c r="Z52" i="4"/>
  <c r="AV52" i="4" s="1"/>
  <c r="AE52" i="4"/>
  <c r="BA52" i="4" s="1"/>
  <c r="V52" i="4"/>
  <c r="AR52" i="4" s="1"/>
  <c r="AA52" i="4"/>
  <c r="AW52" i="4" s="1"/>
  <c r="AD48" i="4"/>
  <c r="AZ48" i="4" s="1"/>
  <c r="Z48" i="4"/>
  <c r="AV48" i="4" s="1"/>
  <c r="AE48" i="4"/>
  <c r="BA48" i="4" s="1"/>
  <c r="AA48" i="4"/>
  <c r="AW48" i="4" s="1"/>
  <c r="W48" i="4"/>
  <c r="AS48" i="4" s="1"/>
  <c r="V48" i="4"/>
  <c r="AR48" i="4" s="1"/>
  <c r="AB48" i="4"/>
  <c r="AX48" i="4" s="1"/>
  <c r="X48" i="4"/>
  <c r="AT48" i="4" s="1"/>
  <c r="AC48" i="4"/>
  <c r="AY48" i="4" s="1"/>
  <c r="Y48" i="4"/>
  <c r="AU48" i="4" s="1"/>
  <c r="AB44" i="4"/>
  <c r="AX44" i="4" s="1"/>
  <c r="AC44" i="4"/>
  <c r="AY44" i="4" s="1"/>
  <c r="Y44" i="4"/>
  <c r="AU44" i="4" s="1"/>
  <c r="X44" i="4"/>
  <c r="AT44" i="4" s="1"/>
  <c r="Z44" i="4"/>
  <c r="AV44" i="4" s="1"/>
  <c r="AE44" i="4"/>
  <c r="BA44" i="4" s="1"/>
  <c r="AD44" i="4"/>
  <c r="AZ44" i="4" s="1"/>
  <c r="V44" i="4"/>
  <c r="AR44" i="4" s="1"/>
  <c r="AA44" i="4"/>
  <c r="AW44" i="4" s="1"/>
  <c r="W44" i="4"/>
  <c r="AS44" i="4" s="1"/>
  <c r="AD67" i="4"/>
  <c r="AZ67" i="4" s="1"/>
  <c r="Z67" i="4"/>
  <c r="V67" i="4"/>
  <c r="AR67" i="4" s="1"/>
  <c r="Y67" i="4"/>
  <c r="AU67" i="4" s="1"/>
  <c r="AE67" i="4"/>
  <c r="BA67" i="4" s="1"/>
  <c r="AA67" i="4"/>
  <c r="AW67" i="4" s="1"/>
  <c r="W67" i="4"/>
  <c r="AS67" i="4" s="1"/>
  <c r="AC67" i="4"/>
  <c r="AY67" i="4" s="1"/>
  <c r="AB67" i="4"/>
  <c r="AX67" i="4" s="1"/>
  <c r="X67" i="4"/>
  <c r="AD63" i="4"/>
  <c r="AZ63" i="4" s="1"/>
  <c r="Z63" i="4"/>
  <c r="AV63" i="4" s="1"/>
  <c r="V63" i="4"/>
  <c r="AR63" i="4" s="1"/>
  <c r="AE63" i="4"/>
  <c r="BA63" i="4" s="1"/>
  <c r="AA63" i="4"/>
  <c r="AW63" i="4" s="1"/>
  <c r="W63" i="4"/>
  <c r="AS63" i="4" s="1"/>
  <c r="AB63" i="4"/>
  <c r="AX63" i="4" s="1"/>
  <c r="Y63" i="4"/>
  <c r="AU63" i="4" s="1"/>
  <c r="X63" i="4"/>
  <c r="AT63" i="4" s="1"/>
  <c r="AC63" i="4"/>
  <c r="AY63" i="4" s="1"/>
  <c r="AD59" i="4"/>
  <c r="AZ59" i="4" s="1"/>
  <c r="Z59" i="4"/>
  <c r="AV59" i="4" s="1"/>
  <c r="V59" i="4"/>
  <c r="AR59" i="4" s="1"/>
  <c r="AE59" i="4"/>
  <c r="BA59" i="4" s="1"/>
  <c r="AA59" i="4"/>
  <c r="AW59" i="4" s="1"/>
  <c r="W59" i="4"/>
  <c r="AS59" i="4" s="1"/>
  <c r="Y59" i="4"/>
  <c r="AU59" i="4" s="1"/>
  <c r="X59" i="4"/>
  <c r="AT59" i="4" s="1"/>
  <c r="AC59" i="4"/>
  <c r="AY59" i="4" s="1"/>
  <c r="AB59" i="4"/>
  <c r="AX59" i="4" s="1"/>
  <c r="AD55" i="4"/>
  <c r="AZ55" i="4" s="1"/>
  <c r="Z55" i="4"/>
  <c r="AV55" i="4" s="1"/>
  <c r="V55" i="4"/>
  <c r="AR55" i="4" s="1"/>
  <c r="AE55" i="4"/>
  <c r="BA55" i="4" s="1"/>
  <c r="AA55" i="4"/>
  <c r="AW55" i="4" s="1"/>
  <c r="W55" i="4"/>
  <c r="AS55" i="4" s="1"/>
  <c r="Y55" i="4"/>
  <c r="AU55" i="4" s="1"/>
  <c r="AB55" i="4"/>
  <c r="AX55" i="4" s="1"/>
  <c r="X55" i="4"/>
  <c r="AT55" i="4" s="1"/>
  <c r="AC55" i="4"/>
  <c r="AY55" i="4" s="1"/>
  <c r="AD51" i="4"/>
  <c r="AZ51" i="4" s="1"/>
  <c r="Z51" i="4"/>
  <c r="AV51" i="4" s="1"/>
  <c r="V51" i="4"/>
  <c r="AR51" i="4" s="1"/>
  <c r="AE51" i="4"/>
  <c r="BA51" i="4" s="1"/>
  <c r="AA51" i="4"/>
  <c r="AW51" i="4" s="1"/>
  <c r="W51" i="4"/>
  <c r="X51" i="4"/>
  <c r="AT51" i="4" s="1"/>
  <c r="AC51" i="4"/>
  <c r="AY51" i="4" s="1"/>
  <c r="AB51" i="4"/>
  <c r="AX51" i="4" s="1"/>
  <c r="Y51" i="4"/>
  <c r="AU51" i="4" s="1"/>
  <c r="AB47" i="4"/>
  <c r="AX47" i="4" s="1"/>
  <c r="X47" i="4"/>
  <c r="AT47" i="4" s="1"/>
  <c r="AC47" i="4"/>
  <c r="Y47" i="4"/>
  <c r="AU47" i="4" s="1"/>
  <c r="W47" i="4"/>
  <c r="AS47" i="4" s="1"/>
  <c r="V47" i="4"/>
  <c r="AR47" i="4" s="1"/>
  <c r="AA47" i="4"/>
  <c r="AW47" i="4" s="1"/>
  <c r="Z47" i="4"/>
  <c r="AV47" i="4" s="1"/>
  <c r="AE47" i="4"/>
  <c r="BA47" i="4" s="1"/>
  <c r="AD47" i="4"/>
  <c r="AZ47" i="4" s="1"/>
  <c r="AD43" i="4"/>
  <c r="AZ43" i="4" s="1"/>
  <c r="V43" i="4"/>
  <c r="AR43" i="4" s="1"/>
  <c r="AE43" i="4"/>
  <c r="BA43" i="4" s="1"/>
  <c r="AA43" i="4"/>
  <c r="AW43" i="4" s="1"/>
  <c r="W43" i="4"/>
  <c r="AS43" i="4" s="1"/>
  <c r="Z43" i="4"/>
  <c r="AV43" i="4" s="1"/>
  <c r="AC43" i="4"/>
  <c r="AY43" i="4" s="1"/>
  <c r="Y43" i="4"/>
  <c r="AU43" i="4" s="1"/>
  <c r="X43" i="4"/>
  <c r="AT43" i="4" s="1"/>
  <c r="AB43" i="4"/>
  <c r="AX43" i="4" s="1"/>
  <c r="AB66" i="4"/>
  <c r="AX66" i="4" s="1"/>
  <c r="X66" i="4"/>
  <c r="AT66" i="4" s="1"/>
  <c r="AA66" i="4"/>
  <c r="AW66" i="4" s="1"/>
  <c r="AC66" i="4"/>
  <c r="AY66" i="4" s="1"/>
  <c r="Y66" i="4"/>
  <c r="AU66" i="4" s="1"/>
  <c r="AE66" i="4"/>
  <c r="BA66" i="4" s="1"/>
  <c r="V66" i="4"/>
  <c r="AR66" i="4" s="1"/>
  <c r="AD66" i="4"/>
  <c r="AZ66" i="4" s="1"/>
  <c r="Z66" i="4"/>
  <c r="AV66" i="4" s="1"/>
  <c r="W66" i="4"/>
  <c r="AS66" i="4" s="1"/>
  <c r="AB62" i="4"/>
  <c r="AX62" i="4" s="1"/>
  <c r="X62" i="4"/>
  <c r="AT62" i="4" s="1"/>
  <c r="AC62" i="4"/>
  <c r="AY62" i="4" s="1"/>
  <c r="Y62" i="4"/>
  <c r="AU62" i="4" s="1"/>
  <c r="Z62" i="4"/>
  <c r="AV62" i="4" s="1"/>
  <c r="AE62" i="4"/>
  <c r="BA62" i="4" s="1"/>
  <c r="AD62" i="4"/>
  <c r="AZ62" i="4" s="1"/>
  <c r="V62" i="4"/>
  <c r="AR62" i="4" s="1"/>
  <c r="AA62" i="4"/>
  <c r="AW62" i="4" s="1"/>
  <c r="W62" i="4"/>
  <c r="AS62" i="4" s="1"/>
  <c r="AB58" i="4"/>
  <c r="AX58" i="4" s="1"/>
  <c r="X58" i="4"/>
  <c r="AT58" i="4" s="1"/>
  <c r="AC58" i="4"/>
  <c r="AY58" i="4" s="1"/>
  <c r="Y58" i="4"/>
  <c r="AU58" i="4" s="1"/>
  <c r="W58" i="4"/>
  <c r="AS58" i="4" s="1"/>
  <c r="AD58" i="4"/>
  <c r="AZ58" i="4" s="1"/>
  <c r="V58" i="4"/>
  <c r="AR58" i="4" s="1"/>
  <c r="AA58" i="4"/>
  <c r="AW58" i="4" s="1"/>
  <c r="Z58" i="4"/>
  <c r="AV58" i="4" s="1"/>
  <c r="AE58" i="4"/>
  <c r="BA58" i="4" s="1"/>
  <c r="AB54" i="4"/>
  <c r="AX54" i="4" s="1"/>
  <c r="X54" i="4"/>
  <c r="AT54" i="4" s="1"/>
  <c r="AC54" i="4"/>
  <c r="AY54" i="4" s="1"/>
  <c r="Y54" i="4"/>
  <c r="AU54" i="4" s="1"/>
  <c r="Z54" i="4"/>
  <c r="AV54" i="4" s="1"/>
  <c r="AE54" i="4"/>
  <c r="AD54" i="4"/>
  <c r="AZ54" i="4" s="1"/>
  <c r="V54" i="4"/>
  <c r="AR54" i="4" s="1"/>
  <c r="AA54" i="4"/>
  <c r="AW54" i="4" s="1"/>
  <c r="W54" i="4"/>
  <c r="AS54" i="4" s="1"/>
  <c r="Z46" i="4"/>
  <c r="AV46" i="4" s="1"/>
  <c r="AE46" i="4"/>
  <c r="BA46" i="4" s="1"/>
  <c r="AA46" i="4"/>
  <c r="AW46" i="4" s="1"/>
  <c r="W46" i="4"/>
  <c r="AS46" i="4" s="1"/>
  <c r="AD46" i="4"/>
  <c r="AZ46" i="4" s="1"/>
  <c r="V46" i="4"/>
  <c r="AR46" i="4" s="1"/>
  <c r="AB46" i="4"/>
  <c r="AX46" i="4" s="1"/>
  <c r="Y46" i="4"/>
  <c r="AU46" i="4" s="1"/>
  <c r="X46" i="4"/>
  <c r="AC46" i="4"/>
  <c r="AY46" i="4" s="1"/>
  <c r="AC50" i="4"/>
  <c r="AY50" i="4" s="1"/>
  <c r="AB50" i="4"/>
  <c r="AX50" i="4" s="1"/>
  <c r="AE50" i="4"/>
  <c r="BA50" i="4" s="1"/>
  <c r="W50" i="4"/>
  <c r="AS50" i="4" s="1"/>
  <c r="AD50" i="4"/>
  <c r="AZ50" i="4" s="1"/>
  <c r="Z50" i="4"/>
  <c r="AV50" i="4" s="1"/>
  <c r="V50" i="4"/>
  <c r="AR50" i="4" s="1"/>
  <c r="Y50" i="4"/>
  <c r="AU50" i="4" s="1"/>
  <c r="X50" i="4"/>
  <c r="AT50" i="4" s="1"/>
  <c r="AA50" i="4"/>
  <c r="AW50" i="4" s="1"/>
  <c r="Z45" i="4"/>
  <c r="AV45" i="4" s="1"/>
  <c r="Y45" i="4"/>
  <c r="AU45" i="4" s="1"/>
  <c r="X45" i="4"/>
  <c r="AT45" i="4" s="1"/>
  <c r="AE45" i="4"/>
  <c r="BA45" i="4" s="1"/>
  <c r="AA45" i="4"/>
  <c r="W45" i="4"/>
  <c r="AS45" i="4" s="1"/>
  <c r="AD45" i="4"/>
  <c r="AZ45" i="4" s="1"/>
  <c r="V45" i="4"/>
  <c r="AR45" i="4" s="1"/>
  <c r="AC45" i="4"/>
  <c r="AY45" i="4" s="1"/>
  <c r="AB45" i="4"/>
  <c r="AX45" i="4" s="1"/>
  <c r="Z41" i="4"/>
  <c r="AC41" i="4"/>
  <c r="AY41" i="4" s="1"/>
  <c r="X41" i="4"/>
  <c r="AT41" i="4" s="1"/>
  <c r="AE41" i="4"/>
  <c r="BA41" i="4" s="1"/>
  <c r="AA41" i="4"/>
  <c r="AW41" i="4" s="1"/>
  <c r="W41" i="4"/>
  <c r="AS41" i="4" s="1"/>
  <c r="AD41" i="4"/>
  <c r="AZ41" i="4" s="1"/>
  <c r="V41" i="4"/>
  <c r="AR41" i="4" s="1"/>
  <c r="Y41" i="4"/>
  <c r="AU41" i="4" s="1"/>
  <c r="AB41" i="4"/>
  <c r="AX41" i="4" s="1"/>
  <c r="X40" i="4"/>
  <c r="AT40" i="4" s="1"/>
  <c r="AE40" i="4"/>
  <c r="BA40" i="4" s="1"/>
  <c r="W40" i="4"/>
  <c r="AS40" i="4" s="1"/>
  <c r="V40" i="4"/>
  <c r="AR40" i="4" s="1"/>
  <c r="AC40" i="4"/>
  <c r="AY40" i="4" s="1"/>
  <c r="Y40" i="4"/>
  <c r="AU40" i="4" s="1"/>
  <c r="AB40" i="4"/>
  <c r="AX40" i="4" s="1"/>
  <c r="AA40" i="4"/>
  <c r="AW40" i="4" s="1"/>
  <c r="AD40" i="4"/>
  <c r="AZ40" i="4" s="1"/>
  <c r="Z40" i="4"/>
  <c r="AV40" i="4" s="1"/>
  <c r="AB42" i="4"/>
  <c r="AX42" i="4" s="1"/>
  <c r="AA42" i="4"/>
  <c r="AW42" i="4" s="1"/>
  <c r="AD42" i="4"/>
  <c r="AZ42" i="4" s="1"/>
  <c r="V42" i="4"/>
  <c r="AR42" i="4" s="1"/>
  <c r="AC42" i="4"/>
  <c r="AY42" i="4" s="1"/>
  <c r="Y42" i="4"/>
  <c r="AU42" i="4" s="1"/>
  <c r="X42" i="4"/>
  <c r="AT42" i="4" s="1"/>
  <c r="AE42" i="4"/>
  <c r="BA42" i="4" s="1"/>
  <c r="W42" i="4"/>
  <c r="AS42" i="4" s="1"/>
  <c r="Z42" i="4"/>
  <c r="AV42" i="4" s="1"/>
  <c r="AE39" i="4"/>
  <c r="BA39" i="4" s="1"/>
  <c r="AA39" i="4"/>
  <c r="W39" i="4"/>
  <c r="AS39" i="4" s="1"/>
  <c r="Z39" i="4"/>
  <c r="AV39" i="4" s="1"/>
  <c r="Y39" i="4"/>
  <c r="AU39" i="4" s="1"/>
  <c r="AB39" i="4"/>
  <c r="AX39" i="4" s="1"/>
  <c r="AD39" i="4"/>
  <c r="AZ39" i="4" s="1"/>
  <c r="V39" i="4"/>
  <c r="AR39" i="4" s="1"/>
  <c r="AC39" i="4"/>
  <c r="AY39" i="4" s="1"/>
  <c r="X39" i="4"/>
  <c r="AT39" i="4" s="1"/>
  <c r="AC38" i="4"/>
  <c r="AY38" i="4" s="1"/>
  <c r="Y38" i="4"/>
  <c r="AU38" i="4" s="1"/>
  <c r="AE38" i="4"/>
  <c r="BA38" i="4" s="1"/>
  <c r="W38" i="4"/>
  <c r="AS38" i="4" s="1"/>
  <c r="AD38" i="4"/>
  <c r="AZ38" i="4" s="1"/>
  <c r="V38" i="4"/>
  <c r="AR38" i="4" s="1"/>
  <c r="AB38" i="4"/>
  <c r="AX38" i="4" s="1"/>
  <c r="X38" i="4"/>
  <c r="AT38" i="4" s="1"/>
  <c r="AA38" i="4"/>
  <c r="AW38" i="4" s="1"/>
  <c r="Z38" i="4"/>
  <c r="AV38" i="4" s="1"/>
  <c r="AE37" i="4"/>
  <c r="BA37" i="4" s="1"/>
  <c r="AA37" i="4"/>
  <c r="AW37" i="4" s="1"/>
  <c r="Z37" i="4"/>
  <c r="AV37" i="4" s="1"/>
  <c r="V37" i="4"/>
  <c r="AR37" i="4" s="1"/>
  <c r="Y37" i="4"/>
  <c r="AU37" i="4" s="1"/>
  <c r="AB37" i="4"/>
  <c r="AX37" i="4" s="1"/>
  <c r="X37" i="4"/>
  <c r="W37" i="4"/>
  <c r="AS37" i="4" s="1"/>
  <c r="AD37" i="4"/>
  <c r="AZ37" i="4" s="1"/>
  <c r="AC37" i="4"/>
  <c r="AY37" i="4" s="1"/>
  <c r="AC35" i="4"/>
  <c r="AY35" i="4" s="1"/>
  <c r="Y35" i="4"/>
  <c r="AU35" i="4" s="1"/>
  <c r="AB35" i="4"/>
  <c r="AX35" i="4" s="1"/>
  <c r="AE35" i="4"/>
  <c r="BA35" i="4" s="1"/>
  <c r="W35" i="4"/>
  <c r="AS35" i="4" s="1"/>
  <c r="AD35" i="4"/>
  <c r="AZ35" i="4" s="1"/>
  <c r="Z35" i="4"/>
  <c r="V35" i="4"/>
  <c r="AR35" i="4" s="1"/>
  <c r="X35" i="4"/>
  <c r="AT35" i="4" s="1"/>
  <c r="AA35" i="4"/>
  <c r="AC34" i="4"/>
  <c r="AY34" i="4" s="1"/>
  <c r="Y34" i="4"/>
  <c r="AU34" i="4" s="1"/>
  <c r="AA34" i="4"/>
  <c r="AW34" i="4" s="1"/>
  <c r="Z34" i="4"/>
  <c r="AV34" i="4" s="1"/>
  <c r="V34" i="4"/>
  <c r="AB34" i="4"/>
  <c r="AX34" i="4" s="1"/>
  <c r="X34" i="4"/>
  <c r="AT34" i="4" s="1"/>
  <c r="AE34" i="4"/>
  <c r="BA34" i="4" s="1"/>
  <c r="W34" i="4"/>
  <c r="AS34" i="4" s="1"/>
  <c r="AD34" i="4"/>
  <c r="AZ34" i="4" s="1"/>
  <c r="AE32" i="4"/>
  <c r="BA32" i="4" s="1"/>
  <c r="W32" i="4"/>
  <c r="AS32" i="4" s="1"/>
  <c r="AD32" i="4"/>
  <c r="AZ32" i="4" s="1"/>
  <c r="V32" i="4"/>
  <c r="AR32" i="4" s="1"/>
  <c r="Y32" i="4"/>
  <c r="AU32" i="4" s="1"/>
  <c r="AB32" i="4"/>
  <c r="AX32" i="4" s="1"/>
  <c r="X32" i="4"/>
  <c r="AT32" i="4" s="1"/>
  <c r="AA32" i="4"/>
  <c r="AW32" i="4" s="1"/>
  <c r="Z32" i="4"/>
  <c r="AC32" i="4"/>
  <c r="AY32" i="4" s="1"/>
  <c r="AC30" i="4"/>
  <c r="AY30" i="4" s="1"/>
  <c r="AB30" i="4"/>
  <c r="AA30" i="4"/>
  <c r="AW30" i="4" s="1"/>
  <c r="AD30" i="4"/>
  <c r="AZ30" i="4" s="1"/>
  <c r="Z30" i="4"/>
  <c r="AV30" i="4" s="1"/>
  <c r="V30" i="4"/>
  <c r="AR30" i="4" s="1"/>
  <c r="Y30" i="4"/>
  <c r="AU30" i="4" s="1"/>
  <c r="X30" i="4"/>
  <c r="AT30" i="4" s="1"/>
  <c r="AE30" i="4"/>
  <c r="BA30" i="4" s="1"/>
  <c r="W30" i="4"/>
  <c r="AS30" i="4" s="1"/>
  <c r="AC29" i="4"/>
  <c r="AY29" i="4" s="1"/>
  <c r="Y29" i="4"/>
  <c r="AU29" i="4" s="1"/>
  <c r="X29" i="4"/>
  <c r="AE29" i="4"/>
  <c r="BA29" i="4" s="1"/>
  <c r="W29" i="4"/>
  <c r="AS29" i="4" s="1"/>
  <c r="AD29" i="4"/>
  <c r="AZ29" i="4" s="1"/>
  <c r="Z29" i="4"/>
  <c r="AV29" i="4" s="1"/>
  <c r="V29" i="4"/>
  <c r="AR29" i="4" s="1"/>
  <c r="AB29" i="4"/>
  <c r="AX29" i="4" s="1"/>
  <c r="AA29" i="4"/>
  <c r="AW29" i="4" s="1"/>
  <c r="AC28" i="4"/>
  <c r="AY28" i="4" s="1"/>
  <c r="Y28" i="4"/>
  <c r="AB28" i="4"/>
  <c r="AX28" i="4" s="1"/>
  <c r="AA28" i="4"/>
  <c r="AW28" i="4" s="1"/>
  <c r="W28" i="4"/>
  <c r="AS28" i="4" s="1"/>
  <c r="AD28" i="4"/>
  <c r="AZ28" i="4" s="1"/>
  <c r="Z28" i="4"/>
  <c r="AV28" i="4" s="1"/>
  <c r="V28" i="4"/>
  <c r="AR28" i="4" s="1"/>
  <c r="X28" i="4"/>
  <c r="AT28" i="4" s="1"/>
  <c r="AE28" i="4"/>
  <c r="BA28" i="4" s="1"/>
  <c r="AE26" i="4"/>
  <c r="BA26" i="4" s="1"/>
  <c r="AA26" i="4"/>
  <c r="AW26" i="4" s="1"/>
  <c r="AD26" i="4"/>
  <c r="AZ26" i="4" s="1"/>
  <c r="V26" i="4"/>
  <c r="AR26" i="4" s="1"/>
  <c r="Y26" i="4"/>
  <c r="AU26" i="4" s="1"/>
  <c r="AB26" i="4"/>
  <c r="AX26" i="4" s="1"/>
  <c r="X26" i="4"/>
  <c r="W26" i="4"/>
  <c r="AS26" i="4" s="1"/>
  <c r="Z26" i="4"/>
  <c r="AV26" i="4" s="1"/>
  <c r="AC26" i="4"/>
  <c r="AY26" i="4" s="1"/>
  <c r="AB24" i="4"/>
  <c r="AX24" i="4" s="1"/>
  <c r="AA24" i="4"/>
  <c r="AW24" i="4" s="1"/>
  <c r="AD24" i="4"/>
  <c r="AZ24" i="4" s="1"/>
  <c r="Z24" i="4"/>
  <c r="AV24" i="4" s="1"/>
  <c r="V24" i="4"/>
  <c r="AR24" i="4" s="1"/>
  <c r="AC24" i="4"/>
  <c r="AY24" i="4" s="1"/>
  <c r="Y24" i="4"/>
  <c r="AU24" i="4" s="1"/>
  <c r="X24" i="4"/>
  <c r="AT24" i="4" s="1"/>
  <c r="AE24" i="4"/>
  <c r="W24" i="4"/>
  <c r="AS24" i="4" s="1"/>
  <c r="AE21" i="4"/>
  <c r="BA21" i="4" s="1"/>
  <c r="AA21" i="4"/>
  <c r="AW21" i="4" s="1"/>
  <c r="W21" i="4"/>
  <c r="AS21" i="4" s="1"/>
  <c r="AD21" i="4"/>
  <c r="AZ21" i="4" s="1"/>
  <c r="Z21" i="4"/>
  <c r="AV21" i="4" s="1"/>
  <c r="V21" i="4"/>
  <c r="AR21" i="4" s="1"/>
  <c r="AC21" i="4"/>
  <c r="AY21" i="4" s="1"/>
  <c r="Y21" i="4"/>
  <c r="AU21" i="4" s="1"/>
  <c r="AB21" i="4"/>
  <c r="AX21" i="4" s="1"/>
  <c r="X21" i="4"/>
  <c r="AE20" i="4"/>
  <c r="BA20" i="4" s="1"/>
  <c r="AA20" i="4"/>
  <c r="AW20" i="4" s="1"/>
  <c r="W20" i="4"/>
  <c r="AS20" i="4" s="1"/>
  <c r="Z20" i="4"/>
  <c r="AV20" i="4" s="1"/>
  <c r="V20" i="4"/>
  <c r="AR20" i="4" s="1"/>
  <c r="AC20" i="4"/>
  <c r="AY20" i="4" s="1"/>
  <c r="AB20" i="4"/>
  <c r="AX20" i="4" s="1"/>
  <c r="X20" i="4"/>
  <c r="AT20" i="4" s="1"/>
  <c r="AD20" i="4"/>
  <c r="Y20" i="4"/>
  <c r="AU20" i="4" s="1"/>
  <c r="Y18" i="4"/>
  <c r="AU18" i="4" s="1"/>
  <c r="AB18" i="4"/>
  <c r="AX18" i="4" s="1"/>
  <c r="AE18" i="4"/>
  <c r="BA18" i="4" s="1"/>
  <c r="W18" i="4"/>
  <c r="AS18" i="4" s="1"/>
  <c r="AD18" i="4"/>
  <c r="AZ18" i="4" s="1"/>
  <c r="Z18" i="4"/>
  <c r="V18" i="4"/>
  <c r="AR18" i="4" s="1"/>
  <c r="AC18" i="4"/>
  <c r="AY18" i="4" s="1"/>
  <c r="X18" i="4"/>
  <c r="AT18" i="4" s="1"/>
  <c r="AA18" i="4"/>
  <c r="AW18" i="4" s="1"/>
  <c r="AE16" i="4"/>
  <c r="BA16" i="4" s="1"/>
  <c r="W16" i="4"/>
  <c r="AS16" i="4" s="1"/>
  <c r="AD16" i="4"/>
  <c r="AZ16" i="4" s="1"/>
  <c r="V16" i="4"/>
  <c r="AR16" i="4" s="1"/>
  <c r="Y16" i="4"/>
  <c r="AU16" i="4" s="1"/>
  <c r="AB16" i="4"/>
  <c r="X16" i="4"/>
  <c r="AT16" i="4" s="1"/>
  <c r="AA16" i="4"/>
  <c r="AW16" i="4" s="1"/>
  <c r="Z16" i="4"/>
  <c r="AV16" i="4" s="1"/>
  <c r="AC16" i="4"/>
  <c r="AY16" i="4" s="1"/>
  <c r="AE13" i="4"/>
  <c r="BA13" i="4" s="1"/>
  <c r="W13" i="4"/>
  <c r="AS13" i="4" s="1"/>
  <c r="Z13" i="4"/>
  <c r="AV13" i="4" s="1"/>
  <c r="V13" i="4"/>
  <c r="AR13" i="4" s="1"/>
  <c r="AC13" i="4"/>
  <c r="AB13" i="4"/>
  <c r="AX13" i="4" s="1"/>
  <c r="X13" i="4"/>
  <c r="AT13" i="4" s="1"/>
  <c r="AA13" i="4"/>
  <c r="AW13" i="4" s="1"/>
  <c r="AD13" i="4"/>
  <c r="AZ13" i="4" s="1"/>
  <c r="Y13" i="4"/>
  <c r="AU13" i="4" s="1"/>
  <c r="AE12" i="4"/>
  <c r="BA12" i="4" s="1"/>
  <c r="AD12" i="4"/>
  <c r="AZ12" i="4" s="1"/>
  <c r="V12" i="4"/>
  <c r="AR12" i="4" s="1"/>
  <c r="Y12" i="4"/>
  <c r="AU12" i="4" s="1"/>
  <c r="AB12" i="4"/>
  <c r="AX12" i="4" s="1"/>
  <c r="X12" i="4"/>
  <c r="AT12" i="4" s="1"/>
  <c r="AA12" i="4"/>
  <c r="AW12" i="4" s="1"/>
  <c r="W12" i="4"/>
  <c r="Z12" i="4"/>
  <c r="AV12" i="4" s="1"/>
  <c r="AC12" i="4"/>
  <c r="AY12" i="4" s="1"/>
  <c r="Y10" i="4"/>
  <c r="AU10" i="4" s="1"/>
  <c r="X10" i="4"/>
  <c r="AT10" i="4" s="1"/>
  <c r="AE10" i="4"/>
  <c r="BA10" i="4" s="1"/>
  <c r="AD10" i="4"/>
  <c r="Z10" i="4"/>
  <c r="AV10" i="4" s="1"/>
  <c r="V10" i="4"/>
  <c r="AR10" i="4" s="1"/>
  <c r="AC10" i="4"/>
  <c r="AY10" i="4" s="1"/>
  <c r="AB10" i="4"/>
  <c r="AX10" i="4" s="1"/>
  <c r="AA10" i="4"/>
  <c r="AW10" i="4" s="1"/>
  <c r="W10" i="4"/>
  <c r="AS10" i="4" s="1"/>
  <c r="AC9" i="4"/>
  <c r="AY9" i="4" s="1"/>
  <c r="AB9" i="4"/>
  <c r="AX9" i="4" s="1"/>
  <c r="X9" i="4"/>
  <c r="AT9" i="4" s="1"/>
  <c r="AE9" i="4"/>
  <c r="W9" i="4"/>
  <c r="AS9" i="4" s="1"/>
  <c r="AD9" i="4"/>
  <c r="AZ9" i="4" s="1"/>
  <c r="Z9" i="4"/>
  <c r="AV9" i="4" s="1"/>
  <c r="V9" i="4"/>
  <c r="AR9" i="4" s="1"/>
  <c r="Y9" i="4"/>
  <c r="AU9" i="4" s="1"/>
  <c r="AA9" i="4"/>
  <c r="AW9" i="4" s="1"/>
  <c r="AE5" i="4"/>
  <c r="BA5" i="4" s="1"/>
  <c r="AA5" i="4"/>
  <c r="AW5" i="4" s="1"/>
  <c r="W5" i="4"/>
  <c r="AS5" i="4" s="1"/>
  <c r="AD5" i="4"/>
  <c r="AZ5" i="4" s="1"/>
  <c r="V5" i="4"/>
  <c r="Y5" i="4"/>
  <c r="AU5" i="4" s="1"/>
  <c r="AB5" i="4"/>
  <c r="AX5" i="4" s="1"/>
  <c r="X5" i="4"/>
  <c r="AT5" i="4" s="1"/>
  <c r="Z5" i="4"/>
  <c r="AV5" i="4" s="1"/>
  <c r="AC5" i="4"/>
  <c r="AY5" i="4" s="1"/>
  <c r="AC23" i="4"/>
  <c r="Y23" i="4"/>
  <c r="X23" i="4"/>
  <c r="AD23" i="4"/>
  <c r="Z23" i="4"/>
  <c r="V23" i="4"/>
  <c r="AB23" i="4"/>
  <c r="AA23" i="4"/>
  <c r="AE23" i="4"/>
  <c r="W23" i="4"/>
  <c r="AC3" i="4"/>
  <c r="AY3" i="4" s="1"/>
  <c r="Y3" i="4"/>
  <c r="AD3" i="4"/>
  <c r="AZ3" i="4" s="1"/>
  <c r="AB3" i="4"/>
  <c r="AX3" i="4" s="1"/>
  <c r="X3" i="4"/>
  <c r="AT3" i="4" s="1"/>
  <c r="AE3" i="4"/>
  <c r="BA3" i="4" s="1"/>
  <c r="AA3" i="4"/>
  <c r="AW3" i="4" s="1"/>
  <c r="W3" i="4"/>
  <c r="AS3" i="4" s="1"/>
  <c r="Z3" i="4"/>
  <c r="AV3" i="4" s="1"/>
  <c r="V3" i="4"/>
  <c r="AR3" i="4" s="1"/>
  <c r="L195" i="4"/>
  <c r="AH195" i="4" s="1"/>
  <c r="P195" i="4"/>
  <c r="AL195" i="4" s="1"/>
  <c r="T195" i="4"/>
  <c r="AP195" i="4" s="1"/>
  <c r="M195" i="4"/>
  <c r="AI195" i="4" s="1"/>
  <c r="Q195" i="4"/>
  <c r="AM195" i="4" s="1"/>
  <c r="U195" i="4"/>
  <c r="AQ195" i="4" s="1"/>
  <c r="O195" i="4"/>
  <c r="AK195" i="4" s="1"/>
  <c r="N195" i="4"/>
  <c r="AJ195" i="4" s="1"/>
  <c r="R195" i="4"/>
  <c r="AN195" i="4" s="1"/>
  <c r="S195" i="4"/>
  <c r="AO195" i="4" s="1"/>
  <c r="L191" i="4"/>
  <c r="AH191" i="4" s="1"/>
  <c r="P191" i="4"/>
  <c r="AL191" i="4" s="1"/>
  <c r="T191" i="4"/>
  <c r="AP191" i="4" s="1"/>
  <c r="M191" i="4"/>
  <c r="AI191" i="4" s="1"/>
  <c r="Q191" i="4"/>
  <c r="AM191" i="4" s="1"/>
  <c r="U191" i="4"/>
  <c r="AQ191" i="4" s="1"/>
  <c r="S191" i="4"/>
  <c r="AO191" i="4" s="1"/>
  <c r="N191" i="4"/>
  <c r="AJ191" i="4" s="1"/>
  <c r="R191" i="4"/>
  <c r="AN191" i="4" s="1"/>
  <c r="O191" i="4"/>
  <c r="AK191" i="4" s="1"/>
  <c r="L187" i="4"/>
  <c r="AH187" i="4" s="1"/>
  <c r="P187" i="4"/>
  <c r="AL187" i="4" s="1"/>
  <c r="T187" i="4"/>
  <c r="AP187" i="4" s="1"/>
  <c r="M187" i="4"/>
  <c r="AI187" i="4" s="1"/>
  <c r="Q187" i="4"/>
  <c r="AM187" i="4" s="1"/>
  <c r="U187" i="4"/>
  <c r="AQ187" i="4" s="1"/>
  <c r="S187" i="4"/>
  <c r="AO187" i="4" s="1"/>
  <c r="N187" i="4"/>
  <c r="AJ187" i="4" s="1"/>
  <c r="R187" i="4"/>
  <c r="AN187" i="4" s="1"/>
  <c r="O187" i="4"/>
  <c r="AK187" i="4" s="1"/>
  <c r="L183" i="4"/>
  <c r="AH183" i="4" s="1"/>
  <c r="P183" i="4"/>
  <c r="AL183" i="4" s="1"/>
  <c r="T183" i="4"/>
  <c r="AP183" i="4" s="1"/>
  <c r="M183" i="4"/>
  <c r="AI183" i="4" s="1"/>
  <c r="Q183" i="4"/>
  <c r="AM183" i="4" s="1"/>
  <c r="U183" i="4"/>
  <c r="AQ183" i="4" s="1"/>
  <c r="O183" i="4"/>
  <c r="AK183" i="4" s="1"/>
  <c r="N183" i="4"/>
  <c r="AJ183" i="4" s="1"/>
  <c r="R183" i="4"/>
  <c r="AN183" i="4" s="1"/>
  <c r="S183" i="4"/>
  <c r="AO183" i="4" s="1"/>
  <c r="L179" i="4"/>
  <c r="AH179" i="4" s="1"/>
  <c r="P179" i="4"/>
  <c r="AL179" i="4" s="1"/>
  <c r="T179" i="4"/>
  <c r="AP179" i="4" s="1"/>
  <c r="M179" i="4"/>
  <c r="AI179" i="4" s="1"/>
  <c r="Q179" i="4"/>
  <c r="AM179" i="4" s="1"/>
  <c r="U179" i="4"/>
  <c r="AQ179" i="4" s="1"/>
  <c r="S179" i="4"/>
  <c r="AO179" i="4" s="1"/>
  <c r="N179" i="4"/>
  <c r="AJ179" i="4" s="1"/>
  <c r="R179" i="4"/>
  <c r="AN179" i="4" s="1"/>
  <c r="O179" i="4"/>
  <c r="AK179" i="4" s="1"/>
  <c r="N175" i="4"/>
  <c r="AJ175" i="4" s="1"/>
  <c r="R175" i="4"/>
  <c r="AN175" i="4" s="1"/>
  <c r="L175" i="4"/>
  <c r="AH175" i="4" s="1"/>
  <c r="P175" i="4"/>
  <c r="AL175" i="4" s="1"/>
  <c r="T175" i="4"/>
  <c r="AP175" i="4" s="1"/>
  <c r="M175" i="4"/>
  <c r="AI175" i="4" s="1"/>
  <c r="U175" i="4"/>
  <c r="AQ175" i="4" s="1"/>
  <c r="O175" i="4"/>
  <c r="AK175" i="4" s="1"/>
  <c r="Q175" i="4"/>
  <c r="AM175" i="4" s="1"/>
  <c r="S175" i="4"/>
  <c r="AO175" i="4" s="1"/>
  <c r="N171" i="4"/>
  <c r="AJ171" i="4" s="1"/>
  <c r="R171" i="4"/>
  <c r="AN171" i="4" s="1"/>
  <c r="L171" i="4"/>
  <c r="AH171" i="4" s="1"/>
  <c r="P171" i="4"/>
  <c r="AL171" i="4" s="1"/>
  <c r="T171" i="4"/>
  <c r="AP171" i="4" s="1"/>
  <c r="M171" i="4"/>
  <c r="AI171" i="4" s="1"/>
  <c r="U171" i="4"/>
  <c r="AQ171" i="4" s="1"/>
  <c r="O171" i="4"/>
  <c r="AK171" i="4" s="1"/>
  <c r="Q171" i="4"/>
  <c r="AM171" i="4" s="1"/>
  <c r="S171" i="4"/>
  <c r="AO171" i="4" s="1"/>
  <c r="N167" i="4"/>
  <c r="AJ167" i="4" s="1"/>
  <c r="R167" i="4"/>
  <c r="AN167" i="4" s="1"/>
  <c r="L167" i="4"/>
  <c r="AH167" i="4" s="1"/>
  <c r="P167" i="4"/>
  <c r="AL167" i="4" s="1"/>
  <c r="T167" i="4"/>
  <c r="AP167" i="4" s="1"/>
  <c r="M167" i="4"/>
  <c r="AI167" i="4" s="1"/>
  <c r="U167" i="4"/>
  <c r="AQ167" i="4" s="1"/>
  <c r="O167" i="4"/>
  <c r="AK167" i="4" s="1"/>
  <c r="S167" i="4"/>
  <c r="AO167" i="4" s="1"/>
  <c r="Q167" i="4"/>
  <c r="AM167" i="4" s="1"/>
  <c r="N159" i="4"/>
  <c r="AJ159" i="4" s="1"/>
  <c r="R159" i="4"/>
  <c r="AN159" i="4" s="1"/>
  <c r="L159" i="4"/>
  <c r="AH159" i="4" s="1"/>
  <c r="P159" i="4"/>
  <c r="AL159" i="4" s="1"/>
  <c r="T159" i="4"/>
  <c r="AP159" i="4" s="1"/>
  <c r="M159" i="4"/>
  <c r="AI159" i="4" s="1"/>
  <c r="U159" i="4"/>
  <c r="AQ159" i="4" s="1"/>
  <c r="O159" i="4"/>
  <c r="AK159" i="4" s="1"/>
  <c r="Q159" i="4"/>
  <c r="AM159" i="4" s="1"/>
  <c r="S159" i="4"/>
  <c r="AO159" i="4" s="1"/>
  <c r="N155" i="4"/>
  <c r="AJ155" i="4" s="1"/>
  <c r="R155" i="4"/>
  <c r="AN155" i="4" s="1"/>
  <c r="L155" i="4"/>
  <c r="AH155" i="4" s="1"/>
  <c r="P155" i="4"/>
  <c r="AL155" i="4" s="1"/>
  <c r="T155" i="4"/>
  <c r="AP155" i="4" s="1"/>
  <c r="M155" i="4"/>
  <c r="AI155" i="4" s="1"/>
  <c r="U155" i="4"/>
  <c r="AQ155" i="4" s="1"/>
  <c r="O155" i="4"/>
  <c r="AK155" i="4" s="1"/>
  <c r="Q155" i="4"/>
  <c r="AM155" i="4" s="1"/>
  <c r="S155" i="4"/>
  <c r="AO155" i="4" s="1"/>
  <c r="N151" i="4"/>
  <c r="AJ151" i="4" s="1"/>
  <c r="R151" i="4"/>
  <c r="AN151" i="4" s="1"/>
  <c r="L151" i="4"/>
  <c r="AH151" i="4" s="1"/>
  <c r="P151" i="4"/>
  <c r="AL151" i="4" s="1"/>
  <c r="T151" i="4"/>
  <c r="AP151" i="4" s="1"/>
  <c r="M151" i="4"/>
  <c r="AI151" i="4" s="1"/>
  <c r="U151" i="4"/>
  <c r="AQ151" i="4" s="1"/>
  <c r="O151" i="4"/>
  <c r="AK151" i="4" s="1"/>
  <c r="S151" i="4"/>
  <c r="AO151" i="4" s="1"/>
  <c r="Q151" i="4"/>
  <c r="AM151" i="4" s="1"/>
  <c r="N147" i="4"/>
  <c r="AJ147" i="4" s="1"/>
  <c r="R147" i="4"/>
  <c r="AN147" i="4" s="1"/>
  <c r="L147" i="4"/>
  <c r="AH147" i="4" s="1"/>
  <c r="P147" i="4"/>
  <c r="AL147" i="4" s="1"/>
  <c r="T147" i="4"/>
  <c r="AP147" i="4" s="1"/>
  <c r="M147" i="4"/>
  <c r="AI147" i="4" s="1"/>
  <c r="U147" i="4"/>
  <c r="AQ147" i="4" s="1"/>
  <c r="O147" i="4"/>
  <c r="AK147" i="4" s="1"/>
  <c r="Q147" i="4"/>
  <c r="AM147" i="4" s="1"/>
  <c r="S147" i="4"/>
  <c r="AO147" i="4" s="1"/>
  <c r="N143" i="4"/>
  <c r="AJ143" i="4" s="1"/>
  <c r="R143" i="4"/>
  <c r="AN143" i="4" s="1"/>
  <c r="L143" i="4"/>
  <c r="AH143" i="4" s="1"/>
  <c r="P143" i="4"/>
  <c r="AL143" i="4" s="1"/>
  <c r="T143" i="4"/>
  <c r="AP143" i="4" s="1"/>
  <c r="M143" i="4"/>
  <c r="AI143" i="4" s="1"/>
  <c r="U143" i="4"/>
  <c r="AQ143" i="4" s="1"/>
  <c r="O143" i="4"/>
  <c r="AK143" i="4" s="1"/>
  <c r="Q143" i="4"/>
  <c r="AM143" i="4" s="1"/>
  <c r="S143" i="4"/>
  <c r="AO143" i="4" s="1"/>
  <c r="N139" i="4"/>
  <c r="AJ139" i="4" s="1"/>
  <c r="R139" i="4"/>
  <c r="AN139" i="4" s="1"/>
  <c r="L139" i="4"/>
  <c r="AH139" i="4" s="1"/>
  <c r="P139" i="4"/>
  <c r="AL139" i="4" s="1"/>
  <c r="T139" i="4"/>
  <c r="AP139" i="4" s="1"/>
  <c r="M139" i="4"/>
  <c r="AI139" i="4" s="1"/>
  <c r="U139" i="4"/>
  <c r="AQ139" i="4" s="1"/>
  <c r="O139" i="4"/>
  <c r="AK139" i="4" s="1"/>
  <c r="Q139" i="4"/>
  <c r="AM139" i="4" s="1"/>
  <c r="S139" i="4"/>
  <c r="AO139" i="4" s="1"/>
  <c r="N135" i="4"/>
  <c r="AJ135" i="4" s="1"/>
  <c r="R135" i="4"/>
  <c r="AN135" i="4" s="1"/>
  <c r="L135" i="4"/>
  <c r="AH135" i="4" s="1"/>
  <c r="P135" i="4"/>
  <c r="AL135" i="4" s="1"/>
  <c r="T135" i="4"/>
  <c r="AP135" i="4" s="1"/>
  <c r="M135" i="4"/>
  <c r="AI135" i="4" s="1"/>
  <c r="U135" i="4"/>
  <c r="AQ135" i="4" s="1"/>
  <c r="O135" i="4"/>
  <c r="AK135" i="4" s="1"/>
  <c r="Q135" i="4"/>
  <c r="AM135" i="4" s="1"/>
  <c r="S135" i="4"/>
  <c r="AO135" i="4" s="1"/>
  <c r="N131" i="4"/>
  <c r="AJ131" i="4" s="1"/>
  <c r="R131" i="4"/>
  <c r="AN131" i="4" s="1"/>
  <c r="L131" i="4"/>
  <c r="AH131" i="4" s="1"/>
  <c r="P131" i="4"/>
  <c r="AL131" i="4" s="1"/>
  <c r="T131" i="4"/>
  <c r="AP131" i="4" s="1"/>
  <c r="M131" i="4"/>
  <c r="AI131" i="4" s="1"/>
  <c r="U131" i="4"/>
  <c r="AQ131" i="4" s="1"/>
  <c r="O131" i="4"/>
  <c r="AK131" i="4" s="1"/>
  <c r="S131" i="4"/>
  <c r="AO131" i="4" s="1"/>
  <c r="Q131" i="4"/>
  <c r="AM131" i="4" s="1"/>
  <c r="N127" i="4"/>
  <c r="AJ127" i="4" s="1"/>
  <c r="R127" i="4"/>
  <c r="AN127" i="4" s="1"/>
  <c r="L127" i="4"/>
  <c r="AH127" i="4" s="1"/>
  <c r="P127" i="4"/>
  <c r="AL127" i="4" s="1"/>
  <c r="T127" i="4"/>
  <c r="AP127" i="4" s="1"/>
  <c r="M127" i="4"/>
  <c r="AI127" i="4" s="1"/>
  <c r="U127" i="4"/>
  <c r="AQ127" i="4" s="1"/>
  <c r="O127" i="4"/>
  <c r="AK127" i="4" s="1"/>
  <c r="S127" i="4"/>
  <c r="AO127" i="4" s="1"/>
  <c r="Q127" i="4"/>
  <c r="AM127" i="4" s="1"/>
  <c r="N123" i="4"/>
  <c r="AJ123" i="4" s="1"/>
  <c r="R123" i="4"/>
  <c r="AN123" i="4" s="1"/>
  <c r="L123" i="4"/>
  <c r="AH123" i="4" s="1"/>
  <c r="P123" i="4"/>
  <c r="AL123" i="4" s="1"/>
  <c r="T123" i="4"/>
  <c r="AP123" i="4" s="1"/>
  <c r="M123" i="4"/>
  <c r="AI123" i="4" s="1"/>
  <c r="U123" i="4"/>
  <c r="AQ123" i="4" s="1"/>
  <c r="O123" i="4"/>
  <c r="AK123" i="4" s="1"/>
  <c r="S123" i="4"/>
  <c r="AO123" i="4" s="1"/>
  <c r="Q123" i="4"/>
  <c r="AM123" i="4" s="1"/>
  <c r="N119" i="4"/>
  <c r="AJ119" i="4" s="1"/>
  <c r="R119" i="4"/>
  <c r="AN119" i="4" s="1"/>
  <c r="L119" i="4"/>
  <c r="AH119" i="4" s="1"/>
  <c r="P119" i="4"/>
  <c r="AL119" i="4" s="1"/>
  <c r="T119" i="4"/>
  <c r="AP119" i="4" s="1"/>
  <c r="M119" i="4"/>
  <c r="AI119" i="4" s="1"/>
  <c r="U119" i="4"/>
  <c r="AQ119" i="4" s="1"/>
  <c r="O119" i="4"/>
  <c r="AK119" i="4" s="1"/>
  <c r="Q119" i="4"/>
  <c r="AM119" i="4" s="1"/>
  <c r="S119" i="4"/>
  <c r="AO119" i="4" s="1"/>
  <c r="N115" i="4"/>
  <c r="AJ115" i="4" s="1"/>
  <c r="R115" i="4"/>
  <c r="AN115" i="4" s="1"/>
  <c r="L115" i="4"/>
  <c r="AH115" i="4" s="1"/>
  <c r="P115" i="4"/>
  <c r="AL115" i="4" s="1"/>
  <c r="T115" i="4"/>
  <c r="AP115" i="4" s="1"/>
  <c r="M115" i="4"/>
  <c r="AI115" i="4" s="1"/>
  <c r="U115" i="4"/>
  <c r="AQ115" i="4" s="1"/>
  <c r="O115" i="4"/>
  <c r="AK115" i="4" s="1"/>
  <c r="Q115" i="4"/>
  <c r="AM115" i="4" s="1"/>
  <c r="S115" i="4"/>
  <c r="AO115" i="4" s="1"/>
  <c r="N111" i="4"/>
  <c r="AJ111" i="4" s="1"/>
  <c r="R111" i="4"/>
  <c r="AN111" i="4" s="1"/>
  <c r="L111" i="4"/>
  <c r="AH111" i="4" s="1"/>
  <c r="P111" i="4"/>
  <c r="AL111" i="4" s="1"/>
  <c r="T111" i="4"/>
  <c r="AP111" i="4" s="1"/>
  <c r="M111" i="4"/>
  <c r="AI111" i="4" s="1"/>
  <c r="U111" i="4"/>
  <c r="AQ111" i="4" s="1"/>
  <c r="O111" i="4"/>
  <c r="AK111" i="4" s="1"/>
  <c r="Q111" i="4"/>
  <c r="AM111" i="4" s="1"/>
  <c r="S111" i="4"/>
  <c r="AO111" i="4" s="1"/>
  <c r="N107" i="4"/>
  <c r="AJ107" i="4" s="1"/>
  <c r="R107" i="4"/>
  <c r="AN107" i="4" s="1"/>
  <c r="L107" i="4"/>
  <c r="AH107" i="4" s="1"/>
  <c r="P107" i="4"/>
  <c r="AL107" i="4" s="1"/>
  <c r="T107" i="4"/>
  <c r="AP107" i="4" s="1"/>
  <c r="M107" i="4"/>
  <c r="AI107" i="4" s="1"/>
  <c r="U107" i="4"/>
  <c r="AQ107" i="4" s="1"/>
  <c r="O107" i="4"/>
  <c r="AK107" i="4" s="1"/>
  <c r="Q107" i="4"/>
  <c r="AM107" i="4" s="1"/>
  <c r="S107" i="4"/>
  <c r="AO107" i="4" s="1"/>
  <c r="N103" i="4"/>
  <c r="AJ103" i="4" s="1"/>
  <c r="R103" i="4"/>
  <c r="AN103" i="4" s="1"/>
  <c r="L103" i="4"/>
  <c r="AH103" i="4" s="1"/>
  <c r="P103" i="4"/>
  <c r="AL103" i="4" s="1"/>
  <c r="T103" i="4"/>
  <c r="AP103" i="4" s="1"/>
  <c r="M103" i="4"/>
  <c r="AI103" i="4" s="1"/>
  <c r="U103" i="4"/>
  <c r="AQ103" i="4" s="1"/>
  <c r="O103" i="4"/>
  <c r="AK103" i="4" s="1"/>
  <c r="S103" i="4"/>
  <c r="AO103" i="4" s="1"/>
  <c r="Q103" i="4"/>
  <c r="AM103" i="4" s="1"/>
  <c r="N99" i="4"/>
  <c r="AJ99" i="4" s="1"/>
  <c r="R99" i="4"/>
  <c r="AN99" i="4" s="1"/>
  <c r="L99" i="4"/>
  <c r="AH99" i="4" s="1"/>
  <c r="P99" i="4"/>
  <c r="AL99" i="4" s="1"/>
  <c r="T99" i="4"/>
  <c r="AP99" i="4" s="1"/>
  <c r="M99" i="4"/>
  <c r="AI99" i="4" s="1"/>
  <c r="U99" i="4"/>
  <c r="AQ99" i="4" s="1"/>
  <c r="O99" i="4"/>
  <c r="AK99" i="4" s="1"/>
  <c r="S99" i="4"/>
  <c r="AO99" i="4" s="1"/>
  <c r="Q99" i="4"/>
  <c r="AM99" i="4" s="1"/>
  <c r="N95" i="4"/>
  <c r="AJ95" i="4" s="1"/>
  <c r="R95" i="4"/>
  <c r="AN95" i="4" s="1"/>
  <c r="L95" i="4"/>
  <c r="AH95" i="4" s="1"/>
  <c r="P95" i="4"/>
  <c r="AL95" i="4" s="1"/>
  <c r="T95" i="4"/>
  <c r="AP95" i="4" s="1"/>
  <c r="M95" i="4"/>
  <c r="AI95" i="4" s="1"/>
  <c r="U95" i="4"/>
  <c r="AQ95" i="4" s="1"/>
  <c r="O95" i="4"/>
  <c r="AK95" i="4" s="1"/>
  <c r="S95" i="4"/>
  <c r="AO95" i="4" s="1"/>
  <c r="Q95" i="4"/>
  <c r="AM95" i="4" s="1"/>
  <c r="N91" i="4"/>
  <c r="AJ91" i="4" s="1"/>
  <c r="R91" i="4"/>
  <c r="AN91" i="4" s="1"/>
  <c r="L91" i="4"/>
  <c r="AH91" i="4" s="1"/>
  <c r="P91" i="4"/>
  <c r="AL91" i="4" s="1"/>
  <c r="T91" i="4"/>
  <c r="AP91" i="4" s="1"/>
  <c r="M91" i="4"/>
  <c r="AI91" i="4" s="1"/>
  <c r="U91" i="4"/>
  <c r="AQ91" i="4" s="1"/>
  <c r="O91" i="4"/>
  <c r="AK91" i="4" s="1"/>
  <c r="Q91" i="4"/>
  <c r="AM91" i="4" s="1"/>
  <c r="S91" i="4"/>
  <c r="AO91" i="4" s="1"/>
  <c r="N87" i="4"/>
  <c r="AJ87" i="4" s="1"/>
  <c r="R87" i="4"/>
  <c r="AN87" i="4" s="1"/>
  <c r="L87" i="4"/>
  <c r="AH87" i="4" s="1"/>
  <c r="P87" i="4"/>
  <c r="AL87" i="4" s="1"/>
  <c r="T87" i="4"/>
  <c r="AP87" i="4" s="1"/>
  <c r="M87" i="4"/>
  <c r="AI87" i="4" s="1"/>
  <c r="U87" i="4"/>
  <c r="AQ87" i="4" s="1"/>
  <c r="O87" i="4"/>
  <c r="AK87" i="4" s="1"/>
  <c r="S87" i="4"/>
  <c r="AO87" i="4" s="1"/>
  <c r="Q87" i="4"/>
  <c r="AM87" i="4" s="1"/>
  <c r="N83" i="4"/>
  <c r="AJ83" i="4" s="1"/>
  <c r="R83" i="4"/>
  <c r="AN83" i="4" s="1"/>
  <c r="L83" i="4"/>
  <c r="AH83" i="4" s="1"/>
  <c r="P83" i="4"/>
  <c r="AL83" i="4" s="1"/>
  <c r="T83" i="4"/>
  <c r="AP83" i="4" s="1"/>
  <c r="M83" i="4"/>
  <c r="AI83" i="4" s="1"/>
  <c r="U83" i="4"/>
  <c r="AQ83" i="4" s="1"/>
  <c r="O83" i="4"/>
  <c r="AK83" i="4" s="1"/>
  <c r="S83" i="4"/>
  <c r="AO83" i="4" s="1"/>
  <c r="Q83" i="4"/>
  <c r="AM83" i="4" s="1"/>
  <c r="N79" i="4"/>
  <c r="AJ79" i="4" s="1"/>
  <c r="R79" i="4"/>
  <c r="AN79" i="4" s="1"/>
  <c r="L79" i="4"/>
  <c r="AH79" i="4" s="1"/>
  <c r="P79" i="4"/>
  <c r="AL79" i="4" s="1"/>
  <c r="T79" i="4"/>
  <c r="AP79" i="4" s="1"/>
  <c r="M79" i="4"/>
  <c r="AI79" i="4" s="1"/>
  <c r="U79" i="4"/>
  <c r="AQ79" i="4" s="1"/>
  <c r="O79" i="4"/>
  <c r="AK79" i="4" s="1"/>
  <c r="Q79" i="4"/>
  <c r="AM79" i="4" s="1"/>
  <c r="S79" i="4"/>
  <c r="AO79" i="4" s="1"/>
  <c r="N75" i="4"/>
  <c r="AJ75" i="4" s="1"/>
  <c r="R75" i="4"/>
  <c r="AN75" i="4" s="1"/>
  <c r="L75" i="4"/>
  <c r="AH75" i="4" s="1"/>
  <c r="P75" i="4"/>
  <c r="AL75" i="4" s="1"/>
  <c r="T75" i="4"/>
  <c r="AP75" i="4" s="1"/>
  <c r="M75" i="4"/>
  <c r="AI75" i="4" s="1"/>
  <c r="U75" i="4"/>
  <c r="AQ75" i="4" s="1"/>
  <c r="O75" i="4"/>
  <c r="AK75" i="4" s="1"/>
  <c r="S75" i="4"/>
  <c r="AO75" i="4" s="1"/>
  <c r="Q75" i="4"/>
  <c r="AM75" i="4" s="1"/>
  <c r="N71" i="4"/>
  <c r="AJ71" i="4" s="1"/>
  <c r="R71" i="4"/>
  <c r="AN71" i="4" s="1"/>
  <c r="L71" i="4"/>
  <c r="AH71" i="4" s="1"/>
  <c r="P71" i="4"/>
  <c r="AL71" i="4" s="1"/>
  <c r="T71" i="4"/>
  <c r="AP71" i="4" s="1"/>
  <c r="M71" i="4"/>
  <c r="AI71" i="4" s="1"/>
  <c r="U71" i="4"/>
  <c r="AQ71" i="4" s="1"/>
  <c r="O71" i="4"/>
  <c r="AK71" i="4" s="1"/>
  <c r="S71" i="4"/>
  <c r="AO71" i="4" s="1"/>
  <c r="Q71" i="4"/>
  <c r="AM71" i="4" s="1"/>
  <c r="N67" i="4"/>
  <c r="AJ67" i="4" s="1"/>
  <c r="R67" i="4"/>
  <c r="AN67" i="4" s="1"/>
  <c r="L67" i="4"/>
  <c r="P67" i="4"/>
  <c r="AL67" i="4" s="1"/>
  <c r="T67" i="4"/>
  <c r="AP67" i="4" s="1"/>
  <c r="M67" i="4"/>
  <c r="AI67" i="4" s="1"/>
  <c r="U67" i="4"/>
  <c r="AQ67" i="4" s="1"/>
  <c r="O67" i="4"/>
  <c r="AK67" i="4" s="1"/>
  <c r="Q67" i="4"/>
  <c r="AM67" i="4" s="1"/>
  <c r="S67" i="4"/>
  <c r="AO67" i="4" s="1"/>
  <c r="N63" i="4"/>
  <c r="R63" i="4"/>
  <c r="AN63" i="4" s="1"/>
  <c r="L63" i="4"/>
  <c r="P63" i="4"/>
  <c r="AL63" i="4" s="1"/>
  <c r="T63" i="4"/>
  <c r="AP63" i="4" s="1"/>
  <c r="M63" i="4"/>
  <c r="AI63" i="4" s="1"/>
  <c r="U63" i="4"/>
  <c r="AQ63" i="4" s="1"/>
  <c r="O63" i="4"/>
  <c r="AK63" i="4" s="1"/>
  <c r="Q63" i="4"/>
  <c r="AM63" i="4" s="1"/>
  <c r="S63" i="4"/>
  <c r="AO63" i="4" s="1"/>
  <c r="N59" i="4"/>
  <c r="AJ59" i="4" s="1"/>
  <c r="R59" i="4"/>
  <c r="AN59" i="4" s="1"/>
  <c r="L59" i="4"/>
  <c r="P59" i="4"/>
  <c r="AL59" i="4" s="1"/>
  <c r="T59" i="4"/>
  <c r="AP59" i="4" s="1"/>
  <c r="M59" i="4"/>
  <c r="U59" i="4"/>
  <c r="AQ59" i="4" s="1"/>
  <c r="O59" i="4"/>
  <c r="AK59" i="4" s="1"/>
  <c r="S59" i="4"/>
  <c r="AO59" i="4" s="1"/>
  <c r="Q59" i="4"/>
  <c r="AM59" i="4" s="1"/>
  <c r="N55" i="4"/>
  <c r="AJ55" i="4" s="1"/>
  <c r="R55" i="4"/>
  <c r="L55" i="4"/>
  <c r="P55" i="4"/>
  <c r="AL55" i="4" s="1"/>
  <c r="T55" i="4"/>
  <c r="AP55" i="4" s="1"/>
  <c r="M55" i="4"/>
  <c r="AI55" i="4" s="1"/>
  <c r="U55" i="4"/>
  <c r="AQ55" i="4" s="1"/>
  <c r="O55" i="4"/>
  <c r="AK55" i="4" s="1"/>
  <c r="Q55" i="4"/>
  <c r="AM55" i="4" s="1"/>
  <c r="S55" i="4"/>
  <c r="AO55" i="4" s="1"/>
  <c r="N51" i="4"/>
  <c r="AJ51" i="4" s="1"/>
  <c r="R51" i="4"/>
  <c r="AN51" i="4" s="1"/>
  <c r="L51" i="4"/>
  <c r="P51" i="4"/>
  <c r="AL51" i="4" s="1"/>
  <c r="T51" i="4"/>
  <c r="AP51" i="4" s="1"/>
  <c r="M51" i="4"/>
  <c r="AI51" i="4" s="1"/>
  <c r="U51" i="4"/>
  <c r="AQ51" i="4" s="1"/>
  <c r="O51" i="4"/>
  <c r="AK51" i="4" s="1"/>
  <c r="S51" i="4"/>
  <c r="AO51" i="4" s="1"/>
  <c r="Q51" i="4"/>
  <c r="AM51" i="4" s="1"/>
  <c r="N47" i="4"/>
  <c r="AJ47" i="4" s="1"/>
  <c r="R47" i="4"/>
  <c r="AN47" i="4" s="1"/>
  <c r="L47" i="4"/>
  <c r="P47" i="4"/>
  <c r="AL47" i="4" s="1"/>
  <c r="T47" i="4"/>
  <c r="AP47" i="4" s="1"/>
  <c r="M47" i="4"/>
  <c r="AI47" i="4" s="1"/>
  <c r="U47" i="4"/>
  <c r="AQ47" i="4" s="1"/>
  <c r="O47" i="4"/>
  <c r="AK47" i="4" s="1"/>
  <c r="Q47" i="4"/>
  <c r="AM47" i="4" s="1"/>
  <c r="S47" i="4"/>
  <c r="AO47" i="4" s="1"/>
  <c r="N43" i="4"/>
  <c r="AJ43" i="4" s="1"/>
  <c r="R43" i="4"/>
  <c r="AN43" i="4" s="1"/>
  <c r="L43" i="4"/>
  <c r="P43" i="4"/>
  <c r="T43" i="4"/>
  <c r="AP43" i="4" s="1"/>
  <c r="M43" i="4"/>
  <c r="AI43" i="4" s="1"/>
  <c r="U43" i="4"/>
  <c r="AQ43" i="4" s="1"/>
  <c r="O43" i="4"/>
  <c r="AK43" i="4" s="1"/>
  <c r="S43" i="4"/>
  <c r="AO43" i="4" s="1"/>
  <c r="Q43" i="4"/>
  <c r="AM43" i="4" s="1"/>
  <c r="O198" i="4"/>
  <c r="AK198" i="4" s="1"/>
  <c r="S198" i="4"/>
  <c r="AO198" i="4" s="1"/>
  <c r="L198" i="4"/>
  <c r="AH198" i="4" s="1"/>
  <c r="P198" i="4"/>
  <c r="AL198" i="4" s="1"/>
  <c r="T198" i="4"/>
  <c r="AP198" i="4" s="1"/>
  <c r="N198" i="4"/>
  <c r="AJ198" i="4" s="1"/>
  <c r="M198" i="4"/>
  <c r="AI198" i="4" s="1"/>
  <c r="Q198" i="4"/>
  <c r="AM198" i="4" s="1"/>
  <c r="U198" i="4"/>
  <c r="AQ198" i="4" s="1"/>
  <c r="R198" i="4"/>
  <c r="AN198" i="4" s="1"/>
  <c r="O194" i="4"/>
  <c r="AK194" i="4" s="1"/>
  <c r="S194" i="4"/>
  <c r="AO194" i="4" s="1"/>
  <c r="L194" i="4"/>
  <c r="AH194" i="4" s="1"/>
  <c r="P194" i="4"/>
  <c r="AL194" i="4" s="1"/>
  <c r="T194" i="4"/>
  <c r="AP194" i="4" s="1"/>
  <c r="R194" i="4"/>
  <c r="AN194" i="4" s="1"/>
  <c r="M194" i="4"/>
  <c r="AI194" i="4" s="1"/>
  <c r="Q194" i="4"/>
  <c r="AM194" i="4" s="1"/>
  <c r="U194" i="4"/>
  <c r="AQ194" i="4" s="1"/>
  <c r="N194" i="4"/>
  <c r="AJ194" i="4" s="1"/>
  <c r="O190" i="4"/>
  <c r="AK190" i="4" s="1"/>
  <c r="S190" i="4"/>
  <c r="AO190" i="4" s="1"/>
  <c r="L190" i="4"/>
  <c r="AH190" i="4" s="1"/>
  <c r="P190" i="4"/>
  <c r="AL190" i="4" s="1"/>
  <c r="T190" i="4"/>
  <c r="AP190" i="4" s="1"/>
  <c r="N190" i="4"/>
  <c r="AJ190" i="4" s="1"/>
  <c r="M190" i="4"/>
  <c r="AI190" i="4" s="1"/>
  <c r="Q190" i="4"/>
  <c r="AM190" i="4" s="1"/>
  <c r="U190" i="4"/>
  <c r="AQ190" i="4" s="1"/>
  <c r="R190" i="4"/>
  <c r="AN190" i="4" s="1"/>
  <c r="O186" i="4"/>
  <c r="AK186" i="4" s="1"/>
  <c r="S186" i="4"/>
  <c r="AO186" i="4" s="1"/>
  <c r="L186" i="4"/>
  <c r="AH186" i="4" s="1"/>
  <c r="P186" i="4"/>
  <c r="AL186" i="4" s="1"/>
  <c r="T186" i="4"/>
  <c r="AP186" i="4" s="1"/>
  <c r="N186" i="4"/>
  <c r="AJ186" i="4" s="1"/>
  <c r="M186" i="4"/>
  <c r="AI186" i="4" s="1"/>
  <c r="Q186" i="4"/>
  <c r="AM186" i="4" s="1"/>
  <c r="U186" i="4"/>
  <c r="AQ186" i="4" s="1"/>
  <c r="R186" i="4"/>
  <c r="AN186" i="4" s="1"/>
  <c r="O182" i="4"/>
  <c r="AK182" i="4" s="1"/>
  <c r="S182" i="4"/>
  <c r="AO182" i="4" s="1"/>
  <c r="L182" i="4"/>
  <c r="AH182" i="4" s="1"/>
  <c r="P182" i="4"/>
  <c r="AL182" i="4" s="1"/>
  <c r="T182" i="4"/>
  <c r="AP182" i="4" s="1"/>
  <c r="R182" i="4"/>
  <c r="AN182" i="4" s="1"/>
  <c r="M182" i="4"/>
  <c r="AI182" i="4" s="1"/>
  <c r="Q182" i="4"/>
  <c r="AM182" i="4" s="1"/>
  <c r="U182" i="4"/>
  <c r="AQ182" i="4" s="1"/>
  <c r="N182" i="4"/>
  <c r="AJ182" i="4" s="1"/>
  <c r="O178" i="4"/>
  <c r="AK178" i="4" s="1"/>
  <c r="S178" i="4"/>
  <c r="AO178" i="4" s="1"/>
  <c r="L178" i="4"/>
  <c r="AH178" i="4" s="1"/>
  <c r="P178" i="4"/>
  <c r="AL178" i="4" s="1"/>
  <c r="T178" i="4"/>
  <c r="AP178" i="4" s="1"/>
  <c r="N178" i="4"/>
  <c r="AJ178" i="4" s="1"/>
  <c r="M178" i="4"/>
  <c r="AI178" i="4" s="1"/>
  <c r="Q178" i="4"/>
  <c r="AM178" i="4" s="1"/>
  <c r="U178" i="4"/>
  <c r="AQ178" i="4" s="1"/>
  <c r="R178" i="4"/>
  <c r="AN178" i="4" s="1"/>
  <c r="M174" i="4"/>
  <c r="AI174" i="4" s="1"/>
  <c r="Q174" i="4"/>
  <c r="AM174" i="4" s="1"/>
  <c r="U174" i="4"/>
  <c r="AQ174" i="4" s="1"/>
  <c r="O174" i="4"/>
  <c r="AK174" i="4" s="1"/>
  <c r="S174" i="4"/>
  <c r="AO174" i="4" s="1"/>
  <c r="P174" i="4"/>
  <c r="AL174" i="4" s="1"/>
  <c r="R174" i="4"/>
  <c r="AN174" i="4" s="1"/>
  <c r="L174" i="4"/>
  <c r="AH174" i="4" s="1"/>
  <c r="T174" i="4"/>
  <c r="AP174" i="4" s="1"/>
  <c r="N174" i="4"/>
  <c r="AJ174" i="4" s="1"/>
  <c r="M170" i="4"/>
  <c r="AI170" i="4" s="1"/>
  <c r="Q170" i="4"/>
  <c r="AM170" i="4" s="1"/>
  <c r="U170" i="4"/>
  <c r="AQ170" i="4" s="1"/>
  <c r="O170" i="4"/>
  <c r="AK170" i="4" s="1"/>
  <c r="S170" i="4"/>
  <c r="AO170" i="4" s="1"/>
  <c r="P170" i="4"/>
  <c r="AL170" i="4" s="1"/>
  <c r="R170" i="4"/>
  <c r="AN170" i="4" s="1"/>
  <c r="L170" i="4"/>
  <c r="AH170" i="4" s="1"/>
  <c r="T170" i="4"/>
  <c r="AP170" i="4" s="1"/>
  <c r="N170" i="4"/>
  <c r="AJ170" i="4" s="1"/>
  <c r="M166" i="4"/>
  <c r="AI166" i="4" s="1"/>
  <c r="Q166" i="4"/>
  <c r="AM166" i="4" s="1"/>
  <c r="U166" i="4"/>
  <c r="AQ166" i="4" s="1"/>
  <c r="O166" i="4"/>
  <c r="AK166" i="4" s="1"/>
  <c r="S166" i="4"/>
  <c r="AO166" i="4" s="1"/>
  <c r="P166" i="4"/>
  <c r="AL166" i="4" s="1"/>
  <c r="R166" i="4"/>
  <c r="AN166" i="4" s="1"/>
  <c r="N166" i="4"/>
  <c r="AJ166" i="4" s="1"/>
  <c r="L166" i="4"/>
  <c r="AH166" i="4" s="1"/>
  <c r="T166" i="4"/>
  <c r="AP166" i="4" s="1"/>
  <c r="M162" i="4"/>
  <c r="AI162" i="4" s="1"/>
  <c r="Q162" i="4"/>
  <c r="AM162" i="4" s="1"/>
  <c r="U162" i="4"/>
  <c r="AQ162" i="4" s="1"/>
  <c r="O162" i="4"/>
  <c r="AK162" i="4" s="1"/>
  <c r="S162" i="4"/>
  <c r="AO162" i="4" s="1"/>
  <c r="P162" i="4"/>
  <c r="AL162" i="4" s="1"/>
  <c r="R162" i="4"/>
  <c r="AN162" i="4" s="1"/>
  <c r="L162" i="4"/>
  <c r="AH162" i="4" s="1"/>
  <c r="T162" i="4"/>
  <c r="AP162" i="4" s="1"/>
  <c r="N162" i="4"/>
  <c r="AJ162" i="4" s="1"/>
  <c r="M158" i="4"/>
  <c r="AI158" i="4" s="1"/>
  <c r="Q158" i="4"/>
  <c r="AM158" i="4" s="1"/>
  <c r="U158" i="4"/>
  <c r="AQ158" i="4" s="1"/>
  <c r="O158" i="4"/>
  <c r="AK158" i="4" s="1"/>
  <c r="S158" i="4"/>
  <c r="AO158" i="4" s="1"/>
  <c r="P158" i="4"/>
  <c r="AL158" i="4" s="1"/>
  <c r="R158" i="4"/>
  <c r="AN158" i="4" s="1"/>
  <c r="L158" i="4"/>
  <c r="AH158" i="4" s="1"/>
  <c r="T158" i="4"/>
  <c r="AP158" i="4" s="1"/>
  <c r="N158" i="4"/>
  <c r="AJ158" i="4" s="1"/>
  <c r="M154" i="4"/>
  <c r="AI154" i="4" s="1"/>
  <c r="Q154" i="4"/>
  <c r="AM154" i="4" s="1"/>
  <c r="U154" i="4"/>
  <c r="AQ154" i="4" s="1"/>
  <c r="O154" i="4"/>
  <c r="AK154" i="4" s="1"/>
  <c r="S154" i="4"/>
  <c r="AO154" i="4" s="1"/>
  <c r="P154" i="4"/>
  <c r="AL154" i="4" s="1"/>
  <c r="R154" i="4"/>
  <c r="AN154" i="4" s="1"/>
  <c r="N154" i="4"/>
  <c r="AJ154" i="4" s="1"/>
  <c r="L154" i="4"/>
  <c r="AH154" i="4" s="1"/>
  <c r="T154" i="4"/>
  <c r="AP154" i="4" s="1"/>
  <c r="M150" i="4"/>
  <c r="AI150" i="4" s="1"/>
  <c r="Q150" i="4"/>
  <c r="AM150" i="4" s="1"/>
  <c r="U150" i="4"/>
  <c r="AQ150" i="4" s="1"/>
  <c r="O150" i="4"/>
  <c r="AK150" i="4" s="1"/>
  <c r="S150" i="4"/>
  <c r="AO150" i="4" s="1"/>
  <c r="P150" i="4"/>
  <c r="AL150" i="4" s="1"/>
  <c r="R150" i="4"/>
  <c r="AN150" i="4" s="1"/>
  <c r="L150" i="4"/>
  <c r="AH150" i="4" s="1"/>
  <c r="T150" i="4"/>
  <c r="AP150" i="4" s="1"/>
  <c r="N150" i="4"/>
  <c r="AJ150" i="4" s="1"/>
  <c r="M146" i="4"/>
  <c r="AI146" i="4" s="1"/>
  <c r="Q146" i="4"/>
  <c r="AM146" i="4" s="1"/>
  <c r="U146" i="4"/>
  <c r="AQ146" i="4" s="1"/>
  <c r="O146" i="4"/>
  <c r="AK146" i="4" s="1"/>
  <c r="S146" i="4"/>
  <c r="AO146" i="4" s="1"/>
  <c r="P146" i="4"/>
  <c r="AL146" i="4" s="1"/>
  <c r="R146" i="4"/>
  <c r="AN146" i="4" s="1"/>
  <c r="L146" i="4"/>
  <c r="AH146" i="4" s="1"/>
  <c r="T146" i="4"/>
  <c r="AP146" i="4" s="1"/>
  <c r="N146" i="4"/>
  <c r="AJ146" i="4" s="1"/>
  <c r="M142" i="4"/>
  <c r="AI142" i="4" s="1"/>
  <c r="Q142" i="4"/>
  <c r="AM142" i="4" s="1"/>
  <c r="U142" i="4"/>
  <c r="AQ142" i="4" s="1"/>
  <c r="O142" i="4"/>
  <c r="AK142" i="4" s="1"/>
  <c r="S142" i="4"/>
  <c r="AO142" i="4" s="1"/>
  <c r="P142" i="4"/>
  <c r="AL142" i="4" s="1"/>
  <c r="R142" i="4"/>
  <c r="AN142" i="4" s="1"/>
  <c r="L142" i="4"/>
  <c r="AH142" i="4" s="1"/>
  <c r="T142" i="4"/>
  <c r="AP142" i="4" s="1"/>
  <c r="N142" i="4"/>
  <c r="AJ142" i="4" s="1"/>
  <c r="M138" i="4"/>
  <c r="AI138" i="4" s="1"/>
  <c r="Q138" i="4"/>
  <c r="AM138" i="4" s="1"/>
  <c r="U138" i="4"/>
  <c r="AQ138" i="4" s="1"/>
  <c r="O138" i="4"/>
  <c r="AK138" i="4" s="1"/>
  <c r="S138" i="4"/>
  <c r="AO138" i="4" s="1"/>
  <c r="P138" i="4"/>
  <c r="AL138" i="4" s="1"/>
  <c r="R138" i="4"/>
  <c r="AN138" i="4" s="1"/>
  <c r="L138" i="4"/>
  <c r="AH138" i="4" s="1"/>
  <c r="T138" i="4"/>
  <c r="AP138" i="4" s="1"/>
  <c r="N138" i="4"/>
  <c r="AJ138" i="4" s="1"/>
  <c r="M134" i="4"/>
  <c r="AI134" i="4" s="1"/>
  <c r="Q134" i="4"/>
  <c r="AM134" i="4" s="1"/>
  <c r="U134" i="4"/>
  <c r="AQ134" i="4" s="1"/>
  <c r="O134" i="4"/>
  <c r="AK134" i="4" s="1"/>
  <c r="S134" i="4"/>
  <c r="AO134" i="4" s="1"/>
  <c r="P134" i="4"/>
  <c r="AL134" i="4" s="1"/>
  <c r="R134" i="4"/>
  <c r="AN134" i="4" s="1"/>
  <c r="N134" i="4"/>
  <c r="AJ134" i="4" s="1"/>
  <c r="L134" i="4"/>
  <c r="AH134" i="4" s="1"/>
  <c r="T134" i="4"/>
  <c r="AP134" i="4" s="1"/>
  <c r="M130" i="4"/>
  <c r="AI130" i="4" s="1"/>
  <c r="Q130" i="4"/>
  <c r="AM130" i="4" s="1"/>
  <c r="U130" i="4"/>
  <c r="AQ130" i="4" s="1"/>
  <c r="O130" i="4"/>
  <c r="AK130" i="4" s="1"/>
  <c r="S130" i="4"/>
  <c r="AO130" i="4" s="1"/>
  <c r="P130" i="4"/>
  <c r="AL130" i="4" s="1"/>
  <c r="R130" i="4"/>
  <c r="AN130" i="4" s="1"/>
  <c r="N130" i="4"/>
  <c r="AJ130" i="4" s="1"/>
  <c r="L130" i="4"/>
  <c r="AH130" i="4" s="1"/>
  <c r="T130" i="4"/>
  <c r="AP130" i="4" s="1"/>
  <c r="M126" i="4"/>
  <c r="AI126" i="4" s="1"/>
  <c r="Q126" i="4"/>
  <c r="AM126" i="4" s="1"/>
  <c r="U126" i="4"/>
  <c r="AQ126" i="4" s="1"/>
  <c r="O126" i="4"/>
  <c r="AK126" i="4" s="1"/>
  <c r="S126" i="4"/>
  <c r="AO126" i="4" s="1"/>
  <c r="P126" i="4"/>
  <c r="AL126" i="4" s="1"/>
  <c r="R126" i="4"/>
  <c r="AN126" i="4" s="1"/>
  <c r="N126" i="4"/>
  <c r="AJ126" i="4" s="1"/>
  <c r="L126" i="4"/>
  <c r="AH126" i="4" s="1"/>
  <c r="T126" i="4"/>
  <c r="AP126" i="4" s="1"/>
  <c r="M122" i="4"/>
  <c r="AI122" i="4" s="1"/>
  <c r="Q122" i="4"/>
  <c r="AM122" i="4" s="1"/>
  <c r="U122" i="4"/>
  <c r="AQ122" i="4" s="1"/>
  <c r="O122" i="4"/>
  <c r="AK122" i="4" s="1"/>
  <c r="S122" i="4"/>
  <c r="AO122" i="4" s="1"/>
  <c r="P122" i="4"/>
  <c r="AL122" i="4" s="1"/>
  <c r="R122" i="4"/>
  <c r="AN122" i="4" s="1"/>
  <c r="N122" i="4"/>
  <c r="AJ122" i="4" s="1"/>
  <c r="L122" i="4"/>
  <c r="AH122" i="4" s="1"/>
  <c r="T122" i="4"/>
  <c r="AP122" i="4" s="1"/>
  <c r="M118" i="4"/>
  <c r="AI118" i="4" s="1"/>
  <c r="Q118" i="4"/>
  <c r="AM118" i="4" s="1"/>
  <c r="U118" i="4"/>
  <c r="AQ118" i="4" s="1"/>
  <c r="O118" i="4"/>
  <c r="AK118" i="4" s="1"/>
  <c r="S118" i="4"/>
  <c r="AO118" i="4" s="1"/>
  <c r="P118" i="4"/>
  <c r="AL118" i="4" s="1"/>
  <c r="R118" i="4"/>
  <c r="AN118" i="4" s="1"/>
  <c r="L118" i="4"/>
  <c r="AH118" i="4" s="1"/>
  <c r="T118" i="4"/>
  <c r="AP118" i="4" s="1"/>
  <c r="N118" i="4"/>
  <c r="AJ118" i="4" s="1"/>
  <c r="M114" i="4"/>
  <c r="AI114" i="4" s="1"/>
  <c r="Q114" i="4"/>
  <c r="AM114" i="4" s="1"/>
  <c r="U114" i="4"/>
  <c r="AQ114" i="4" s="1"/>
  <c r="O114" i="4"/>
  <c r="AK114" i="4" s="1"/>
  <c r="S114" i="4"/>
  <c r="AO114" i="4" s="1"/>
  <c r="P114" i="4"/>
  <c r="AL114" i="4" s="1"/>
  <c r="R114" i="4"/>
  <c r="AN114" i="4" s="1"/>
  <c r="L114" i="4"/>
  <c r="AH114" i="4" s="1"/>
  <c r="T114" i="4"/>
  <c r="AP114" i="4" s="1"/>
  <c r="N114" i="4"/>
  <c r="AJ114" i="4" s="1"/>
  <c r="M110" i="4"/>
  <c r="AI110" i="4" s="1"/>
  <c r="Q110" i="4"/>
  <c r="AM110" i="4" s="1"/>
  <c r="U110" i="4"/>
  <c r="AQ110" i="4" s="1"/>
  <c r="O110" i="4"/>
  <c r="AK110" i="4" s="1"/>
  <c r="S110" i="4"/>
  <c r="AO110" i="4" s="1"/>
  <c r="P110" i="4"/>
  <c r="AL110" i="4" s="1"/>
  <c r="R110" i="4"/>
  <c r="AN110" i="4" s="1"/>
  <c r="L110" i="4"/>
  <c r="AH110" i="4" s="1"/>
  <c r="T110" i="4"/>
  <c r="AP110" i="4" s="1"/>
  <c r="N110" i="4"/>
  <c r="AJ110" i="4" s="1"/>
  <c r="M106" i="4"/>
  <c r="AI106" i="4" s="1"/>
  <c r="Q106" i="4"/>
  <c r="AM106" i="4" s="1"/>
  <c r="U106" i="4"/>
  <c r="AQ106" i="4" s="1"/>
  <c r="O106" i="4"/>
  <c r="AK106" i="4" s="1"/>
  <c r="S106" i="4"/>
  <c r="AO106" i="4" s="1"/>
  <c r="P106" i="4"/>
  <c r="AL106" i="4" s="1"/>
  <c r="R106" i="4"/>
  <c r="AN106" i="4" s="1"/>
  <c r="L106" i="4"/>
  <c r="AH106" i="4" s="1"/>
  <c r="T106" i="4"/>
  <c r="AP106" i="4" s="1"/>
  <c r="N106" i="4"/>
  <c r="AJ106" i="4" s="1"/>
  <c r="M102" i="4"/>
  <c r="AI102" i="4" s="1"/>
  <c r="Q102" i="4"/>
  <c r="AM102" i="4" s="1"/>
  <c r="U102" i="4"/>
  <c r="AQ102" i="4" s="1"/>
  <c r="O102" i="4"/>
  <c r="AK102" i="4" s="1"/>
  <c r="S102" i="4"/>
  <c r="AO102" i="4" s="1"/>
  <c r="P102" i="4"/>
  <c r="AL102" i="4" s="1"/>
  <c r="R102" i="4"/>
  <c r="AN102" i="4" s="1"/>
  <c r="N102" i="4"/>
  <c r="AJ102" i="4" s="1"/>
  <c r="L102" i="4"/>
  <c r="AH102" i="4" s="1"/>
  <c r="T102" i="4"/>
  <c r="AP102" i="4" s="1"/>
  <c r="M98" i="4"/>
  <c r="AI98" i="4" s="1"/>
  <c r="Q98" i="4"/>
  <c r="AM98" i="4" s="1"/>
  <c r="U98" i="4"/>
  <c r="AQ98" i="4" s="1"/>
  <c r="O98" i="4"/>
  <c r="AK98" i="4" s="1"/>
  <c r="S98" i="4"/>
  <c r="AO98" i="4" s="1"/>
  <c r="P98" i="4"/>
  <c r="AL98" i="4" s="1"/>
  <c r="R98" i="4"/>
  <c r="AN98" i="4" s="1"/>
  <c r="N98" i="4"/>
  <c r="AJ98" i="4" s="1"/>
  <c r="L98" i="4"/>
  <c r="AH98" i="4" s="1"/>
  <c r="T98" i="4"/>
  <c r="AP98" i="4" s="1"/>
  <c r="M94" i="4"/>
  <c r="AI94" i="4" s="1"/>
  <c r="Q94" i="4"/>
  <c r="AM94" i="4" s="1"/>
  <c r="U94" i="4"/>
  <c r="AQ94" i="4" s="1"/>
  <c r="O94" i="4"/>
  <c r="AK94" i="4" s="1"/>
  <c r="S94" i="4"/>
  <c r="AO94" i="4" s="1"/>
  <c r="P94" i="4"/>
  <c r="AL94" i="4" s="1"/>
  <c r="R94" i="4"/>
  <c r="AN94" i="4" s="1"/>
  <c r="N94" i="4"/>
  <c r="AJ94" i="4" s="1"/>
  <c r="L94" i="4"/>
  <c r="AH94" i="4" s="1"/>
  <c r="T94" i="4"/>
  <c r="AP94" i="4" s="1"/>
  <c r="M90" i="4"/>
  <c r="AI90" i="4" s="1"/>
  <c r="Q90" i="4"/>
  <c r="AM90" i="4" s="1"/>
  <c r="U90" i="4"/>
  <c r="AQ90" i="4" s="1"/>
  <c r="O90" i="4"/>
  <c r="AK90" i="4" s="1"/>
  <c r="S90" i="4"/>
  <c r="AO90" i="4" s="1"/>
  <c r="P90" i="4"/>
  <c r="AL90" i="4" s="1"/>
  <c r="R90" i="4"/>
  <c r="AN90" i="4" s="1"/>
  <c r="L90" i="4"/>
  <c r="AH90" i="4" s="1"/>
  <c r="T90" i="4"/>
  <c r="AP90" i="4" s="1"/>
  <c r="N90" i="4"/>
  <c r="AJ90" i="4" s="1"/>
  <c r="M86" i="4"/>
  <c r="AI86" i="4" s="1"/>
  <c r="Q86" i="4"/>
  <c r="AM86" i="4" s="1"/>
  <c r="U86" i="4"/>
  <c r="AQ86" i="4" s="1"/>
  <c r="O86" i="4"/>
  <c r="AK86" i="4" s="1"/>
  <c r="S86" i="4"/>
  <c r="AO86" i="4" s="1"/>
  <c r="P86" i="4"/>
  <c r="AL86" i="4" s="1"/>
  <c r="R86" i="4"/>
  <c r="AN86" i="4" s="1"/>
  <c r="N86" i="4"/>
  <c r="AJ86" i="4" s="1"/>
  <c r="L86" i="4"/>
  <c r="AH86" i="4" s="1"/>
  <c r="T86" i="4"/>
  <c r="AP86" i="4" s="1"/>
  <c r="M82" i="4"/>
  <c r="AI82" i="4" s="1"/>
  <c r="Q82" i="4"/>
  <c r="AM82" i="4" s="1"/>
  <c r="U82" i="4"/>
  <c r="AQ82" i="4" s="1"/>
  <c r="O82" i="4"/>
  <c r="AK82" i="4" s="1"/>
  <c r="S82" i="4"/>
  <c r="AO82" i="4" s="1"/>
  <c r="P82" i="4"/>
  <c r="AL82" i="4" s="1"/>
  <c r="R82" i="4"/>
  <c r="AN82" i="4" s="1"/>
  <c r="L82" i="4"/>
  <c r="AH82" i="4" s="1"/>
  <c r="T82" i="4"/>
  <c r="AP82" i="4" s="1"/>
  <c r="N82" i="4"/>
  <c r="AJ82" i="4" s="1"/>
  <c r="M78" i="4"/>
  <c r="AI78" i="4" s="1"/>
  <c r="Q78" i="4"/>
  <c r="AM78" i="4" s="1"/>
  <c r="U78" i="4"/>
  <c r="AQ78" i="4" s="1"/>
  <c r="O78" i="4"/>
  <c r="AK78" i="4" s="1"/>
  <c r="S78" i="4"/>
  <c r="AO78" i="4" s="1"/>
  <c r="P78" i="4"/>
  <c r="AL78" i="4" s="1"/>
  <c r="R78" i="4"/>
  <c r="AN78" i="4" s="1"/>
  <c r="N78" i="4"/>
  <c r="AJ78" i="4" s="1"/>
  <c r="L78" i="4"/>
  <c r="AH78" i="4" s="1"/>
  <c r="T78" i="4"/>
  <c r="AP78" i="4" s="1"/>
  <c r="M74" i="4"/>
  <c r="AI74" i="4" s="1"/>
  <c r="Q74" i="4"/>
  <c r="AM74" i="4" s="1"/>
  <c r="U74" i="4"/>
  <c r="AQ74" i="4" s="1"/>
  <c r="O74" i="4"/>
  <c r="AK74" i="4" s="1"/>
  <c r="S74" i="4"/>
  <c r="AO74" i="4" s="1"/>
  <c r="P74" i="4"/>
  <c r="AL74" i="4" s="1"/>
  <c r="R74" i="4"/>
  <c r="AN74" i="4" s="1"/>
  <c r="N74" i="4"/>
  <c r="AJ74" i="4" s="1"/>
  <c r="L74" i="4"/>
  <c r="AH74" i="4" s="1"/>
  <c r="T74" i="4"/>
  <c r="AP74" i="4" s="1"/>
  <c r="M70" i="4"/>
  <c r="AI70" i="4" s="1"/>
  <c r="Q70" i="4"/>
  <c r="AM70" i="4" s="1"/>
  <c r="U70" i="4"/>
  <c r="AQ70" i="4" s="1"/>
  <c r="O70" i="4"/>
  <c r="AK70" i="4" s="1"/>
  <c r="S70" i="4"/>
  <c r="AO70" i="4" s="1"/>
  <c r="P70" i="4"/>
  <c r="AL70" i="4" s="1"/>
  <c r="R70" i="4"/>
  <c r="AN70" i="4" s="1"/>
  <c r="N70" i="4"/>
  <c r="AJ70" i="4" s="1"/>
  <c r="L70" i="4"/>
  <c r="AH70" i="4" s="1"/>
  <c r="T70" i="4"/>
  <c r="AP70" i="4" s="1"/>
  <c r="M66" i="4"/>
  <c r="AI66" i="4" s="1"/>
  <c r="Q66" i="4"/>
  <c r="AM66" i="4" s="1"/>
  <c r="U66" i="4"/>
  <c r="O66" i="4"/>
  <c r="AK66" i="4" s="1"/>
  <c r="S66" i="4"/>
  <c r="AO66" i="4" s="1"/>
  <c r="P66" i="4"/>
  <c r="AL66" i="4" s="1"/>
  <c r="R66" i="4"/>
  <c r="AN66" i="4" s="1"/>
  <c r="L66" i="4"/>
  <c r="T66" i="4"/>
  <c r="AP66" i="4" s="1"/>
  <c r="N66" i="4"/>
  <c r="AJ66" i="4" s="1"/>
  <c r="M62" i="4"/>
  <c r="AI62" i="4" s="1"/>
  <c r="Q62" i="4"/>
  <c r="AM62" i="4" s="1"/>
  <c r="U62" i="4"/>
  <c r="AQ62" i="4" s="1"/>
  <c r="O62" i="4"/>
  <c r="AK62" i="4" s="1"/>
  <c r="S62" i="4"/>
  <c r="AO62" i="4" s="1"/>
  <c r="P62" i="4"/>
  <c r="AL62" i="4" s="1"/>
  <c r="R62" i="4"/>
  <c r="AN62" i="4" s="1"/>
  <c r="N62" i="4"/>
  <c r="AJ62" i="4" s="1"/>
  <c r="L62" i="4"/>
  <c r="T62" i="4"/>
  <c r="AP62" i="4" s="1"/>
  <c r="M58" i="4"/>
  <c r="AI58" i="4" s="1"/>
  <c r="Q58" i="4"/>
  <c r="AM58" i="4" s="1"/>
  <c r="U58" i="4"/>
  <c r="AQ58" i="4" s="1"/>
  <c r="O58" i="4"/>
  <c r="AK58" i="4" s="1"/>
  <c r="S58" i="4"/>
  <c r="AO58" i="4" s="1"/>
  <c r="P58" i="4"/>
  <c r="AL58" i="4" s="1"/>
  <c r="R58" i="4"/>
  <c r="AN58" i="4" s="1"/>
  <c r="L58" i="4"/>
  <c r="T58" i="4"/>
  <c r="N58" i="4"/>
  <c r="AJ58" i="4" s="1"/>
  <c r="M54" i="4"/>
  <c r="AI54" i="4" s="1"/>
  <c r="Q54" i="4"/>
  <c r="AM54" i="4" s="1"/>
  <c r="U54" i="4"/>
  <c r="AQ54" i="4" s="1"/>
  <c r="O54" i="4"/>
  <c r="AK54" i="4" s="1"/>
  <c r="S54" i="4"/>
  <c r="AO54" i="4" s="1"/>
  <c r="P54" i="4"/>
  <c r="R54" i="4"/>
  <c r="AN54" i="4" s="1"/>
  <c r="N54" i="4"/>
  <c r="AJ54" i="4" s="1"/>
  <c r="L54" i="4"/>
  <c r="T54" i="4"/>
  <c r="AP54" i="4" s="1"/>
  <c r="M50" i="4"/>
  <c r="AI50" i="4" s="1"/>
  <c r="Q50" i="4"/>
  <c r="U50" i="4"/>
  <c r="AQ50" i="4" s="1"/>
  <c r="O50" i="4"/>
  <c r="AK50" i="4" s="1"/>
  <c r="S50" i="4"/>
  <c r="AO50" i="4" s="1"/>
  <c r="P50" i="4"/>
  <c r="AL50" i="4" s="1"/>
  <c r="R50" i="4"/>
  <c r="AN50" i="4" s="1"/>
  <c r="L50" i="4"/>
  <c r="AH50" i="4" s="1"/>
  <c r="T50" i="4"/>
  <c r="AP50" i="4" s="1"/>
  <c r="N50" i="4"/>
  <c r="AJ50" i="4" s="1"/>
  <c r="M46" i="4"/>
  <c r="AI46" i="4" s="1"/>
  <c r="Q46" i="4"/>
  <c r="AM46" i="4" s="1"/>
  <c r="U46" i="4"/>
  <c r="AQ46" i="4" s="1"/>
  <c r="O46" i="4"/>
  <c r="AK46" i="4" s="1"/>
  <c r="S46" i="4"/>
  <c r="AO46" i="4" s="1"/>
  <c r="P46" i="4"/>
  <c r="AL46" i="4" s="1"/>
  <c r="R46" i="4"/>
  <c r="AN46" i="4" s="1"/>
  <c r="L46" i="4"/>
  <c r="T46" i="4"/>
  <c r="AP46" i="4" s="1"/>
  <c r="N46" i="4"/>
  <c r="AJ46" i="4" s="1"/>
  <c r="M6" i="4"/>
  <c r="AI6" i="4" s="1"/>
  <c r="Q6" i="4"/>
  <c r="AM6" i="4" s="1"/>
  <c r="U6" i="4"/>
  <c r="AQ6" i="4" s="1"/>
  <c r="O6" i="4"/>
  <c r="S6" i="4"/>
  <c r="AO6" i="4" s="1"/>
  <c r="P6" i="4"/>
  <c r="AL6" i="4" s="1"/>
  <c r="R6" i="4"/>
  <c r="AN6" i="4" s="1"/>
  <c r="L6" i="4"/>
  <c r="AH6" i="4" s="1"/>
  <c r="T6" i="4"/>
  <c r="AP6" i="4" s="1"/>
  <c r="N6" i="4"/>
  <c r="AJ6" i="4" s="1"/>
  <c r="L199" i="4"/>
  <c r="AH199" i="4" s="1"/>
  <c r="P199" i="4"/>
  <c r="AL199" i="4" s="1"/>
  <c r="T199" i="4"/>
  <c r="AP199" i="4" s="1"/>
  <c r="M199" i="4"/>
  <c r="AI199" i="4" s="1"/>
  <c r="Q199" i="4"/>
  <c r="AM199" i="4" s="1"/>
  <c r="U199" i="4"/>
  <c r="AQ199" i="4" s="1"/>
  <c r="S199" i="4"/>
  <c r="AO199" i="4" s="1"/>
  <c r="N199" i="4"/>
  <c r="AJ199" i="4" s="1"/>
  <c r="R199" i="4"/>
  <c r="AN199" i="4" s="1"/>
  <c r="O199" i="4"/>
  <c r="AK199" i="4" s="1"/>
  <c r="N163" i="4"/>
  <c r="AJ163" i="4" s="1"/>
  <c r="R163" i="4"/>
  <c r="AN163" i="4" s="1"/>
  <c r="L163" i="4"/>
  <c r="AH163" i="4" s="1"/>
  <c r="P163" i="4"/>
  <c r="AL163" i="4" s="1"/>
  <c r="T163" i="4"/>
  <c r="AP163" i="4" s="1"/>
  <c r="M163" i="4"/>
  <c r="AI163" i="4" s="1"/>
  <c r="U163" i="4"/>
  <c r="AQ163" i="4" s="1"/>
  <c r="O163" i="4"/>
  <c r="AK163" i="4" s="1"/>
  <c r="S163" i="4"/>
  <c r="AO163" i="4" s="1"/>
  <c r="Q163" i="4"/>
  <c r="AM163" i="4" s="1"/>
  <c r="N197" i="4"/>
  <c r="AJ197" i="4" s="1"/>
  <c r="R197" i="4"/>
  <c r="AN197" i="4" s="1"/>
  <c r="O197" i="4"/>
  <c r="AK197" i="4" s="1"/>
  <c r="S197" i="4"/>
  <c r="AO197" i="4" s="1"/>
  <c r="Q197" i="4"/>
  <c r="AM197" i="4" s="1"/>
  <c r="L197" i="4"/>
  <c r="AH197" i="4" s="1"/>
  <c r="P197" i="4"/>
  <c r="AL197" i="4" s="1"/>
  <c r="T197" i="4"/>
  <c r="AP197" i="4" s="1"/>
  <c r="M197" i="4"/>
  <c r="AI197" i="4" s="1"/>
  <c r="U197" i="4"/>
  <c r="AQ197" i="4" s="1"/>
  <c r="N193" i="4"/>
  <c r="AJ193" i="4" s="1"/>
  <c r="R193" i="4"/>
  <c r="AN193" i="4" s="1"/>
  <c r="O193" i="4"/>
  <c r="AK193" i="4" s="1"/>
  <c r="S193" i="4"/>
  <c r="AO193" i="4" s="1"/>
  <c r="M193" i="4"/>
  <c r="AI193" i="4" s="1"/>
  <c r="U193" i="4"/>
  <c r="AQ193" i="4" s="1"/>
  <c r="L193" i="4"/>
  <c r="AH193" i="4" s="1"/>
  <c r="P193" i="4"/>
  <c r="AL193" i="4" s="1"/>
  <c r="T193" i="4"/>
  <c r="AP193" i="4" s="1"/>
  <c r="Q193" i="4"/>
  <c r="AM193" i="4" s="1"/>
  <c r="N189" i="4"/>
  <c r="AJ189" i="4" s="1"/>
  <c r="R189" i="4"/>
  <c r="AN189" i="4" s="1"/>
  <c r="O189" i="4"/>
  <c r="AK189" i="4" s="1"/>
  <c r="S189" i="4"/>
  <c r="AO189" i="4" s="1"/>
  <c r="Q189" i="4"/>
  <c r="AM189" i="4" s="1"/>
  <c r="L189" i="4"/>
  <c r="AH189" i="4" s="1"/>
  <c r="P189" i="4"/>
  <c r="AL189" i="4" s="1"/>
  <c r="T189" i="4"/>
  <c r="AP189" i="4" s="1"/>
  <c r="M189" i="4"/>
  <c r="AI189" i="4" s="1"/>
  <c r="U189" i="4"/>
  <c r="AQ189" i="4" s="1"/>
  <c r="N185" i="4"/>
  <c r="AJ185" i="4" s="1"/>
  <c r="R185" i="4"/>
  <c r="AN185" i="4" s="1"/>
  <c r="O185" i="4"/>
  <c r="AK185" i="4" s="1"/>
  <c r="S185" i="4"/>
  <c r="AO185" i="4" s="1"/>
  <c r="Q185" i="4"/>
  <c r="AM185" i="4" s="1"/>
  <c r="L185" i="4"/>
  <c r="AH185" i="4" s="1"/>
  <c r="P185" i="4"/>
  <c r="AL185" i="4" s="1"/>
  <c r="T185" i="4"/>
  <c r="AP185" i="4" s="1"/>
  <c r="M185" i="4"/>
  <c r="AI185" i="4" s="1"/>
  <c r="U185" i="4"/>
  <c r="AQ185" i="4" s="1"/>
  <c r="N181" i="4"/>
  <c r="AJ181" i="4" s="1"/>
  <c r="R181" i="4"/>
  <c r="AN181" i="4" s="1"/>
  <c r="O181" i="4"/>
  <c r="AK181" i="4" s="1"/>
  <c r="S181" i="4"/>
  <c r="AO181" i="4" s="1"/>
  <c r="M181" i="4"/>
  <c r="AI181" i="4" s="1"/>
  <c r="U181" i="4"/>
  <c r="AQ181" i="4" s="1"/>
  <c r="L181" i="4"/>
  <c r="AH181" i="4" s="1"/>
  <c r="P181" i="4"/>
  <c r="AL181" i="4" s="1"/>
  <c r="T181" i="4"/>
  <c r="AP181" i="4" s="1"/>
  <c r="Q181" i="4"/>
  <c r="AM181" i="4" s="1"/>
  <c r="L177" i="4"/>
  <c r="AH177" i="4" s="1"/>
  <c r="N177" i="4"/>
  <c r="AJ177" i="4" s="1"/>
  <c r="M177" i="4"/>
  <c r="AI177" i="4" s="1"/>
  <c r="R177" i="4"/>
  <c r="AN177" i="4" s="1"/>
  <c r="O177" i="4"/>
  <c r="AK177" i="4" s="1"/>
  <c r="S177" i="4"/>
  <c r="AO177" i="4" s="1"/>
  <c r="Q177" i="4"/>
  <c r="AM177" i="4" s="1"/>
  <c r="P177" i="4"/>
  <c r="AL177" i="4" s="1"/>
  <c r="T177" i="4"/>
  <c r="AP177" i="4" s="1"/>
  <c r="U177" i="4"/>
  <c r="AQ177" i="4" s="1"/>
  <c r="L173" i="4"/>
  <c r="AH173" i="4" s="1"/>
  <c r="P173" i="4"/>
  <c r="AL173" i="4" s="1"/>
  <c r="T173" i="4"/>
  <c r="AP173" i="4" s="1"/>
  <c r="N173" i="4"/>
  <c r="AJ173" i="4" s="1"/>
  <c r="R173" i="4"/>
  <c r="AN173" i="4" s="1"/>
  <c r="M173" i="4"/>
  <c r="AI173" i="4" s="1"/>
  <c r="U173" i="4"/>
  <c r="AQ173" i="4" s="1"/>
  <c r="O173" i="4"/>
  <c r="AK173" i="4" s="1"/>
  <c r="S173" i="4"/>
  <c r="AO173" i="4" s="1"/>
  <c r="Q173" i="4"/>
  <c r="AM173" i="4" s="1"/>
  <c r="L169" i="4"/>
  <c r="AH169" i="4" s="1"/>
  <c r="P169" i="4"/>
  <c r="AL169" i="4" s="1"/>
  <c r="T169" i="4"/>
  <c r="AP169" i="4" s="1"/>
  <c r="N169" i="4"/>
  <c r="AJ169" i="4" s="1"/>
  <c r="R169" i="4"/>
  <c r="AN169" i="4" s="1"/>
  <c r="M169" i="4"/>
  <c r="AI169" i="4" s="1"/>
  <c r="U169" i="4"/>
  <c r="AQ169" i="4" s="1"/>
  <c r="O169" i="4"/>
  <c r="AK169" i="4" s="1"/>
  <c r="S169" i="4"/>
  <c r="AO169" i="4" s="1"/>
  <c r="Q169" i="4"/>
  <c r="AM169" i="4" s="1"/>
  <c r="L165" i="4"/>
  <c r="AH165" i="4" s="1"/>
  <c r="P165" i="4"/>
  <c r="AL165" i="4" s="1"/>
  <c r="T165" i="4"/>
  <c r="AP165" i="4" s="1"/>
  <c r="N165" i="4"/>
  <c r="AJ165" i="4" s="1"/>
  <c r="R165" i="4"/>
  <c r="AN165" i="4" s="1"/>
  <c r="M165" i="4"/>
  <c r="AI165" i="4" s="1"/>
  <c r="U165" i="4"/>
  <c r="AQ165" i="4" s="1"/>
  <c r="O165" i="4"/>
  <c r="AK165" i="4" s="1"/>
  <c r="Q165" i="4"/>
  <c r="AM165" i="4" s="1"/>
  <c r="S165" i="4"/>
  <c r="AO165" i="4" s="1"/>
  <c r="L161" i="4"/>
  <c r="AH161" i="4" s="1"/>
  <c r="P161" i="4"/>
  <c r="AL161" i="4" s="1"/>
  <c r="T161" i="4"/>
  <c r="AP161" i="4" s="1"/>
  <c r="N161" i="4"/>
  <c r="AJ161" i="4" s="1"/>
  <c r="R161" i="4"/>
  <c r="AN161" i="4" s="1"/>
  <c r="M161" i="4"/>
  <c r="AI161" i="4" s="1"/>
  <c r="U161" i="4"/>
  <c r="AQ161" i="4" s="1"/>
  <c r="O161" i="4"/>
  <c r="AK161" i="4" s="1"/>
  <c r="S161" i="4"/>
  <c r="AO161" i="4" s="1"/>
  <c r="Q161" i="4"/>
  <c r="AM161" i="4" s="1"/>
  <c r="L157" i="4"/>
  <c r="AH157" i="4" s="1"/>
  <c r="P157" i="4"/>
  <c r="AL157" i="4" s="1"/>
  <c r="T157" i="4"/>
  <c r="AP157" i="4" s="1"/>
  <c r="N157" i="4"/>
  <c r="AJ157" i="4" s="1"/>
  <c r="R157" i="4"/>
  <c r="AN157" i="4" s="1"/>
  <c r="M157" i="4"/>
  <c r="AI157" i="4" s="1"/>
  <c r="U157" i="4"/>
  <c r="AQ157" i="4" s="1"/>
  <c r="O157" i="4"/>
  <c r="AK157" i="4" s="1"/>
  <c r="S157" i="4"/>
  <c r="AO157" i="4" s="1"/>
  <c r="Q157" i="4"/>
  <c r="AM157" i="4" s="1"/>
  <c r="L153" i="4"/>
  <c r="AH153" i="4" s="1"/>
  <c r="P153" i="4"/>
  <c r="AL153" i="4" s="1"/>
  <c r="T153" i="4"/>
  <c r="AP153" i="4" s="1"/>
  <c r="N153" i="4"/>
  <c r="AJ153" i="4" s="1"/>
  <c r="R153" i="4"/>
  <c r="AN153" i="4" s="1"/>
  <c r="M153" i="4"/>
  <c r="AI153" i="4" s="1"/>
  <c r="U153" i="4"/>
  <c r="AQ153" i="4" s="1"/>
  <c r="O153" i="4"/>
  <c r="AK153" i="4" s="1"/>
  <c r="Q153" i="4"/>
  <c r="AM153" i="4" s="1"/>
  <c r="S153" i="4"/>
  <c r="AO153" i="4" s="1"/>
  <c r="L149" i="4"/>
  <c r="AH149" i="4" s="1"/>
  <c r="P149" i="4"/>
  <c r="AL149" i="4" s="1"/>
  <c r="T149" i="4"/>
  <c r="AP149" i="4" s="1"/>
  <c r="N149" i="4"/>
  <c r="AJ149" i="4" s="1"/>
  <c r="R149" i="4"/>
  <c r="AN149" i="4" s="1"/>
  <c r="M149" i="4"/>
  <c r="AI149" i="4" s="1"/>
  <c r="U149" i="4"/>
  <c r="AQ149" i="4" s="1"/>
  <c r="O149" i="4"/>
  <c r="AK149" i="4" s="1"/>
  <c r="S149" i="4"/>
  <c r="AO149" i="4" s="1"/>
  <c r="Q149" i="4"/>
  <c r="AM149" i="4" s="1"/>
  <c r="L145" i="4"/>
  <c r="AH145" i="4" s="1"/>
  <c r="P145" i="4"/>
  <c r="AL145" i="4" s="1"/>
  <c r="T145" i="4"/>
  <c r="AP145" i="4" s="1"/>
  <c r="N145" i="4"/>
  <c r="AJ145" i="4" s="1"/>
  <c r="R145" i="4"/>
  <c r="AN145" i="4" s="1"/>
  <c r="M145" i="4"/>
  <c r="AI145" i="4" s="1"/>
  <c r="U145" i="4"/>
  <c r="AQ145" i="4" s="1"/>
  <c r="O145" i="4"/>
  <c r="AK145" i="4" s="1"/>
  <c r="S145" i="4"/>
  <c r="AO145" i="4" s="1"/>
  <c r="Q145" i="4"/>
  <c r="AM145" i="4" s="1"/>
  <c r="L141" i="4"/>
  <c r="AH141" i="4" s="1"/>
  <c r="P141" i="4"/>
  <c r="AL141" i="4" s="1"/>
  <c r="T141" i="4"/>
  <c r="AP141" i="4" s="1"/>
  <c r="N141" i="4"/>
  <c r="AJ141" i="4" s="1"/>
  <c r="R141" i="4"/>
  <c r="AN141" i="4" s="1"/>
  <c r="M141" i="4"/>
  <c r="AI141" i="4" s="1"/>
  <c r="U141" i="4"/>
  <c r="AQ141" i="4" s="1"/>
  <c r="O141" i="4"/>
  <c r="AK141" i="4" s="1"/>
  <c r="S141" i="4"/>
  <c r="AO141" i="4" s="1"/>
  <c r="Q141" i="4"/>
  <c r="AM141" i="4" s="1"/>
  <c r="L137" i="4"/>
  <c r="AH137" i="4" s="1"/>
  <c r="P137" i="4"/>
  <c r="AL137" i="4" s="1"/>
  <c r="T137" i="4"/>
  <c r="AP137" i="4" s="1"/>
  <c r="N137" i="4"/>
  <c r="AJ137" i="4" s="1"/>
  <c r="R137" i="4"/>
  <c r="AN137" i="4" s="1"/>
  <c r="M137" i="4"/>
  <c r="AI137" i="4" s="1"/>
  <c r="U137" i="4"/>
  <c r="AQ137" i="4" s="1"/>
  <c r="O137" i="4"/>
  <c r="AK137" i="4" s="1"/>
  <c r="S137" i="4"/>
  <c r="AO137" i="4" s="1"/>
  <c r="Q137" i="4"/>
  <c r="AM137" i="4" s="1"/>
  <c r="L133" i="4"/>
  <c r="AH133" i="4" s="1"/>
  <c r="P133" i="4"/>
  <c r="AL133" i="4" s="1"/>
  <c r="T133" i="4"/>
  <c r="AP133" i="4" s="1"/>
  <c r="N133" i="4"/>
  <c r="AJ133" i="4" s="1"/>
  <c r="R133" i="4"/>
  <c r="AN133" i="4" s="1"/>
  <c r="M133" i="4"/>
  <c r="AI133" i="4" s="1"/>
  <c r="U133" i="4"/>
  <c r="AQ133" i="4" s="1"/>
  <c r="O133" i="4"/>
  <c r="AK133" i="4" s="1"/>
  <c r="Q133" i="4"/>
  <c r="AM133" i="4" s="1"/>
  <c r="S133" i="4"/>
  <c r="AO133" i="4" s="1"/>
  <c r="L129" i="4"/>
  <c r="AH129" i="4" s="1"/>
  <c r="P129" i="4"/>
  <c r="AL129" i="4" s="1"/>
  <c r="T129" i="4"/>
  <c r="AP129" i="4" s="1"/>
  <c r="N129" i="4"/>
  <c r="AJ129" i="4" s="1"/>
  <c r="R129" i="4"/>
  <c r="AN129" i="4" s="1"/>
  <c r="M129" i="4"/>
  <c r="AI129" i="4" s="1"/>
  <c r="U129" i="4"/>
  <c r="AQ129" i="4" s="1"/>
  <c r="O129" i="4"/>
  <c r="AK129" i="4" s="1"/>
  <c r="Q129" i="4"/>
  <c r="AM129" i="4" s="1"/>
  <c r="S129" i="4"/>
  <c r="AO129" i="4" s="1"/>
  <c r="L125" i="4"/>
  <c r="AH125" i="4" s="1"/>
  <c r="P125" i="4"/>
  <c r="AL125" i="4" s="1"/>
  <c r="T125" i="4"/>
  <c r="AP125" i="4" s="1"/>
  <c r="N125" i="4"/>
  <c r="AJ125" i="4" s="1"/>
  <c r="R125" i="4"/>
  <c r="AN125" i="4" s="1"/>
  <c r="M125" i="4"/>
  <c r="AI125" i="4" s="1"/>
  <c r="U125" i="4"/>
  <c r="AQ125" i="4" s="1"/>
  <c r="O125" i="4"/>
  <c r="AK125" i="4" s="1"/>
  <c r="Q125" i="4"/>
  <c r="AM125" i="4" s="1"/>
  <c r="S125" i="4"/>
  <c r="AO125" i="4" s="1"/>
  <c r="L121" i="4"/>
  <c r="AH121" i="4" s="1"/>
  <c r="P121" i="4"/>
  <c r="AL121" i="4" s="1"/>
  <c r="T121" i="4"/>
  <c r="AP121" i="4" s="1"/>
  <c r="N121" i="4"/>
  <c r="AJ121" i="4" s="1"/>
  <c r="R121" i="4"/>
  <c r="AN121" i="4" s="1"/>
  <c r="M121" i="4"/>
  <c r="AI121" i="4" s="1"/>
  <c r="U121" i="4"/>
  <c r="AQ121" i="4" s="1"/>
  <c r="O121" i="4"/>
  <c r="AK121" i="4" s="1"/>
  <c r="Q121" i="4"/>
  <c r="AM121" i="4" s="1"/>
  <c r="S121" i="4"/>
  <c r="AO121" i="4" s="1"/>
  <c r="L117" i="4"/>
  <c r="AH117" i="4" s="1"/>
  <c r="P117" i="4"/>
  <c r="AL117" i="4" s="1"/>
  <c r="T117" i="4"/>
  <c r="AP117" i="4" s="1"/>
  <c r="N117" i="4"/>
  <c r="AJ117" i="4" s="1"/>
  <c r="R117" i="4"/>
  <c r="AN117" i="4" s="1"/>
  <c r="M117" i="4"/>
  <c r="AI117" i="4" s="1"/>
  <c r="U117" i="4"/>
  <c r="AQ117" i="4" s="1"/>
  <c r="O117" i="4"/>
  <c r="AK117" i="4" s="1"/>
  <c r="S117" i="4"/>
  <c r="AO117" i="4" s="1"/>
  <c r="Q117" i="4"/>
  <c r="AM117" i="4" s="1"/>
  <c r="L113" i="4"/>
  <c r="AH113" i="4" s="1"/>
  <c r="P113" i="4"/>
  <c r="AL113" i="4" s="1"/>
  <c r="T113" i="4"/>
  <c r="AP113" i="4" s="1"/>
  <c r="N113" i="4"/>
  <c r="AJ113" i="4" s="1"/>
  <c r="R113" i="4"/>
  <c r="AN113" i="4" s="1"/>
  <c r="M113" i="4"/>
  <c r="AI113" i="4" s="1"/>
  <c r="U113" i="4"/>
  <c r="AQ113" i="4" s="1"/>
  <c r="O113" i="4"/>
  <c r="AK113" i="4" s="1"/>
  <c r="S113" i="4"/>
  <c r="AO113" i="4" s="1"/>
  <c r="Q113" i="4"/>
  <c r="AM113" i="4" s="1"/>
  <c r="L109" i="4"/>
  <c r="AH109" i="4" s="1"/>
  <c r="P109" i="4"/>
  <c r="AL109" i="4" s="1"/>
  <c r="T109" i="4"/>
  <c r="AP109" i="4" s="1"/>
  <c r="N109" i="4"/>
  <c r="AJ109" i="4" s="1"/>
  <c r="R109" i="4"/>
  <c r="AN109" i="4" s="1"/>
  <c r="M109" i="4"/>
  <c r="AI109" i="4" s="1"/>
  <c r="U109" i="4"/>
  <c r="AQ109" i="4" s="1"/>
  <c r="O109" i="4"/>
  <c r="AK109" i="4" s="1"/>
  <c r="S109" i="4"/>
  <c r="AO109" i="4" s="1"/>
  <c r="Q109" i="4"/>
  <c r="AM109" i="4" s="1"/>
  <c r="L105" i="4"/>
  <c r="AH105" i="4" s="1"/>
  <c r="P105" i="4"/>
  <c r="AL105" i="4" s="1"/>
  <c r="T105" i="4"/>
  <c r="AP105" i="4" s="1"/>
  <c r="N105" i="4"/>
  <c r="AJ105" i="4" s="1"/>
  <c r="R105" i="4"/>
  <c r="AN105" i="4" s="1"/>
  <c r="M105" i="4"/>
  <c r="AI105" i="4" s="1"/>
  <c r="U105" i="4"/>
  <c r="AQ105" i="4" s="1"/>
  <c r="O105" i="4"/>
  <c r="AK105" i="4" s="1"/>
  <c r="S105" i="4"/>
  <c r="AO105" i="4" s="1"/>
  <c r="Q105" i="4"/>
  <c r="AM105" i="4" s="1"/>
  <c r="L101" i="4"/>
  <c r="AH101" i="4" s="1"/>
  <c r="P101" i="4"/>
  <c r="AL101" i="4" s="1"/>
  <c r="T101" i="4"/>
  <c r="AP101" i="4" s="1"/>
  <c r="N101" i="4"/>
  <c r="AJ101" i="4" s="1"/>
  <c r="R101" i="4"/>
  <c r="AN101" i="4" s="1"/>
  <c r="M101" i="4"/>
  <c r="AI101" i="4" s="1"/>
  <c r="U101" i="4"/>
  <c r="AQ101" i="4" s="1"/>
  <c r="O101" i="4"/>
  <c r="AK101" i="4" s="1"/>
  <c r="Q101" i="4"/>
  <c r="AM101" i="4" s="1"/>
  <c r="S101" i="4"/>
  <c r="AO101" i="4" s="1"/>
  <c r="L97" i="4"/>
  <c r="AH97" i="4" s="1"/>
  <c r="P97" i="4"/>
  <c r="AL97" i="4" s="1"/>
  <c r="T97" i="4"/>
  <c r="AP97" i="4" s="1"/>
  <c r="N97" i="4"/>
  <c r="AJ97" i="4" s="1"/>
  <c r="R97" i="4"/>
  <c r="AN97" i="4" s="1"/>
  <c r="M97" i="4"/>
  <c r="AI97" i="4" s="1"/>
  <c r="U97" i="4"/>
  <c r="AQ97" i="4" s="1"/>
  <c r="O97" i="4"/>
  <c r="AK97" i="4" s="1"/>
  <c r="Q97" i="4"/>
  <c r="AM97" i="4" s="1"/>
  <c r="S97" i="4"/>
  <c r="AO97" i="4" s="1"/>
  <c r="L93" i="4"/>
  <c r="AH93" i="4" s="1"/>
  <c r="P93" i="4"/>
  <c r="AL93" i="4" s="1"/>
  <c r="T93" i="4"/>
  <c r="AP93" i="4" s="1"/>
  <c r="N93" i="4"/>
  <c r="AJ93" i="4" s="1"/>
  <c r="R93" i="4"/>
  <c r="AN93" i="4" s="1"/>
  <c r="M93" i="4"/>
  <c r="AI93" i="4" s="1"/>
  <c r="U93" i="4"/>
  <c r="AQ93" i="4" s="1"/>
  <c r="O93" i="4"/>
  <c r="AK93" i="4" s="1"/>
  <c r="Q93" i="4"/>
  <c r="AM93" i="4" s="1"/>
  <c r="S93" i="4"/>
  <c r="AO93" i="4" s="1"/>
  <c r="L89" i="4"/>
  <c r="AH89" i="4" s="1"/>
  <c r="P89" i="4"/>
  <c r="AL89" i="4" s="1"/>
  <c r="T89" i="4"/>
  <c r="AP89" i="4" s="1"/>
  <c r="N89" i="4"/>
  <c r="AJ89" i="4" s="1"/>
  <c r="R89" i="4"/>
  <c r="AN89" i="4" s="1"/>
  <c r="M89" i="4"/>
  <c r="AI89" i="4" s="1"/>
  <c r="U89" i="4"/>
  <c r="AQ89" i="4" s="1"/>
  <c r="O89" i="4"/>
  <c r="AK89" i="4" s="1"/>
  <c r="S89" i="4"/>
  <c r="AO89" i="4" s="1"/>
  <c r="Q89" i="4"/>
  <c r="AM89" i="4" s="1"/>
  <c r="L85" i="4"/>
  <c r="AH85" i="4" s="1"/>
  <c r="P85" i="4"/>
  <c r="AL85" i="4" s="1"/>
  <c r="T85" i="4"/>
  <c r="AP85" i="4" s="1"/>
  <c r="N85" i="4"/>
  <c r="AJ85" i="4" s="1"/>
  <c r="R85" i="4"/>
  <c r="AN85" i="4" s="1"/>
  <c r="M85" i="4"/>
  <c r="AI85" i="4" s="1"/>
  <c r="U85" i="4"/>
  <c r="AQ85" i="4" s="1"/>
  <c r="O85" i="4"/>
  <c r="AK85" i="4" s="1"/>
  <c r="Q85" i="4"/>
  <c r="AM85" i="4" s="1"/>
  <c r="S85" i="4"/>
  <c r="AO85" i="4" s="1"/>
  <c r="L81" i="4"/>
  <c r="AH81" i="4" s="1"/>
  <c r="P81" i="4"/>
  <c r="AL81" i="4" s="1"/>
  <c r="T81" i="4"/>
  <c r="AP81" i="4" s="1"/>
  <c r="N81" i="4"/>
  <c r="AJ81" i="4" s="1"/>
  <c r="R81" i="4"/>
  <c r="AN81" i="4" s="1"/>
  <c r="M81" i="4"/>
  <c r="AI81" i="4" s="1"/>
  <c r="U81" i="4"/>
  <c r="AQ81" i="4" s="1"/>
  <c r="O81" i="4"/>
  <c r="AK81" i="4" s="1"/>
  <c r="S81" i="4"/>
  <c r="AO81" i="4" s="1"/>
  <c r="Q81" i="4"/>
  <c r="AM81" i="4" s="1"/>
  <c r="L77" i="4"/>
  <c r="AH77" i="4" s="1"/>
  <c r="P77" i="4"/>
  <c r="AL77" i="4" s="1"/>
  <c r="T77" i="4"/>
  <c r="AP77" i="4" s="1"/>
  <c r="N77" i="4"/>
  <c r="AJ77" i="4" s="1"/>
  <c r="R77" i="4"/>
  <c r="AN77" i="4" s="1"/>
  <c r="M77" i="4"/>
  <c r="AI77" i="4" s="1"/>
  <c r="U77" i="4"/>
  <c r="AQ77" i="4" s="1"/>
  <c r="O77" i="4"/>
  <c r="AK77" i="4" s="1"/>
  <c r="Q77" i="4"/>
  <c r="AM77" i="4" s="1"/>
  <c r="S77" i="4"/>
  <c r="AO77" i="4" s="1"/>
  <c r="L73" i="4"/>
  <c r="AH73" i="4" s="1"/>
  <c r="P73" i="4"/>
  <c r="AL73" i="4" s="1"/>
  <c r="T73" i="4"/>
  <c r="AP73" i="4" s="1"/>
  <c r="N73" i="4"/>
  <c r="AJ73" i="4" s="1"/>
  <c r="R73" i="4"/>
  <c r="AN73" i="4" s="1"/>
  <c r="M73" i="4"/>
  <c r="AI73" i="4" s="1"/>
  <c r="U73" i="4"/>
  <c r="AQ73" i="4" s="1"/>
  <c r="O73" i="4"/>
  <c r="AK73" i="4" s="1"/>
  <c r="Q73" i="4"/>
  <c r="AM73" i="4" s="1"/>
  <c r="S73" i="4"/>
  <c r="AO73" i="4" s="1"/>
  <c r="L69" i="4"/>
  <c r="AH69" i="4" s="1"/>
  <c r="P69" i="4"/>
  <c r="AL69" i="4" s="1"/>
  <c r="T69" i="4"/>
  <c r="AP69" i="4" s="1"/>
  <c r="N69" i="4"/>
  <c r="AJ69" i="4" s="1"/>
  <c r="R69" i="4"/>
  <c r="AN69" i="4" s="1"/>
  <c r="M69" i="4"/>
  <c r="AI69" i="4" s="1"/>
  <c r="U69" i="4"/>
  <c r="AQ69" i="4" s="1"/>
  <c r="O69" i="4"/>
  <c r="AK69" i="4" s="1"/>
  <c r="Q69" i="4"/>
  <c r="AM69" i="4" s="1"/>
  <c r="S69" i="4"/>
  <c r="AO69" i="4" s="1"/>
  <c r="L65" i="4"/>
  <c r="P65" i="4"/>
  <c r="AL65" i="4" s="1"/>
  <c r="T65" i="4"/>
  <c r="AP65" i="4" s="1"/>
  <c r="N65" i="4"/>
  <c r="AJ65" i="4" s="1"/>
  <c r="R65" i="4"/>
  <c r="AN65" i="4" s="1"/>
  <c r="M65" i="4"/>
  <c r="AI65" i="4" s="1"/>
  <c r="U65" i="4"/>
  <c r="AQ65" i="4" s="1"/>
  <c r="O65" i="4"/>
  <c r="AK65" i="4" s="1"/>
  <c r="S65" i="4"/>
  <c r="AO65" i="4" s="1"/>
  <c r="Q65" i="4"/>
  <c r="AM65" i="4" s="1"/>
  <c r="L61" i="4"/>
  <c r="P61" i="4"/>
  <c r="AL61" i="4" s="1"/>
  <c r="T61" i="4"/>
  <c r="AP61" i="4" s="1"/>
  <c r="N61" i="4"/>
  <c r="AJ61" i="4" s="1"/>
  <c r="R61" i="4"/>
  <c r="AN61" i="4" s="1"/>
  <c r="M61" i="4"/>
  <c r="AI61" i="4" s="1"/>
  <c r="U61" i="4"/>
  <c r="AQ61" i="4" s="1"/>
  <c r="O61" i="4"/>
  <c r="Q61" i="4"/>
  <c r="AM61" i="4" s="1"/>
  <c r="S61" i="4"/>
  <c r="AO61" i="4" s="1"/>
  <c r="L57" i="4"/>
  <c r="P57" i="4"/>
  <c r="AL57" i="4" s="1"/>
  <c r="T57" i="4"/>
  <c r="AP57" i="4" s="1"/>
  <c r="N57" i="4"/>
  <c r="AJ57" i="4" s="1"/>
  <c r="R57" i="4"/>
  <c r="AN57" i="4" s="1"/>
  <c r="M57" i="4"/>
  <c r="AI57" i="4" s="1"/>
  <c r="U57" i="4"/>
  <c r="AQ57" i="4" s="1"/>
  <c r="O57" i="4"/>
  <c r="AK57" i="4" s="1"/>
  <c r="S57" i="4"/>
  <c r="AO57" i="4" s="1"/>
  <c r="Q57" i="4"/>
  <c r="AM57" i="4" s="1"/>
  <c r="L53" i="4"/>
  <c r="P53" i="4"/>
  <c r="AL53" i="4" s="1"/>
  <c r="T53" i="4"/>
  <c r="AP53" i="4" s="1"/>
  <c r="N53" i="4"/>
  <c r="AJ53" i="4" s="1"/>
  <c r="R53" i="4"/>
  <c r="AN53" i="4" s="1"/>
  <c r="M53" i="4"/>
  <c r="AI53" i="4" s="1"/>
  <c r="U53" i="4"/>
  <c r="AQ53" i="4" s="1"/>
  <c r="O53" i="4"/>
  <c r="AK53" i="4" s="1"/>
  <c r="Q53" i="4"/>
  <c r="AM53" i="4" s="1"/>
  <c r="S53" i="4"/>
  <c r="AO53" i="4" s="1"/>
  <c r="L49" i="4"/>
  <c r="AH49" i="4" s="1"/>
  <c r="P49" i="4"/>
  <c r="AL49" i="4" s="1"/>
  <c r="T49" i="4"/>
  <c r="AP49" i="4" s="1"/>
  <c r="N49" i="4"/>
  <c r="AJ49" i="4" s="1"/>
  <c r="R49" i="4"/>
  <c r="AN49" i="4" s="1"/>
  <c r="M49" i="4"/>
  <c r="AI49" i="4" s="1"/>
  <c r="U49" i="4"/>
  <c r="AQ49" i="4" s="1"/>
  <c r="O49" i="4"/>
  <c r="AK49" i="4" s="1"/>
  <c r="S49" i="4"/>
  <c r="AO49" i="4" s="1"/>
  <c r="Q49" i="4"/>
  <c r="AM49" i="4" s="1"/>
  <c r="L45" i="4"/>
  <c r="AH45" i="4" s="1"/>
  <c r="P45" i="4"/>
  <c r="AL45" i="4" s="1"/>
  <c r="T45" i="4"/>
  <c r="AP45" i="4" s="1"/>
  <c r="N45" i="4"/>
  <c r="AJ45" i="4" s="1"/>
  <c r="R45" i="4"/>
  <c r="AN45" i="4" s="1"/>
  <c r="M45" i="4"/>
  <c r="AI45" i="4" s="1"/>
  <c r="U45" i="4"/>
  <c r="AQ45" i="4" s="1"/>
  <c r="O45" i="4"/>
  <c r="AK45" i="4" s="1"/>
  <c r="S45" i="4"/>
  <c r="AO45" i="4" s="1"/>
  <c r="Q45" i="4"/>
  <c r="AM45" i="4" s="1"/>
  <c r="L5" i="4"/>
  <c r="P5" i="4"/>
  <c r="AL5" i="4" s="1"/>
  <c r="T5" i="4"/>
  <c r="AP5" i="4" s="1"/>
  <c r="N5" i="4"/>
  <c r="AJ5" i="4" s="1"/>
  <c r="R5" i="4"/>
  <c r="AN5" i="4" s="1"/>
  <c r="M5" i="4"/>
  <c r="AI5" i="4" s="1"/>
  <c r="U5" i="4"/>
  <c r="AQ5" i="4" s="1"/>
  <c r="O5" i="4"/>
  <c r="AK5" i="4" s="1"/>
  <c r="Q5" i="4"/>
  <c r="AM5" i="4" s="1"/>
  <c r="S5" i="4"/>
  <c r="AO5" i="4" s="1"/>
  <c r="M200" i="4"/>
  <c r="AI200" i="4" s="1"/>
  <c r="Q200" i="4"/>
  <c r="AM200" i="4" s="1"/>
  <c r="U200" i="4"/>
  <c r="AQ200" i="4" s="1"/>
  <c r="N200" i="4"/>
  <c r="AJ200" i="4" s="1"/>
  <c r="R200" i="4"/>
  <c r="AN200" i="4" s="1"/>
  <c r="P200" i="4"/>
  <c r="AL200" i="4" s="1"/>
  <c r="O200" i="4"/>
  <c r="AK200" i="4" s="1"/>
  <c r="S200" i="4"/>
  <c r="AO200" i="4" s="1"/>
  <c r="L200" i="4"/>
  <c r="AH200" i="4" s="1"/>
  <c r="T200" i="4"/>
  <c r="AP200" i="4" s="1"/>
  <c r="M196" i="4"/>
  <c r="AI196" i="4" s="1"/>
  <c r="Q196" i="4"/>
  <c r="AM196" i="4" s="1"/>
  <c r="U196" i="4"/>
  <c r="AQ196" i="4" s="1"/>
  <c r="N196" i="4"/>
  <c r="AJ196" i="4" s="1"/>
  <c r="R196" i="4"/>
  <c r="AN196" i="4" s="1"/>
  <c r="L196" i="4"/>
  <c r="AH196" i="4" s="1"/>
  <c r="T196" i="4"/>
  <c r="AP196" i="4" s="1"/>
  <c r="O196" i="4"/>
  <c r="AK196" i="4" s="1"/>
  <c r="S196" i="4"/>
  <c r="AO196" i="4" s="1"/>
  <c r="P196" i="4"/>
  <c r="AL196" i="4" s="1"/>
  <c r="M192" i="4"/>
  <c r="AI192" i="4" s="1"/>
  <c r="Q192" i="4"/>
  <c r="AM192" i="4" s="1"/>
  <c r="U192" i="4"/>
  <c r="AQ192" i="4" s="1"/>
  <c r="N192" i="4"/>
  <c r="AJ192" i="4" s="1"/>
  <c r="R192" i="4"/>
  <c r="AN192" i="4" s="1"/>
  <c r="P192" i="4"/>
  <c r="AL192" i="4" s="1"/>
  <c r="O192" i="4"/>
  <c r="AK192" i="4" s="1"/>
  <c r="S192" i="4"/>
  <c r="AO192" i="4" s="1"/>
  <c r="L192" i="4"/>
  <c r="AH192" i="4" s="1"/>
  <c r="T192" i="4"/>
  <c r="AP192" i="4" s="1"/>
  <c r="M188" i="4"/>
  <c r="AI188" i="4" s="1"/>
  <c r="Q188" i="4"/>
  <c r="AM188" i="4" s="1"/>
  <c r="U188" i="4"/>
  <c r="AQ188" i="4" s="1"/>
  <c r="N188" i="4"/>
  <c r="AJ188" i="4" s="1"/>
  <c r="R188" i="4"/>
  <c r="AN188" i="4" s="1"/>
  <c r="L188" i="4"/>
  <c r="AH188" i="4" s="1"/>
  <c r="T188" i="4"/>
  <c r="AP188" i="4" s="1"/>
  <c r="O188" i="4"/>
  <c r="AK188" i="4" s="1"/>
  <c r="S188" i="4"/>
  <c r="AO188" i="4" s="1"/>
  <c r="P188" i="4"/>
  <c r="AL188" i="4" s="1"/>
  <c r="M184" i="4"/>
  <c r="AI184" i="4" s="1"/>
  <c r="Q184" i="4"/>
  <c r="AM184" i="4" s="1"/>
  <c r="U184" i="4"/>
  <c r="AQ184" i="4" s="1"/>
  <c r="N184" i="4"/>
  <c r="AJ184" i="4" s="1"/>
  <c r="R184" i="4"/>
  <c r="AN184" i="4" s="1"/>
  <c r="L184" i="4"/>
  <c r="AH184" i="4" s="1"/>
  <c r="T184" i="4"/>
  <c r="AP184" i="4" s="1"/>
  <c r="O184" i="4"/>
  <c r="AK184" i="4" s="1"/>
  <c r="S184" i="4"/>
  <c r="AO184" i="4" s="1"/>
  <c r="P184" i="4"/>
  <c r="AL184" i="4" s="1"/>
  <c r="M180" i="4"/>
  <c r="AI180" i="4" s="1"/>
  <c r="Q180" i="4"/>
  <c r="AM180" i="4" s="1"/>
  <c r="U180" i="4"/>
  <c r="AQ180" i="4" s="1"/>
  <c r="N180" i="4"/>
  <c r="AJ180" i="4" s="1"/>
  <c r="R180" i="4"/>
  <c r="AN180" i="4" s="1"/>
  <c r="P180" i="4"/>
  <c r="AL180" i="4" s="1"/>
  <c r="O180" i="4"/>
  <c r="AK180" i="4" s="1"/>
  <c r="S180" i="4"/>
  <c r="AO180" i="4" s="1"/>
  <c r="L180" i="4"/>
  <c r="AH180" i="4" s="1"/>
  <c r="T180" i="4"/>
  <c r="AP180" i="4" s="1"/>
  <c r="O176" i="4"/>
  <c r="AK176" i="4" s="1"/>
  <c r="S176" i="4"/>
  <c r="AO176" i="4" s="1"/>
  <c r="M176" i="4"/>
  <c r="AI176" i="4" s="1"/>
  <c r="Q176" i="4"/>
  <c r="AM176" i="4" s="1"/>
  <c r="U176" i="4"/>
  <c r="AQ176" i="4" s="1"/>
  <c r="P176" i="4"/>
  <c r="AL176" i="4" s="1"/>
  <c r="R176" i="4"/>
  <c r="AN176" i="4" s="1"/>
  <c r="N176" i="4"/>
  <c r="AJ176" i="4" s="1"/>
  <c r="L176" i="4"/>
  <c r="AH176" i="4" s="1"/>
  <c r="T176" i="4"/>
  <c r="AP176" i="4" s="1"/>
  <c r="O172" i="4"/>
  <c r="AK172" i="4" s="1"/>
  <c r="S172" i="4"/>
  <c r="AO172" i="4" s="1"/>
  <c r="M172" i="4"/>
  <c r="AI172" i="4" s="1"/>
  <c r="Q172" i="4"/>
  <c r="AM172" i="4" s="1"/>
  <c r="U172" i="4"/>
  <c r="AQ172" i="4" s="1"/>
  <c r="P172" i="4"/>
  <c r="AL172" i="4" s="1"/>
  <c r="R172" i="4"/>
  <c r="AN172" i="4" s="1"/>
  <c r="N172" i="4"/>
  <c r="AJ172" i="4" s="1"/>
  <c r="L172" i="4"/>
  <c r="AH172" i="4" s="1"/>
  <c r="T172" i="4"/>
  <c r="AP172" i="4" s="1"/>
  <c r="O168" i="4"/>
  <c r="AK168" i="4" s="1"/>
  <c r="S168" i="4"/>
  <c r="AO168" i="4" s="1"/>
  <c r="M168" i="4"/>
  <c r="AI168" i="4" s="1"/>
  <c r="Q168" i="4"/>
  <c r="AM168" i="4" s="1"/>
  <c r="U168" i="4"/>
  <c r="AQ168" i="4" s="1"/>
  <c r="P168" i="4"/>
  <c r="AL168" i="4" s="1"/>
  <c r="R168" i="4"/>
  <c r="AN168" i="4" s="1"/>
  <c r="L168" i="4"/>
  <c r="AH168" i="4" s="1"/>
  <c r="T168" i="4"/>
  <c r="AP168" i="4" s="1"/>
  <c r="N168" i="4"/>
  <c r="AJ168" i="4" s="1"/>
  <c r="O164" i="4"/>
  <c r="AK164" i="4" s="1"/>
  <c r="S164" i="4"/>
  <c r="AO164" i="4" s="1"/>
  <c r="M164" i="4"/>
  <c r="AI164" i="4" s="1"/>
  <c r="Q164" i="4"/>
  <c r="AM164" i="4" s="1"/>
  <c r="U164" i="4"/>
  <c r="AQ164" i="4" s="1"/>
  <c r="P164" i="4"/>
  <c r="AL164" i="4" s="1"/>
  <c r="R164" i="4"/>
  <c r="AN164" i="4" s="1"/>
  <c r="L164" i="4"/>
  <c r="AH164" i="4" s="1"/>
  <c r="T164" i="4"/>
  <c r="AP164" i="4" s="1"/>
  <c r="N164" i="4"/>
  <c r="AJ164" i="4" s="1"/>
  <c r="O160" i="4"/>
  <c r="AK160" i="4" s="1"/>
  <c r="S160" i="4"/>
  <c r="AO160" i="4" s="1"/>
  <c r="M160" i="4"/>
  <c r="AI160" i="4" s="1"/>
  <c r="Q160" i="4"/>
  <c r="AM160" i="4" s="1"/>
  <c r="U160" i="4"/>
  <c r="AQ160" i="4" s="1"/>
  <c r="P160" i="4"/>
  <c r="AL160" i="4" s="1"/>
  <c r="R160" i="4"/>
  <c r="AN160" i="4" s="1"/>
  <c r="N160" i="4"/>
  <c r="AJ160" i="4" s="1"/>
  <c r="L160" i="4"/>
  <c r="AH160" i="4" s="1"/>
  <c r="T160" i="4"/>
  <c r="AP160" i="4" s="1"/>
  <c r="O156" i="4"/>
  <c r="AK156" i="4" s="1"/>
  <c r="S156" i="4"/>
  <c r="AO156" i="4" s="1"/>
  <c r="M156" i="4"/>
  <c r="AI156" i="4" s="1"/>
  <c r="Q156" i="4"/>
  <c r="AM156" i="4" s="1"/>
  <c r="U156" i="4"/>
  <c r="AQ156" i="4" s="1"/>
  <c r="P156" i="4"/>
  <c r="AL156" i="4" s="1"/>
  <c r="R156" i="4"/>
  <c r="AN156" i="4" s="1"/>
  <c r="N156" i="4"/>
  <c r="AJ156" i="4" s="1"/>
  <c r="L156" i="4"/>
  <c r="AH156" i="4" s="1"/>
  <c r="T156" i="4"/>
  <c r="AP156" i="4" s="1"/>
  <c r="O152" i="4"/>
  <c r="AK152" i="4" s="1"/>
  <c r="S152" i="4"/>
  <c r="AO152" i="4" s="1"/>
  <c r="M152" i="4"/>
  <c r="AI152" i="4" s="1"/>
  <c r="Q152" i="4"/>
  <c r="AM152" i="4" s="1"/>
  <c r="U152" i="4"/>
  <c r="AQ152" i="4" s="1"/>
  <c r="P152" i="4"/>
  <c r="AL152" i="4" s="1"/>
  <c r="R152" i="4"/>
  <c r="AN152" i="4" s="1"/>
  <c r="L152" i="4"/>
  <c r="AH152" i="4" s="1"/>
  <c r="T152" i="4"/>
  <c r="AP152" i="4" s="1"/>
  <c r="N152" i="4"/>
  <c r="AJ152" i="4" s="1"/>
  <c r="O148" i="4"/>
  <c r="AK148" i="4" s="1"/>
  <c r="S148" i="4"/>
  <c r="AO148" i="4" s="1"/>
  <c r="M148" i="4"/>
  <c r="AI148" i="4" s="1"/>
  <c r="Q148" i="4"/>
  <c r="AM148" i="4" s="1"/>
  <c r="U148" i="4"/>
  <c r="AQ148" i="4" s="1"/>
  <c r="P148" i="4"/>
  <c r="AL148" i="4" s="1"/>
  <c r="R148" i="4"/>
  <c r="AN148" i="4" s="1"/>
  <c r="N148" i="4"/>
  <c r="AJ148" i="4" s="1"/>
  <c r="L148" i="4"/>
  <c r="AH148" i="4" s="1"/>
  <c r="T148" i="4"/>
  <c r="AP148" i="4" s="1"/>
  <c r="O144" i="4"/>
  <c r="AK144" i="4" s="1"/>
  <c r="S144" i="4"/>
  <c r="AO144" i="4" s="1"/>
  <c r="M144" i="4"/>
  <c r="AI144" i="4" s="1"/>
  <c r="Q144" i="4"/>
  <c r="AM144" i="4" s="1"/>
  <c r="U144" i="4"/>
  <c r="AQ144" i="4" s="1"/>
  <c r="P144" i="4"/>
  <c r="AL144" i="4" s="1"/>
  <c r="R144" i="4"/>
  <c r="AN144" i="4" s="1"/>
  <c r="N144" i="4"/>
  <c r="AJ144" i="4" s="1"/>
  <c r="L144" i="4"/>
  <c r="AH144" i="4" s="1"/>
  <c r="T144" i="4"/>
  <c r="AP144" i="4" s="1"/>
  <c r="O140" i="4"/>
  <c r="AK140" i="4" s="1"/>
  <c r="S140" i="4"/>
  <c r="AO140" i="4" s="1"/>
  <c r="M140" i="4"/>
  <c r="AI140" i="4" s="1"/>
  <c r="Q140" i="4"/>
  <c r="AM140" i="4" s="1"/>
  <c r="U140" i="4"/>
  <c r="AQ140" i="4" s="1"/>
  <c r="P140" i="4"/>
  <c r="AL140" i="4" s="1"/>
  <c r="R140" i="4"/>
  <c r="AN140" i="4" s="1"/>
  <c r="N140" i="4"/>
  <c r="AJ140" i="4" s="1"/>
  <c r="L140" i="4"/>
  <c r="AH140" i="4" s="1"/>
  <c r="T140" i="4"/>
  <c r="AP140" i="4" s="1"/>
  <c r="O136" i="4"/>
  <c r="AK136" i="4" s="1"/>
  <c r="S136" i="4"/>
  <c r="AO136" i="4" s="1"/>
  <c r="M136" i="4"/>
  <c r="AI136" i="4" s="1"/>
  <c r="Q136" i="4"/>
  <c r="AM136" i="4" s="1"/>
  <c r="U136" i="4"/>
  <c r="AQ136" i="4" s="1"/>
  <c r="P136" i="4"/>
  <c r="AL136" i="4" s="1"/>
  <c r="R136" i="4"/>
  <c r="AN136" i="4" s="1"/>
  <c r="N136" i="4"/>
  <c r="AJ136" i="4" s="1"/>
  <c r="L136" i="4"/>
  <c r="AH136" i="4" s="1"/>
  <c r="T136" i="4"/>
  <c r="AP136" i="4" s="1"/>
  <c r="O132" i="4"/>
  <c r="AK132" i="4" s="1"/>
  <c r="S132" i="4"/>
  <c r="AO132" i="4" s="1"/>
  <c r="M132" i="4"/>
  <c r="AI132" i="4" s="1"/>
  <c r="Q132" i="4"/>
  <c r="AM132" i="4" s="1"/>
  <c r="U132" i="4"/>
  <c r="AQ132" i="4" s="1"/>
  <c r="P132" i="4"/>
  <c r="AL132" i="4" s="1"/>
  <c r="R132" i="4"/>
  <c r="AN132" i="4" s="1"/>
  <c r="L132" i="4"/>
  <c r="AH132" i="4" s="1"/>
  <c r="T132" i="4"/>
  <c r="AP132" i="4" s="1"/>
  <c r="N132" i="4"/>
  <c r="AJ132" i="4" s="1"/>
  <c r="O128" i="4"/>
  <c r="AK128" i="4" s="1"/>
  <c r="S128" i="4"/>
  <c r="AO128" i="4" s="1"/>
  <c r="M128" i="4"/>
  <c r="AI128" i="4" s="1"/>
  <c r="Q128" i="4"/>
  <c r="AM128" i="4" s="1"/>
  <c r="U128" i="4"/>
  <c r="AQ128" i="4" s="1"/>
  <c r="P128" i="4"/>
  <c r="AL128" i="4" s="1"/>
  <c r="R128" i="4"/>
  <c r="AN128" i="4" s="1"/>
  <c r="L128" i="4"/>
  <c r="AH128" i="4" s="1"/>
  <c r="T128" i="4"/>
  <c r="AP128" i="4" s="1"/>
  <c r="N128" i="4"/>
  <c r="AJ128" i="4" s="1"/>
  <c r="O124" i="4"/>
  <c r="AK124" i="4" s="1"/>
  <c r="S124" i="4"/>
  <c r="AO124" i="4" s="1"/>
  <c r="M124" i="4"/>
  <c r="AI124" i="4" s="1"/>
  <c r="Q124" i="4"/>
  <c r="AM124" i="4" s="1"/>
  <c r="U124" i="4"/>
  <c r="AQ124" i="4" s="1"/>
  <c r="P124" i="4"/>
  <c r="AL124" i="4" s="1"/>
  <c r="R124" i="4"/>
  <c r="AN124" i="4" s="1"/>
  <c r="L124" i="4"/>
  <c r="AH124" i="4" s="1"/>
  <c r="T124" i="4"/>
  <c r="AP124" i="4" s="1"/>
  <c r="N124" i="4"/>
  <c r="AJ124" i="4" s="1"/>
  <c r="O120" i="4"/>
  <c r="AK120" i="4" s="1"/>
  <c r="S120" i="4"/>
  <c r="AO120" i="4" s="1"/>
  <c r="M120" i="4"/>
  <c r="AI120" i="4" s="1"/>
  <c r="Q120" i="4"/>
  <c r="AM120" i="4" s="1"/>
  <c r="U120" i="4"/>
  <c r="AQ120" i="4" s="1"/>
  <c r="P120" i="4"/>
  <c r="AL120" i="4" s="1"/>
  <c r="R120" i="4"/>
  <c r="AN120" i="4" s="1"/>
  <c r="N120" i="4"/>
  <c r="AJ120" i="4" s="1"/>
  <c r="L120" i="4"/>
  <c r="AH120" i="4" s="1"/>
  <c r="T120" i="4"/>
  <c r="AP120" i="4" s="1"/>
  <c r="O116" i="4"/>
  <c r="AK116" i="4" s="1"/>
  <c r="S116" i="4"/>
  <c r="AO116" i="4" s="1"/>
  <c r="M116" i="4"/>
  <c r="AI116" i="4" s="1"/>
  <c r="Q116" i="4"/>
  <c r="AM116" i="4" s="1"/>
  <c r="U116" i="4"/>
  <c r="AQ116" i="4" s="1"/>
  <c r="P116" i="4"/>
  <c r="AL116" i="4" s="1"/>
  <c r="R116" i="4"/>
  <c r="AN116" i="4" s="1"/>
  <c r="N116" i="4"/>
  <c r="AJ116" i="4" s="1"/>
  <c r="L116" i="4"/>
  <c r="AH116" i="4" s="1"/>
  <c r="T116" i="4"/>
  <c r="AP116" i="4" s="1"/>
  <c r="O112" i="4"/>
  <c r="AK112" i="4" s="1"/>
  <c r="S112" i="4"/>
  <c r="AO112" i="4" s="1"/>
  <c r="M112" i="4"/>
  <c r="AI112" i="4" s="1"/>
  <c r="Q112" i="4"/>
  <c r="AM112" i="4" s="1"/>
  <c r="U112" i="4"/>
  <c r="AQ112" i="4" s="1"/>
  <c r="P112" i="4"/>
  <c r="AL112" i="4" s="1"/>
  <c r="R112" i="4"/>
  <c r="AN112" i="4" s="1"/>
  <c r="N112" i="4"/>
  <c r="AJ112" i="4" s="1"/>
  <c r="L112" i="4"/>
  <c r="AH112" i="4" s="1"/>
  <c r="T112" i="4"/>
  <c r="AP112" i="4" s="1"/>
  <c r="O108" i="4"/>
  <c r="AK108" i="4" s="1"/>
  <c r="S108" i="4"/>
  <c r="AO108" i="4" s="1"/>
  <c r="M108" i="4"/>
  <c r="AI108" i="4" s="1"/>
  <c r="Q108" i="4"/>
  <c r="AM108" i="4" s="1"/>
  <c r="U108" i="4"/>
  <c r="AQ108" i="4" s="1"/>
  <c r="P108" i="4"/>
  <c r="AL108" i="4" s="1"/>
  <c r="R108" i="4"/>
  <c r="AN108" i="4" s="1"/>
  <c r="N108" i="4"/>
  <c r="AJ108" i="4" s="1"/>
  <c r="L108" i="4"/>
  <c r="AH108" i="4" s="1"/>
  <c r="T108" i="4"/>
  <c r="AP108" i="4" s="1"/>
  <c r="O104" i="4"/>
  <c r="AK104" i="4" s="1"/>
  <c r="S104" i="4"/>
  <c r="AO104" i="4" s="1"/>
  <c r="M104" i="4"/>
  <c r="AI104" i="4" s="1"/>
  <c r="Q104" i="4"/>
  <c r="AM104" i="4" s="1"/>
  <c r="U104" i="4"/>
  <c r="AQ104" i="4" s="1"/>
  <c r="P104" i="4"/>
  <c r="AL104" i="4" s="1"/>
  <c r="R104" i="4"/>
  <c r="AN104" i="4" s="1"/>
  <c r="L104" i="4"/>
  <c r="AH104" i="4" s="1"/>
  <c r="T104" i="4"/>
  <c r="AP104" i="4" s="1"/>
  <c r="N104" i="4"/>
  <c r="AJ104" i="4" s="1"/>
  <c r="O100" i="4"/>
  <c r="AK100" i="4" s="1"/>
  <c r="S100" i="4"/>
  <c r="AO100" i="4" s="1"/>
  <c r="M100" i="4"/>
  <c r="AI100" i="4" s="1"/>
  <c r="Q100" i="4"/>
  <c r="AM100" i="4" s="1"/>
  <c r="U100" i="4"/>
  <c r="AQ100" i="4" s="1"/>
  <c r="P100" i="4"/>
  <c r="AL100" i="4" s="1"/>
  <c r="R100" i="4"/>
  <c r="AN100" i="4" s="1"/>
  <c r="L100" i="4"/>
  <c r="AH100" i="4" s="1"/>
  <c r="T100" i="4"/>
  <c r="AP100" i="4" s="1"/>
  <c r="N100" i="4"/>
  <c r="AJ100" i="4" s="1"/>
  <c r="O96" i="4"/>
  <c r="AK96" i="4" s="1"/>
  <c r="S96" i="4"/>
  <c r="AO96" i="4" s="1"/>
  <c r="M96" i="4"/>
  <c r="AI96" i="4" s="1"/>
  <c r="Q96" i="4"/>
  <c r="AM96" i="4" s="1"/>
  <c r="U96" i="4"/>
  <c r="AQ96" i="4" s="1"/>
  <c r="P96" i="4"/>
  <c r="AL96" i="4" s="1"/>
  <c r="R96" i="4"/>
  <c r="AN96" i="4" s="1"/>
  <c r="L96" i="4"/>
  <c r="AH96" i="4" s="1"/>
  <c r="T96" i="4"/>
  <c r="AP96" i="4" s="1"/>
  <c r="N96" i="4"/>
  <c r="AJ96" i="4" s="1"/>
  <c r="O92" i="4"/>
  <c r="AK92" i="4" s="1"/>
  <c r="S92" i="4"/>
  <c r="AO92" i="4" s="1"/>
  <c r="M92" i="4"/>
  <c r="AI92" i="4" s="1"/>
  <c r="Q92" i="4"/>
  <c r="AM92" i="4" s="1"/>
  <c r="U92" i="4"/>
  <c r="AQ92" i="4" s="1"/>
  <c r="P92" i="4"/>
  <c r="AL92" i="4" s="1"/>
  <c r="R92" i="4"/>
  <c r="AN92" i="4" s="1"/>
  <c r="N92" i="4"/>
  <c r="AJ92" i="4" s="1"/>
  <c r="L92" i="4"/>
  <c r="AH92" i="4" s="1"/>
  <c r="T92" i="4"/>
  <c r="AP92" i="4" s="1"/>
  <c r="O88" i="4"/>
  <c r="AK88" i="4" s="1"/>
  <c r="S88" i="4"/>
  <c r="AO88" i="4" s="1"/>
  <c r="M88" i="4"/>
  <c r="AI88" i="4" s="1"/>
  <c r="Q88" i="4"/>
  <c r="AM88" i="4" s="1"/>
  <c r="U88" i="4"/>
  <c r="AQ88" i="4" s="1"/>
  <c r="P88" i="4"/>
  <c r="AL88" i="4" s="1"/>
  <c r="R88" i="4"/>
  <c r="AN88" i="4" s="1"/>
  <c r="L88" i="4"/>
  <c r="AH88" i="4" s="1"/>
  <c r="T88" i="4"/>
  <c r="AP88" i="4" s="1"/>
  <c r="N88" i="4"/>
  <c r="AJ88" i="4" s="1"/>
  <c r="O84" i="4"/>
  <c r="AK84" i="4" s="1"/>
  <c r="S84" i="4"/>
  <c r="AO84" i="4" s="1"/>
  <c r="M84" i="4"/>
  <c r="AI84" i="4" s="1"/>
  <c r="Q84" i="4"/>
  <c r="AM84" i="4" s="1"/>
  <c r="U84" i="4"/>
  <c r="AQ84" i="4" s="1"/>
  <c r="P84" i="4"/>
  <c r="AL84" i="4" s="1"/>
  <c r="R84" i="4"/>
  <c r="AN84" i="4" s="1"/>
  <c r="L84" i="4"/>
  <c r="AH84" i="4" s="1"/>
  <c r="T84" i="4"/>
  <c r="AP84" i="4" s="1"/>
  <c r="N84" i="4"/>
  <c r="AJ84" i="4" s="1"/>
  <c r="O80" i="4"/>
  <c r="AK80" i="4" s="1"/>
  <c r="S80" i="4"/>
  <c r="AO80" i="4" s="1"/>
  <c r="M80" i="4"/>
  <c r="AI80" i="4" s="1"/>
  <c r="Q80" i="4"/>
  <c r="AM80" i="4" s="1"/>
  <c r="U80" i="4"/>
  <c r="AQ80" i="4" s="1"/>
  <c r="P80" i="4"/>
  <c r="AL80" i="4" s="1"/>
  <c r="R80" i="4"/>
  <c r="AN80" i="4" s="1"/>
  <c r="N80" i="4"/>
  <c r="AJ80" i="4" s="1"/>
  <c r="L80" i="4"/>
  <c r="AH80" i="4" s="1"/>
  <c r="T80" i="4"/>
  <c r="AP80" i="4" s="1"/>
  <c r="O76" i="4"/>
  <c r="AK76" i="4" s="1"/>
  <c r="S76" i="4"/>
  <c r="AO76" i="4" s="1"/>
  <c r="M76" i="4"/>
  <c r="AI76" i="4" s="1"/>
  <c r="Q76" i="4"/>
  <c r="AM76" i="4" s="1"/>
  <c r="U76" i="4"/>
  <c r="AQ76" i="4" s="1"/>
  <c r="P76" i="4"/>
  <c r="AL76" i="4" s="1"/>
  <c r="R76" i="4"/>
  <c r="AN76" i="4" s="1"/>
  <c r="L76" i="4"/>
  <c r="AH76" i="4" s="1"/>
  <c r="T76" i="4"/>
  <c r="AP76" i="4" s="1"/>
  <c r="N76" i="4"/>
  <c r="AJ76" i="4" s="1"/>
  <c r="O72" i="4"/>
  <c r="AK72" i="4" s="1"/>
  <c r="S72" i="4"/>
  <c r="AO72" i="4" s="1"/>
  <c r="M72" i="4"/>
  <c r="AI72" i="4" s="1"/>
  <c r="Q72" i="4"/>
  <c r="AM72" i="4" s="1"/>
  <c r="U72" i="4"/>
  <c r="AQ72" i="4" s="1"/>
  <c r="P72" i="4"/>
  <c r="AL72" i="4" s="1"/>
  <c r="R72" i="4"/>
  <c r="AN72" i="4" s="1"/>
  <c r="L72" i="4"/>
  <c r="AH72" i="4" s="1"/>
  <c r="T72" i="4"/>
  <c r="AP72" i="4" s="1"/>
  <c r="N72" i="4"/>
  <c r="AJ72" i="4" s="1"/>
  <c r="O68" i="4"/>
  <c r="AK68" i="4" s="1"/>
  <c r="S68" i="4"/>
  <c r="AO68" i="4" s="1"/>
  <c r="M68" i="4"/>
  <c r="AI68" i="4" s="1"/>
  <c r="Q68" i="4"/>
  <c r="AM68" i="4" s="1"/>
  <c r="U68" i="4"/>
  <c r="AQ68" i="4" s="1"/>
  <c r="P68" i="4"/>
  <c r="AL68" i="4" s="1"/>
  <c r="R68" i="4"/>
  <c r="AN68" i="4" s="1"/>
  <c r="N68" i="4"/>
  <c r="AJ68" i="4" s="1"/>
  <c r="L68" i="4"/>
  <c r="AH68" i="4" s="1"/>
  <c r="T68" i="4"/>
  <c r="AP68" i="4" s="1"/>
  <c r="O64" i="4"/>
  <c r="S64" i="4"/>
  <c r="AO64" i="4" s="1"/>
  <c r="M64" i="4"/>
  <c r="AI64" i="4" s="1"/>
  <c r="Q64" i="4"/>
  <c r="AM64" i="4" s="1"/>
  <c r="U64" i="4"/>
  <c r="AQ64" i="4" s="1"/>
  <c r="P64" i="4"/>
  <c r="AL64" i="4" s="1"/>
  <c r="R64" i="4"/>
  <c r="AN64" i="4" s="1"/>
  <c r="N64" i="4"/>
  <c r="L64" i="4"/>
  <c r="T64" i="4"/>
  <c r="O60" i="4"/>
  <c r="AK60" i="4" s="1"/>
  <c r="S60" i="4"/>
  <c r="M60" i="4"/>
  <c r="AI60" i="4" s="1"/>
  <c r="Q60" i="4"/>
  <c r="AM60" i="4" s="1"/>
  <c r="U60" i="4"/>
  <c r="AQ60" i="4" s="1"/>
  <c r="P60" i="4"/>
  <c r="AL60" i="4" s="1"/>
  <c r="R60" i="4"/>
  <c r="AN60" i="4" s="1"/>
  <c r="L60" i="4"/>
  <c r="T60" i="4"/>
  <c r="AP60" i="4" s="1"/>
  <c r="N60" i="4"/>
  <c r="AJ60" i="4" s="1"/>
  <c r="O56" i="4"/>
  <c r="AK56" i="4" s="1"/>
  <c r="S56" i="4"/>
  <c r="AO56" i="4" s="1"/>
  <c r="M56" i="4"/>
  <c r="AI56" i="4" s="1"/>
  <c r="Q56" i="4"/>
  <c r="U56" i="4"/>
  <c r="AQ56" i="4" s="1"/>
  <c r="P56" i="4"/>
  <c r="AL56" i="4" s="1"/>
  <c r="R56" i="4"/>
  <c r="AN56" i="4" s="1"/>
  <c r="N56" i="4"/>
  <c r="AJ56" i="4" s="1"/>
  <c r="L56" i="4"/>
  <c r="T56" i="4"/>
  <c r="AP56" i="4" s="1"/>
  <c r="O52" i="4"/>
  <c r="AK52" i="4" s="1"/>
  <c r="S52" i="4"/>
  <c r="AO52" i="4" s="1"/>
  <c r="M52" i="4"/>
  <c r="AI52" i="4" s="1"/>
  <c r="Q52" i="4"/>
  <c r="AM52" i="4" s="1"/>
  <c r="U52" i="4"/>
  <c r="AQ52" i="4" s="1"/>
  <c r="P52" i="4"/>
  <c r="AL52" i="4" s="1"/>
  <c r="R52" i="4"/>
  <c r="AN52" i="4" s="1"/>
  <c r="L52" i="4"/>
  <c r="T52" i="4"/>
  <c r="AP52" i="4" s="1"/>
  <c r="N52" i="4"/>
  <c r="AJ52" i="4" s="1"/>
  <c r="O48" i="4"/>
  <c r="AK48" i="4" s="1"/>
  <c r="S48" i="4"/>
  <c r="AO48" i="4" s="1"/>
  <c r="M48" i="4"/>
  <c r="AI48" i="4" s="1"/>
  <c r="Q48" i="4"/>
  <c r="U48" i="4"/>
  <c r="AQ48" i="4" s="1"/>
  <c r="P48" i="4"/>
  <c r="AL48" i="4" s="1"/>
  <c r="R48" i="4"/>
  <c r="AN48" i="4" s="1"/>
  <c r="N48" i="4"/>
  <c r="AJ48" i="4" s="1"/>
  <c r="L48" i="4"/>
  <c r="T48" i="4"/>
  <c r="AP48" i="4" s="1"/>
  <c r="O44" i="4"/>
  <c r="AK44" i="4" s="1"/>
  <c r="S44" i="4"/>
  <c r="M44" i="4"/>
  <c r="AI44" i="4" s="1"/>
  <c r="Q44" i="4"/>
  <c r="AM44" i="4" s="1"/>
  <c r="U44" i="4"/>
  <c r="AQ44" i="4" s="1"/>
  <c r="P44" i="4"/>
  <c r="AL44" i="4" s="1"/>
  <c r="R44" i="4"/>
  <c r="AN44" i="4" s="1"/>
  <c r="L44" i="4"/>
  <c r="T44" i="4"/>
  <c r="AP44" i="4" s="1"/>
  <c r="N44" i="4"/>
  <c r="AJ44" i="4" s="1"/>
  <c r="L32" i="4"/>
  <c r="P32" i="4"/>
  <c r="T32" i="4"/>
  <c r="AP32" i="4" s="1"/>
  <c r="O32" i="4"/>
  <c r="AK32" i="4" s="1"/>
  <c r="M32" i="4"/>
  <c r="AI32" i="4" s="1"/>
  <c r="Q32" i="4"/>
  <c r="AM32" i="4" s="1"/>
  <c r="U32" i="4"/>
  <c r="AQ32" i="4" s="1"/>
  <c r="N32" i="4"/>
  <c r="AJ32" i="4" s="1"/>
  <c r="R32" i="4"/>
  <c r="AN32" i="4" s="1"/>
  <c r="S32" i="4"/>
  <c r="AO32" i="4" s="1"/>
  <c r="L29" i="4"/>
  <c r="P29" i="4"/>
  <c r="AL29" i="4" s="1"/>
  <c r="T29" i="4"/>
  <c r="AP29" i="4" s="1"/>
  <c r="M29" i="4"/>
  <c r="AI29" i="4" s="1"/>
  <c r="U29" i="4"/>
  <c r="AQ29" i="4" s="1"/>
  <c r="N29" i="4"/>
  <c r="R29" i="4"/>
  <c r="AN29" i="4" s="1"/>
  <c r="O29" i="4"/>
  <c r="AK29" i="4" s="1"/>
  <c r="S29" i="4"/>
  <c r="AO29" i="4" s="1"/>
  <c r="Q29" i="4"/>
  <c r="AM29" i="4" s="1"/>
  <c r="O28" i="4"/>
  <c r="S28" i="4"/>
  <c r="AO28" i="4" s="1"/>
  <c r="P28" i="4"/>
  <c r="AL28" i="4" s="1"/>
  <c r="M28" i="4"/>
  <c r="AI28" i="4" s="1"/>
  <c r="Q28" i="4"/>
  <c r="AM28" i="4" s="1"/>
  <c r="U28" i="4"/>
  <c r="AQ28" i="4" s="1"/>
  <c r="N28" i="4"/>
  <c r="AJ28" i="4" s="1"/>
  <c r="R28" i="4"/>
  <c r="AN28" i="4" s="1"/>
  <c r="L28" i="4"/>
  <c r="T28" i="4"/>
  <c r="AP28" i="4" s="1"/>
  <c r="N31" i="4"/>
  <c r="AJ31" i="4" s="1"/>
  <c r="R31" i="4"/>
  <c r="AN31" i="4" s="1"/>
  <c r="S31" i="4"/>
  <c r="AO31" i="4" s="1"/>
  <c r="L31" i="4"/>
  <c r="P31" i="4"/>
  <c r="AL31" i="4" s="1"/>
  <c r="T31" i="4"/>
  <c r="M31" i="4"/>
  <c r="AI31" i="4" s="1"/>
  <c r="Q31" i="4"/>
  <c r="AM31" i="4" s="1"/>
  <c r="U31" i="4"/>
  <c r="AQ31" i="4" s="1"/>
  <c r="O31" i="4"/>
  <c r="AK31" i="4" s="1"/>
  <c r="N27" i="4"/>
  <c r="AJ27" i="4" s="1"/>
  <c r="R27" i="4"/>
  <c r="AN27" i="4" s="1"/>
  <c r="S27" i="4"/>
  <c r="AO27" i="4" s="1"/>
  <c r="L27" i="4"/>
  <c r="P27" i="4"/>
  <c r="AL27" i="4" s="1"/>
  <c r="T27" i="4"/>
  <c r="AP27" i="4" s="1"/>
  <c r="M27" i="4"/>
  <c r="Q27" i="4"/>
  <c r="AM27" i="4" s="1"/>
  <c r="U27" i="4"/>
  <c r="AQ27" i="4" s="1"/>
  <c r="O27" i="4"/>
  <c r="AK27" i="4" s="1"/>
  <c r="M30" i="4"/>
  <c r="AI30" i="4" s="1"/>
  <c r="Q30" i="4"/>
  <c r="AM30" i="4" s="1"/>
  <c r="U30" i="4"/>
  <c r="AQ30" i="4" s="1"/>
  <c r="R30" i="4"/>
  <c r="O30" i="4"/>
  <c r="AK30" i="4" s="1"/>
  <c r="S30" i="4"/>
  <c r="AO30" i="4" s="1"/>
  <c r="L30" i="4"/>
  <c r="P30" i="4"/>
  <c r="AL30" i="4" s="1"/>
  <c r="T30" i="4"/>
  <c r="AP30" i="4" s="1"/>
  <c r="N30" i="4"/>
  <c r="AJ30" i="4" s="1"/>
  <c r="O26" i="4"/>
  <c r="AK26" i="4" s="1"/>
  <c r="S26" i="4"/>
  <c r="AO26" i="4" s="1"/>
  <c r="L26" i="4"/>
  <c r="AH26" i="4" s="1"/>
  <c r="P26" i="4"/>
  <c r="AL26" i="4" s="1"/>
  <c r="T26" i="4"/>
  <c r="AP26" i="4" s="1"/>
  <c r="M26" i="4"/>
  <c r="AI26" i="4" s="1"/>
  <c r="Q26" i="4"/>
  <c r="AM26" i="4" s="1"/>
  <c r="U26" i="4"/>
  <c r="AQ26" i="4" s="1"/>
  <c r="N26" i="4"/>
  <c r="R26" i="4"/>
  <c r="AN26" i="4" s="1"/>
  <c r="N23" i="4"/>
  <c r="R23" i="4"/>
  <c r="S23" i="4"/>
  <c r="L23" i="4"/>
  <c r="P23" i="4"/>
  <c r="T23" i="4"/>
  <c r="M23" i="4"/>
  <c r="Q23" i="4"/>
  <c r="U23" i="4"/>
  <c r="O23" i="4"/>
  <c r="L25" i="4"/>
  <c r="P25" i="4"/>
  <c r="AL25" i="4" s="1"/>
  <c r="T25" i="4"/>
  <c r="AP25" i="4" s="1"/>
  <c r="M25" i="4"/>
  <c r="AI25" i="4" s="1"/>
  <c r="U25" i="4"/>
  <c r="AQ25" i="4" s="1"/>
  <c r="N25" i="4"/>
  <c r="AJ25" i="4" s="1"/>
  <c r="R25" i="4"/>
  <c r="AN25" i="4" s="1"/>
  <c r="O25" i="4"/>
  <c r="AK25" i="4" s="1"/>
  <c r="S25" i="4"/>
  <c r="AO25" i="4" s="1"/>
  <c r="Q25" i="4"/>
  <c r="L21" i="4"/>
  <c r="P21" i="4"/>
  <c r="AL21" i="4" s="1"/>
  <c r="T21" i="4"/>
  <c r="AP21" i="4" s="1"/>
  <c r="U21" i="4"/>
  <c r="AQ21" i="4" s="1"/>
  <c r="N21" i="4"/>
  <c r="R21" i="4"/>
  <c r="AN21" i="4" s="1"/>
  <c r="O21" i="4"/>
  <c r="AK21" i="4" s="1"/>
  <c r="S21" i="4"/>
  <c r="AO21" i="4" s="1"/>
  <c r="M21" i="4"/>
  <c r="AI21" i="4" s="1"/>
  <c r="Q21" i="4"/>
  <c r="AM21" i="4" s="1"/>
  <c r="O24" i="4"/>
  <c r="AK24" i="4" s="1"/>
  <c r="S24" i="4"/>
  <c r="AO24" i="4" s="1"/>
  <c r="P24" i="4"/>
  <c r="AL24" i="4" s="1"/>
  <c r="M24" i="4"/>
  <c r="AI24" i="4" s="1"/>
  <c r="Q24" i="4"/>
  <c r="AM24" i="4" s="1"/>
  <c r="U24" i="4"/>
  <c r="N24" i="4"/>
  <c r="AJ24" i="4" s="1"/>
  <c r="R24" i="4"/>
  <c r="AN24" i="4" s="1"/>
  <c r="L24" i="4"/>
  <c r="AH24" i="4" s="1"/>
  <c r="T24" i="4"/>
  <c r="AP24" i="4" s="1"/>
  <c r="M22" i="4"/>
  <c r="AI22" i="4" s="1"/>
  <c r="Q22" i="4"/>
  <c r="AM22" i="4" s="1"/>
  <c r="U22" i="4"/>
  <c r="AQ22" i="4" s="1"/>
  <c r="O22" i="4"/>
  <c r="AK22" i="4" s="1"/>
  <c r="S22" i="4"/>
  <c r="L22" i="4"/>
  <c r="P22" i="4"/>
  <c r="AL22" i="4" s="1"/>
  <c r="T22" i="4"/>
  <c r="AP22" i="4" s="1"/>
  <c r="N22" i="4"/>
  <c r="AJ22" i="4" s="1"/>
  <c r="R22" i="4"/>
  <c r="AN22" i="4" s="1"/>
  <c r="M35" i="4"/>
  <c r="AI35" i="4" s="1"/>
  <c r="Q35" i="4"/>
  <c r="U35" i="4"/>
  <c r="AQ35" i="4" s="1"/>
  <c r="N35" i="4"/>
  <c r="AJ35" i="4" s="1"/>
  <c r="O35" i="4"/>
  <c r="AK35" i="4" s="1"/>
  <c r="S35" i="4"/>
  <c r="AO35" i="4" s="1"/>
  <c r="R35" i="4"/>
  <c r="AN35" i="4" s="1"/>
  <c r="L35" i="4"/>
  <c r="AH35" i="4" s="1"/>
  <c r="P35" i="4"/>
  <c r="T35" i="4"/>
  <c r="AP35" i="4" s="1"/>
  <c r="L34" i="4"/>
  <c r="P34" i="4"/>
  <c r="AL34" i="4" s="1"/>
  <c r="T34" i="4"/>
  <c r="AP34" i="4" s="1"/>
  <c r="M34" i="4"/>
  <c r="AI34" i="4" s="1"/>
  <c r="U34" i="4"/>
  <c r="AQ34" i="4" s="1"/>
  <c r="R34" i="4"/>
  <c r="AN34" i="4" s="1"/>
  <c r="Q34" i="4"/>
  <c r="AM34" i="4" s="1"/>
  <c r="O34" i="4"/>
  <c r="AK34" i="4" s="1"/>
  <c r="S34" i="4"/>
  <c r="AO34" i="4" s="1"/>
  <c r="N34" i="4"/>
  <c r="AJ34" i="4" s="1"/>
  <c r="O37" i="4"/>
  <c r="AK37" i="4" s="1"/>
  <c r="S37" i="4"/>
  <c r="AO37" i="4" s="1"/>
  <c r="P37" i="4"/>
  <c r="AL37" i="4" s="1"/>
  <c r="T37" i="4"/>
  <c r="AP37" i="4" s="1"/>
  <c r="M37" i="4"/>
  <c r="AI37" i="4" s="1"/>
  <c r="Q37" i="4"/>
  <c r="AM37" i="4" s="1"/>
  <c r="L37" i="4"/>
  <c r="AH37" i="4" s="1"/>
  <c r="N37" i="4"/>
  <c r="R37" i="4"/>
  <c r="AN37" i="4" s="1"/>
  <c r="U37" i="4"/>
  <c r="AQ37" i="4" s="1"/>
  <c r="O33" i="4"/>
  <c r="S33" i="4"/>
  <c r="AO33" i="4" s="1"/>
  <c r="P33" i="4"/>
  <c r="AL33" i="4" s="1"/>
  <c r="T33" i="4"/>
  <c r="AP33" i="4" s="1"/>
  <c r="Q33" i="4"/>
  <c r="AM33" i="4" s="1"/>
  <c r="U33" i="4"/>
  <c r="AQ33" i="4" s="1"/>
  <c r="L33" i="4"/>
  <c r="AH33" i="4" s="1"/>
  <c r="N33" i="4"/>
  <c r="AJ33" i="4" s="1"/>
  <c r="R33" i="4"/>
  <c r="AN33" i="4" s="1"/>
  <c r="M33" i="4"/>
  <c r="AI33" i="4" s="1"/>
  <c r="N36" i="4"/>
  <c r="AJ36" i="4" s="1"/>
  <c r="R36" i="4"/>
  <c r="AN36" i="4" s="1"/>
  <c r="S36" i="4"/>
  <c r="AO36" i="4" s="1"/>
  <c r="P36" i="4"/>
  <c r="AL36" i="4" s="1"/>
  <c r="O36" i="4"/>
  <c r="AK36" i="4" s="1"/>
  <c r="L36" i="4"/>
  <c r="AH36" i="4" s="1"/>
  <c r="M36" i="4"/>
  <c r="Q36" i="4"/>
  <c r="AM36" i="4" s="1"/>
  <c r="U36" i="4"/>
  <c r="AQ36" i="4" s="1"/>
  <c r="T36" i="4"/>
  <c r="AP36" i="4" s="1"/>
  <c r="L42" i="4"/>
  <c r="P42" i="4"/>
  <c r="AL42" i="4" s="1"/>
  <c r="T42" i="4"/>
  <c r="AP42" i="4" s="1"/>
  <c r="M42" i="4"/>
  <c r="AI42" i="4" s="1"/>
  <c r="Q42" i="4"/>
  <c r="AM42" i="4" s="1"/>
  <c r="U42" i="4"/>
  <c r="AQ42" i="4" s="1"/>
  <c r="N42" i="4"/>
  <c r="R42" i="4"/>
  <c r="AN42" i="4" s="1"/>
  <c r="O42" i="4"/>
  <c r="AK42" i="4" s="1"/>
  <c r="S42" i="4"/>
  <c r="AO42" i="4" s="1"/>
  <c r="L38" i="4"/>
  <c r="P38" i="4"/>
  <c r="AL38" i="4" s="1"/>
  <c r="T38" i="4"/>
  <c r="AP38" i="4" s="1"/>
  <c r="M38" i="4"/>
  <c r="AI38" i="4" s="1"/>
  <c r="Q38" i="4"/>
  <c r="U38" i="4"/>
  <c r="AQ38" i="4" s="1"/>
  <c r="N38" i="4"/>
  <c r="AJ38" i="4" s="1"/>
  <c r="R38" i="4"/>
  <c r="O38" i="4"/>
  <c r="S38" i="4"/>
  <c r="AO38" i="4" s="1"/>
  <c r="O41" i="4"/>
  <c r="AK41" i="4" s="1"/>
  <c r="S41" i="4"/>
  <c r="AO41" i="4" s="1"/>
  <c r="M41" i="4"/>
  <c r="U41" i="4"/>
  <c r="AQ41" i="4" s="1"/>
  <c r="L41" i="4"/>
  <c r="P41" i="4"/>
  <c r="AL41" i="4" s="1"/>
  <c r="T41" i="4"/>
  <c r="AP41" i="4" s="1"/>
  <c r="Q41" i="4"/>
  <c r="AM41" i="4" s="1"/>
  <c r="N41" i="4"/>
  <c r="AJ41" i="4" s="1"/>
  <c r="R41" i="4"/>
  <c r="AN41" i="4" s="1"/>
  <c r="N40" i="4"/>
  <c r="AJ40" i="4" s="1"/>
  <c r="R40" i="4"/>
  <c r="AN40" i="4" s="1"/>
  <c r="O40" i="4"/>
  <c r="AK40" i="4" s="1"/>
  <c r="S40" i="4"/>
  <c r="AO40" i="4" s="1"/>
  <c r="L40" i="4"/>
  <c r="P40" i="4"/>
  <c r="T40" i="4"/>
  <c r="AP40" i="4" s="1"/>
  <c r="M40" i="4"/>
  <c r="AI40" i="4" s="1"/>
  <c r="Q40" i="4"/>
  <c r="U40" i="4"/>
  <c r="M39" i="4"/>
  <c r="AI39" i="4" s="1"/>
  <c r="Q39" i="4"/>
  <c r="AM39" i="4" s="1"/>
  <c r="U39" i="4"/>
  <c r="AQ39" i="4" s="1"/>
  <c r="O39" i="4"/>
  <c r="AK39" i="4" s="1"/>
  <c r="N39" i="4"/>
  <c r="AJ39" i="4" s="1"/>
  <c r="R39" i="4"/>
  <c r="AN39" i="4" s="1"/>
  <c r="S39" i="4"/>
  <c r="AO39" i="4" s="1"/>
  <c r="L39" i="4"/>
  <c r="P39" i="4"/>
  <c r="AL39" i="4" s="1"/>
  <c r="T39" i="4"/>
  <c r="AP39" i="4" s="1"/>
  <c r="N7" i="4"/>
  <c r="AJ7" i="4" s="1"/>
  <c r="R7" i="4"/>
  <c r="AN7" i="4" s="1"/>
  <c r="O7" i="4"/>
  <c r="S7" i="4"/>
  <c r="AO7" i="4" s="1"/>
  <c r="L7" i="4"/>
  <c r="P7" i="4"/>
  <c r="T7" i="4"/>
  <c r="M7" i="4"/>
  <c r="Q7" i="4"/>
  <c r="U7" i="4"/>
  <c r="M4" i="4"/>
  <c r="AI4" i="4" s="1"/>
  <c r="Q4" i="4"/>
  <c r="AM4" i="4" s="1"/>
  <c r="U4" i="4"/>
  <c r="AQ4" i="4" s="1"/>
  <c r="N4" i="4"/>
  <c r="AJ4" i="4" s="1"/>
  <c r="R4" i="4"/>
  <c r="AN4" i="4" s="1"/>
  <c r="O4" i="4"/>
  <c r="AK4" i="4" s="1"/>
  <c r="S4" i="4"/>
  <c r="AO4" i="4" s="1"/>
  <c r="L4" i="4"/>
  <c r="AH4" i="4" s="1"/>
  <c r="P4" i="4"/>
  <c r="AL4" i="4" s="1"/>
  <c r="T4" i="4"/>
  <c r="N3" i="4"/>
  <c r="R3" i="4"/>
  <c r="O3" i="4"/>
  <c r="S3" i="4"/>
  <c r="L3" i="4"/>
  <c r="P3" i="4"/>
  <c r="T3" i="4"/>
  <c r="M3" i="4"/>
  <c r="Q3" i="4"/>
  <c r="AM3" i="4" s="1"/>
  <c r="U3" i="4"/>
  <c r="N20" i="4"/>
  <c r="AJ20" i="4" s="1"/>
  <c r="R20" i="4"/>
  <c r="S20" i="4"/>
  <c r="AO20" i="4" s="1"/>
  <c r="M20" i="4"/>
  <c r="AI20" i="4" s="1"/>
  <c r="Q20" i="4"/>
  <c r="AM20" i="4" s="1"/>
  <c r="U20" i="4"/>
  <c r="AQ20" i="4" s="1"/>
  <c r="O20" i="4"/>
  <c r="AK20" i="4" s="1"/>
  <c r="L20" i="4"/>
  <c r="P20" i="4"/>
  <c r="AL20" i="4" s="1"/>
  <c r="T20" i="4"/>
  <c r="M19" i="4"/>
  <c r="AI19" i="4" s="1"/>
  <c r="Q19" i="4"/>
  <c r="AM19" i="4" s="1"/>
  <c r="U19" i="4"/>
  <c r="AQ19" i="4" s="1"/>
  <c r="O19" i="4"/>
  <c r="AK19" i="4" s="1"/>
  <c r="P19" i="4"/>
  <c r="N19" i="4"/>
  <c r="AJ19" i="4" s="1"/>
  <c r="R19" i="4"/>
  <c r="S19" i="4"/>
  <c r="L19" i="4"/>
  <c r="T19" i="4"/>
  <c r="AP19" i="4" s="1"/>
  <c r="M15" i="4"/>
  <c r="AI15" i="4" s="1"/>
  <c r="U15" i="4"/>
  <c r="O15" i="4"/>
  <c r="AK15" i="4" s="1"/>
  <c r="S15" i="4"/>
  <c r="AO15" i="4" s="1"/>
  <c r="L15" i="4"/>
  <c r="T15" i="4"/>
  <c r="N15" i="4"/>
  <c r="AJ15" i="4" s="1"/>
  <c r="R15" i="4"/>
  <c r="AN15" i="4" s="1"/>
  <c r="P15" i="4"/>
  <c r="AL15" i="4" s="1"/>
  <c r="L18" i="4"/>
  <c r="P18" i="4"/>
  <c r="T18" i="4"/>
  <c r="AP18" i="4" s="1"/>
  <c r="R18" i="4"/>
  <c r="AN18" i="4" s="1"/>
  <c r="S18" i="4"/>
  <c r="M18" i="4"/>
  <c r="Q18" i="4"/>
  <c r="AM18" i="4" s="1"/>
  <c r="U18" i="4"/>
  <c r="AQ18" i="4" s="1"/>
  <c r="N18" i="4"/>
  <c r="AJ18" i="4" s="1"/>
  <c r="O18" i="4"/>
  <c r="AK18" i="4" s="1"/>
  <c r="O17" i="4"/>
  <c r="AK17" i="4" s="1"/>
  <c r="S17" i="4"/>
  <c r="AO17" i="4" s="1"/>
  <c r="M17" i="4"/>
  <c r="U17" i="4"/>
  <c r="N17" i="4"/>
  <c r="AJ17" i="4" s="1"/>
  <c r="L17" i="4"/>
  <c r="P17" i="4"/>
  <c r="T17" i="4"/>
  <c r="AP17" i="4" s="1"/>
  <c r="Q17" i="4"/>
  <c r="AM17" i="4" s="1"/>
  <c r="R17" i="4"/>
  <c r="AN17" i="4" s="1"/>
  <c r="N16" i="4"/>
  <c r="AJ16" i="4" s="1"/>
  <c r="R16" i="4"/>
  <c r="L16" i="4"/>
  <c r="T16" i="4"/>
  <c r="Q16" i="4"/>
  <c r="AM16" i="4" s="1"/>
  <c r="O16" i="4"/>
  <c r="AK16" i="4" s="1"/>
  <c r="S16" i="4"/>
  <c r="AO16" i="4" s="1"/>
  <c r="P16" i="4"/>
  <c r="M16" i="4"/>
  <c r="AI16" i="4" s="1"/>
  <c r="U16" i="4"/>
  <c r="AQ16" i="4" s="1"/>
  <c r="M14" i="4"/>
  <c r="AI14" i="4" s="1"/>
  <c r="Q14" i="4"/>
  <c r="AM14" i="4" s="1"/>
  <c r="U14" i="4"/>
  <c r="AQ14" i="4" s="1"/>
  <c r="O14" i="4"/>
  <c r="AK14" i="4" s="1"/>
  <c r="S14" i="4"/>
  <c r="AO14" i="4" s="1"/>
  <c r="P14" i="4"/>
  <c r="AL14" i="4" s="1"/>
  <c r="N14" i="4"/>
  <c r="AJ14" i="4" s="1"/>
  <c r="R14" i="4"/>
  <c r="L14" i="4"/>
  <c r="T14" i="4"/>
  <c r="AP14" i="4" s="1"/>
  <c r="M10" i="4"/>
  <c r="AI10" i="4" s="1"/>
  <c r="Q10" i="4"/>
  <c r="AM10" i="4" s="1"/>
  <c r="U10" i="4"/>
  <c r="AQ10" i="4" s="1"/>
  <c r="O10" i="4"/>
  <c r="AK10" i="4" s="1"/>
  <c r="S10" i="4"/>
  <c r="AO10" i="4" s="1"/>
  <c r="L10" i="4"/>
  <c r="T10" i="4"/>
  <c r="N10" i="4"/>
  <c r="AJ10" i="4" s="1"/>
  <c r="R10" i="4"/>
  <c r="AN10" i="4" s="1"/>
  <c r="P10" i="4"/>
  <c r="AL10" i="4" s="1"/>
  <c r="L13" i="4"/>
  <c r="P13" i="4"/>
  <c r="AL13" i="4" s="1"/>
  <c r="T13" i="4"/>
  <c r="AP13" i="4" s="1"/>
  <c r="N13" i="4"/>
  <c r="R13" i="4"/>
  <c r="AN13" i="4" s="1"/>
  <c r="S13" i="4"/>
  <c r="M13" i="4"/>
  <c r="AI13" i="4" s="1"/>
  <c r="Q13" i="4"/>
  <c r="AM13" i="4" s="1"/>
  <c r="U13" i="4"/>
  <c r="AQ13" i="4" s="1"/>
  <c r="O13" i="4"/>
  <c r="AK13" i="4" s="1"/>
  <c r="L9" i="4"/>
  <c r="P9" i="4"/>
  <c r="AL9" i="4" s="1"/>
  <c r="T9" i="4"/>
  <c r="AP9" i="4" s="1"/>
  <c r="N9" i="4"/>
  <c r="AJ9" i="4" s="1"/>
  <c r="R9" i="4"/>
  <c r="AN9" i="4" s="1"/>
  <c r="M9" i="4"/>
  <c r="AI9" i="4" s="1"/>
  <c r="Q9" i="4"/>
  <c r="AM9" i="4" s="1"/>
  <c r="U9" i="4"/>
  <c r="O9" i="4"/>
  <c r="S9" i="4"/>
  <c r="O12" i="4"/>
  <c r="AK12" i="4" s="1"/>
  <c r="S12" i="4"/>
  <c r="AO12" i="4" s="1"/>
  <c r="M12" i="4"/>
  <c r="Q12" i="4"/>
  <c r="AM12" i="4" s="1"/>
  <c r="U12" i="4"/>
  <c r="AQ12" i="4" s="1"/>
  <c r="N12" i="4"/>
  <c r="AJ12" i="4" s="1"/>
  <c r="L12" i="4"/>
  <c r="P12" i="4"/>
  <c r="AL12" i="4" s="1"/>
  <c r="T12" i="4"/>
  <c r="AP12" i="4" s="1"/>
  <c r="R12" i="4"/>
  <c r="AN12" i="4" s="1"/>
  <c r="O8" i="4"/>
  <c r="AK8" i="4" s="1"/>
  <c r="S8" i="4"/>
  <c r="AO8" i="4" s="1"/>
  <c r="M8" i="4"/>
  <c r="AI8" i="4" s="1"/>
  <c r="Q8" i="4"/>
  <c r="AM8" i="4" s="1"/>
  <c r="U8" i="4"/>
  <c r="AQ8" i="4" s="1"/>
  <c r="N8" i="4"/>
  <c r="AJ8" i="4" s="1"/>
  <c r="L8" i="4"/>
  <c r="P8" i="4"/>
  <c r="AL8" i="4" s="1"/>
  <c r="T8" i="4"/>
  <c r="AP8" i="4" s="1"/>
  <c r="R8" i="4"/>
  <c r="AN8" i="4" s="1"/>
  <c r="N11" i="4"/>
  <c r="AJ11" i="4" s="1"/>
  <c r="R11" i="4"/>
  <c r="AN11" i="4" s="1"/>
  <c r="L11" i="4"/>
  <c r="P11" i="4"/>
  <c r="T11" i="4"/>
  <c r="AP11" i="4" s="1"/>
  <c r="Q11" i="4"/>
  <c r="O11" i="4"/>
  <c r="AK11" i="4" s="1"/>
  <c r="S11" i="4"/>
  <c r="AO11" i="4" s="1"/>
  <c r="M11" i="4"/>
  <c r="U11" i="4"/>
  <c r="AQ11" i="4" s="1"/>
  <c r="AF2" i="4"/>
  <c r="AV53" i="4" l="1"/>
  <c r="AU52" i="4"/>
  <c r="AT67" i="4"/>
  <c r="AM56" i="4"/>
  <c r="AP64" i="4"/>
  <c r="AN38" i="4"/>
  <c r="AY47" i="4"/>
  <c r="AZ52" i="4"/>
  <c r="AL54" i="4"/>
  <c r="AK64" i="4"/>
  <c r="BA54" i="4"/>
  <c r="AJ63" i="4"/>
  <c r="AP58" i="4"/>
  <c r="AW56" i="4"/>
  <c r="AV67" i="4"/>
  <c r="AU49" i="4"/>
  <c r="BB49" i="4" s="1"/>
  <c r="AT46" i="4"/>
  <c r="AS51" i="4"/>
  <c r="AQ66" i="4"/>
  <c r="AO44" i="4"/>
  <c r="AN55" i="4"/>
  <c r="AM48" i="4"/>
  <c r="AL43" i="4"/>
  <c r="AJ64" i="4"/>
  <c r="AK61" i="4"/>
  <c r="AO60" i="4"/>
  <c r="AI59" i="4"/>
  <c r="AH65" i="4"/>
  <c r="BB65" i="4" s="1"/>
  <c r="AH47" i="4"/>
  <c r="AH55" i="4"/>
  <c r="AH52" i="4"/>
  <c r="AH58" i="4"/>
  <c r="AH66" i="4"/>
  <c r="AH48" i="4"/>
  <c r="AH56" i="4"/>
  <c r="AH64" i="4"/>
  <c r="AH53" i="4"/>
  <c r="BB53" i="4" s="1"/>
  <c r="AH61" i="4"/>
  <c r="AH54" i="4"/>
  <c r="AH62" i="4"/>
  <c r="BB62" i="4" s="1"/>
  <c r="AH43" i="4"/>
  <c r="AH51" i="4"/>
  <c r="AH59" i="4"/>
  <c r="AH67" i="4"/>
  <c r="AW45" i="4"/>
  <c r="BB45" i="4" s="1"/>
  <c r="AH46" i="4"/>
  <c r="AH57" i="4"/>
  <c r="BB57" i="4" s="1"/>
  <c r="AH63" i="4"/>
  <c r="BB63" i="4" s="1"/>
  <c r="AH44" i="4"/>
  <c r="AH60" i="4"/>
  <c r="AM50" i="4"/>
  <c r="BB50" i="4" s="1"/>
  <c r="AQ40" i="4"/>
  <c r="AM38" i="4"/>
  <c r="AV41" i="4"/>
  <c r="AW39" i="4"/>
  <c r="AH40" i="4"/>
  <c r="AH41" i="4"/>
  <c r="AH42" i="4"/>
  <c r="AH38" i="4"/>
  <c r="AT37" i="4"/>
  <c r="AR34" i="4"/>
  <c r="AW35" i="4"/>
  <c r="AV35" i="4"/>
  <c r="AX30" i="4"/>
  <c r="AV32" i="4"/>
  <c r="AT26" i="4"/>
  <c r="AT29" i="4"/>
  <c r="AU28" i="4"/>
  <c r="AV18" i="4"/>
  <c r="BA24" i="4"/>
  <c r="AT21" i="4"/>
  <c r="AZ20" i="4"/>
  <c r="AY13" i="4"/>
  <c r="AU3" i="4"/>
  <c r="AX16" i="4"/>
  <c r="AS12" i="4"/>
  <c r="AZ10" i="4"/>
  <c r="BA9" i="4"/>
  <c r="AR5" i="4"/>
  <c r="G11" i="1"/>
  <c r="G7" i="1"/>
  <c r="AN3" i="4"/>
  <c r="J7" i="1"/>
  <c r="AI3" i="4"/>
  <c r="E24" i="1"/>
  <c r="E13" i="1"/>
  <c r="AO3" i="4"/>
  <c r="K13" i="1"/>
  <c r="K19" i="1"/>
  <c r="AP3" i="4"/>
  <c r="L7" i="1"/>
  <c r="L9" i="1"/>
  <c r="AQ3" i="4"/>
  <c r="M9" i="1"/>
  <c r="AL3" i="4"/>
  <c r="H13" i="1"/>
  <c r="H19" i="1"/>
  <c r="H9" i="1"/>
  <c r="AH3" i="4"/>
  <c r="D17" i="1"/>
  <c r="D24" i="1"/>
  <c r="AJ3" i="4"/>
  <c r="F9" i="1"/>
  <c r="AQ23" i="4"/>
  <c r="M24" i="1"/>
  <c r="M21" i="1"/>
  <c r="M19" i="1"/>
  <c r="M17" i="1"/>
  <c r="M13" i="1"/>
  <c r="M5" i="1"/>
  <c r="M15" i="1"/>
  <c r="M11" i="1"/>
  <c r="M7" i="1"/>
  <c r="AJ23" i="4"/>
  <c r="F24" i="1"/>
  <c r="F19" i="1"/>
  <c r="F15" i="1"/>
  <c r="F11" i="1"/>
  <c r="F5" i="1"/>
  <c r="F21" i="1"/>
  <c r="F17" i="1"/>
  <c r="F13" i="1"/>
  <c r="F7" i="1"/>
  <c r="T24" i="1"/>
  <c r="T21" i="1"/>
  <c r="T19" i="1"/>
  <c r="T17" i="1"/>
  <c r="T15" i="1"/>
  <c r="T13" i="1"/>
  <c r="T11" i="1"/>
  <c r="T9" i="1"/>
  <c r="T7" i="1"/>
  <c r="T5" i="1"/>
  <c r="AX23" i="4"/>
  <c r="AM23" i="4"/>
  <c r="I19" i="1"/>
  <c r="I17" i="1"/>
  <c r="I24" i="1"/>
  <c r="I21" i="1"/>
  <c r="I15" i="1"/>
  <c r="I11" i="1"/>
  <c r="I7" i="1"/>
  <c r="I9" i="1"/>
  <c r="I13" i="1"/>
  <c r="I5" i="1"/>
  <c r="O24" i="1"/>
  <c r="BC60" i="4" s="1"/>
  <c r="O21" i="1"/>
  <c r="BC56" i="4" s="1"/>
  <c r="O19" i="1"/>
  <c r="O17" i="1"/>
  <c r="O15" i="1"/>
  <c r="BC61" i="4" s="1"/>
  <c r="O13" i="1"/>
  <c r="O11" i="1"/>
  <c r="BC65" i="4" s="1"/>
  <c r="O9" i="1"/>
  <c r="O7" i="1"/>
  <c r="O5" i="1"/>
  <c r="AS23" i="4"/>
  <c r="N19" i="1"/>
  <c r="N15" i="1"/>
  <c r="N11" i="1"/>
  <c r="N5" i="1"/>
  <c r="AR23" i="4"/>
  <c r="N24" i="1"/>
  <c r="N21" i="1"/>
  <c r="N17" i="1"/>
  <c r="N13" i="1"/>
  <c r="N9" i="1"/>
  <c r="N7" i="1"/>
  <c r="AK23" i="4"/>
  <c r="G24" i="1"/>
  <c r="G21" i="1"/>
  <c r="G19" i="1"/>
  <c r="G17" i="1"/>
  <c r="G15" i="1"/>
  <c r="G13" i="1"/>
  <c r="G9" i="1"/>
  <c r="G5" i="1"/>
  <c r="L24" i="1"/>
  <c r="L21" i="1"/>
  <c r="L19" i="1"/>
  <c r="L17" i="1"/>
  <c r="L15" i="1"/>
  <c r="L13" i="1"/>
  <c r="L11" i="1"/>
  <c r="L5" i="1"/>
  <c r="AN23" i="4"/>
  <c r="J21" i="1"/>
  <c r="J17" i="1"/>
  <c r="J13" i="1"/>
  <c r="J9" i="1"/>
  <c r="J24" i="1"/>
  <c r="J19" i="1"/>
  <c r="J15" i="1"/>
  <c r="J11" i="1"/>
  <c r="J5" i="1"/>
  <c r="S24" i="1"/>
  <c r="S21" i="1"/>
  <c r="S19" i="1"/>
  <c r="S17" i="1"/>
  <c r="S15" i="1"/>
  <c r="S13" i="1"/>
  <c r="S11" i="1"/>
  <c r="S9" i="1"/>
  <c r="S7" i="1"/>
  <c r="S5" i="1"/>
  <c r="AW23" i="4"/>
  <c r="V24" i="1"/>
  <c r="V19" i="1"/>
  <c r="V15" i="1"/>
  <c r="V11" i="1"/>
  <c r="V7" i="1"/>
  <c r="V5" i="1"/>
  <c r="AZ23" i="4"/>
  <c r="V21" i="1"/>
  <c r="V17" i="1"/>
  <c r="V13" i="1"/>
  <c r="V9" i="1"/>
  <c r="AL23" i="4"/>
  <c r="H24" i="1"/>
  <c r="H21" i="1"/>
  <c r="H17" i="1"/>
  <c r="H15" i="1"/>
  <c r="H11" i="1"/>
  <c r="H7" i="1"/>
  <c r="H5" i="1"/>
  <c r="AT23" i="4"/>
  <c r="P24" i="1"/>
  <c r="P21" i="1"/>
  <c r="P19" i="1"/>
  <c r="P17" i="1"/>
  <c r="P15" i="1"/>
  <c r="P13" i="1"/>
  <c r="P11" i="1"/>
  <c r="P9" i="1"/>
  <c r="P7" i="1"/>
  <c r="P5" i="1"/>
  <c r="D21" i="1"/>
  <c r="D19" i="1"/>
  <c r="D15" i="1"/>
  <c r="D13" i="1"/>
  <c r="D11" i="1"/>
  <c r="D9" i="1"/>
  <c r="D7" i="1"/>
  <c r="D5" i="1"/>
  <c r="AU23" i="4"/>
  <c r="Q19" i="1"/>
  <c r="Q17" i="1"/>
  <c r="Q24" i="1"/>
  <c r="Q21" i="1"/>
  <c r="Q9" i="1"/>
  <c r="Q7" i="1"/>
  <c r="Q5" i="1"/>
  <c r="Q11" i="1"/>
  <c r="Q13" i="1"/>
  <c r="Q15" i="1"/>
  <c r="AI23" i="4"/>
  <c r="E21" i="1"/>
  <c r="E19" i="1"/>
  <c r="E17" i="1"/>
  <c r="E15" i="1"/>
  <c r="E11" i="1"/>
  <c r="E7" i="1"/>
  <c r="E5" i="1"/>
  <c r="E9" i="1"/>
  <c r="AO23" i="4"/>
  <c r="K24" i="1"/>
  <c r="K21" i="1"/>
  <c r="K17" i="1"/>
  <c r="K15" i="1"/>
  <c r="K11" i="1"/>
  <c r="K9" i="1"/>
  <c r="K7" i="1"/>
  <c r="K5" i="1"/>
  <c r="W24" i="1"/>
  <c r="W21" i="1"/>
  <c r="W19" i="1"/>
  <c r="W17" i="1"/>
  <c r="W15" i="1"/>
  <c r="W13" i="1"/>
  <c r="W11" i="1"/>
  <c r="W9" i="1"/>
  <c r="W7" i="1"/>
  <c r="W5" i="1"/>
  <c r="BA23" i="4"/>
  <c r="R21" i="1"/>
  <c r="R17" i="1"/>
  <c r="R13" i="1"/>
  <c r="R9" i="1"/>
  <c r="R7" i="1"/>
  <c r="AV23" i="4"/>
  <c r="R24" i="1"/>
  <c r="R19" i="1"/>
  <c r="R15" i="1"/>
  <c r="R11" i="1"/>
  <c r="R5" i="1"/>
  <c r="AY23" i="4"/>
  <c r="U24" i="1"/>
  <c r="U17" i="1"/>
  <c r="U21" i="1"/>
  <c r="U19" i="1"/>
  <c r="U13" i="1"/>
  <c r="U9" i="1"/>
  <c r="U7" i="1"/>
  <c r="U5" i="1"/>
  <c r="U15" i="1"/>
  <c r="U11" i="1"/>
  <c r="BB68" i="4"/>
  <c r="BB92" i="4"/>
  <c r="BB108" i="4"/>
  <c r="BB116" i="4"/>
  <c r="BB140" i="4"/>
  <c r="BB148" i="4"/>
  <c r="BB156" i="4"/>
  <c r="BB172" i="4"/>
  <c r="BB180" i="4"/>
  <c r="BB181" i="4"/>
  <c r="BB74" i="4"/>
  <c r="BB98" i="4"/>
  <c r="BB122" i="4"/>
  <c r="BB130" i="4"/>
  <c r="BB154" i="4"/>
  <c r="BB73" i="4"/>
  <c r="BB81" i="4"/>
  <c r="BB89" i="4"/>
  <c r="BB97" i="4"/>
  <c r="BB105" i="4"/>
  <c r="BB113" i="4"/>
  <c r="BB121" i="4"/>
  <c r="BB129" i="4"/>
  <c r="BB137" i="4"/>
  <c r="BB145" i="4"/>
  <c r="BB153" i="4"/>
  <c r="BB161" i="4"/>
  <c r="BB169" i="4"/>
  <c r="BB177" i="4"/>
  <c r="BB182" i="4"/>
  <c r="BB190" i="4"/>
  <c r="BB198" i="4"/>
  <c r="BB71" i="4"/>
  <c r="BB79" i="4"/>
  <c r="BB87" i="4"/>
  <c r="BB95" i="4"/>
  <c r="BB103" i="4"/>
  <c r="BB111" i="4"/>
  <c r="BB119" i="4"/>
  <c r="BB127" i="4"/>
  <c r="BB135" i="4"/>
  <c r="BB143" i="4"/>
  <c r="BB151" i="4"/>
  <c r="BB159" i="4"/>
  <c r="BB171" i="4"/>
  <c r="BB183" i="4"/>
  <c r="BB191" i="4"/>
  <c r="BB76" i="4"/>
  <c r="BB84" i="4"/>
  <c r="BB100" i="4"/>
  <c r="BB124" i="4"/>
  <c r="BB132" i="4"/>
  <c r="BB164" i="4"/>
  <c r="BB184" i="4"/>
  <c r="BB189" i="4"/>
  <c r="BB197" i="4"/>
  <c r="BB82" i="4"/>
  <c r="BB90" i="4"/>
  <c r="BB106" i="4"/>
  <c r="BB114" i="4"/>
  <c r="BB138" i="4"/>
  <c r="BB146" i="4"/>
  <c r="BB162" i="4"/>
  <c r="BB170" i="4"/>
  <c r="BB80" i="4"/>
  <c r="BB112" i="4"/>
  <c r="BB120" i="4"/>
  <c r="BB136" i="4"/>
  <c r="BB144" i="4"/>
  <c r="BB160" i="4"/>
  <c r="BB176" i="4"/>
  <c r="BB192" i="4"/>
  <c r="BB200" i="4"/>
  <c r="BB69" i="4"/>
  <c r="BB77" i="4"/>
  <c r="BB85" i="4"/>
  <c r="BB93" i="4"/>
  <c r="BB101" i="4"/>
  <c r="BB109" i="4"/>
  <c r="BB117" i="4"/>
  <c r="BB125" i="4"/>
  <c r="BB133" i="4"/>
  <c r="BB141" i="4"/>
  <c r="BB149" i="4"/>
  <c r="BB157" i="4"/>
  <c r="BB165" i="4"/>
  <c r="BB173" i="4"/>
  <c r="BB193" i="4"/>
  <c r="BB163" i="4"/>
  <c r="BB199" i="4"/>
  <c r="BB70" i="4"/>
  <c r="BB78" i="4"/>
  <c r="BB86" i="4"/>
  <c r="BB94" i="4"/>
  <c r="BB102" i="4"/>
  <c r="BB126" i="4"/>
  <c r="BB134" i="4"/>
  <c r="BB166" i="4"/>
  <c r="BB178" i="4"/>
  <c r="BB186" i="4"/>
  <c r="BB194" i="4"/>
  <c r="BB75" i="4"/>
  <c r="BB83" i="4"/>
  <c r="BB91" i="4"/>
  <c r="BB99" i="4"/>
  <c r="BB107" i="4"/>
  <c r="BB115" i="4"/>
  <c r="BB123" i="4"/>
  <c r="BB131" i="4"/>
  <c r="BB139" i="4"/>
  <c r="BB147" i="4"/>
  <c r="BB155" i="4"/>
  <c r="BB167" i="4"/>
  <c r="BB175" i="4"/>
  <c r="BB179" i="4"/>
  <c r="BB187" i="4"/>
  <c r="BB195" i="4"/>
  <c r="BB72" i="4"/>
  <c r="BB88" i="4"/>
  <c r="BB96" i="4"/>
  <c r="BB104" i="4"/>
  <c r="BB128" i="4"/>
  <c r="BB152" i="4"/>
  <c r="BB168" i="4"/>
  <c r="BB188" i="4"/>
  <c r="BB196" i="4"/>
  <c r="BB185" i="4"/>
  <c r="BB110" i="4"/>
  <c r="BB118" i="4"/>
  <c r="BB142" i="4"/>
  <c r="BB150" i="4"/>
  <c r="BB158" i="4"/>
  <c r="BB174" i="4"/>
  <c r="AH31" i="4"/>
  <c r="AH32" i="4"/>
  <c r="AH28" i="4"/>
  <c r="AH27" i="4"/>
  <c r="AH30" i="4"/>
  <c r="AH29" i="4"/>
  <c r="AH21" i="4"/>
  <c r="AH23" i="4"/>
  <c r="AH25" i="4"/>
  <c r="AH22" i="4"/>
  <c r="AH18" i="4"/>
  <c r="AH20" i="4"/>
  <c r="AQ15" i="4"/>
  <c r="AL17" i="4"/>
  <c r="AI18" i="4"/>
  <c r="AM40" i="4"/>
  <c r="AP16" i="4"/>
  <c r="AO19" i="4"/>
  <c r="AN20" i="4"/>
  <c r="AP15" i="4"/>
  <c r="AO18" i="4"/>
  <c r="AI41" i="4"/>
  <c r="AK38" i="4"/>
  <c r="AH39" i="4"/>
  <c r="AL40" i="4"/>
  <c r="AJ42" i="4"/>
  <c r="AN19" i="4"/>
  <c r="AL16" i="4"/>
  <c r="AH19" i="4"/>
  <c r="AI17" i="4"/>
  <c r="AM11" i="4"/>
  <c r="AH17" i="4"/>
  <c r="AH15" i="4"/>
  <c r="AH16" i="4"/>
  <c r="AH14" i="4"/>
  <c r="AJ13" i="4"/>
  <c r="AH11" i="4"/>
  <c r="AH12" i="4"/>
  <c r="AH13" i="4"/>
  <c r="AH10" i="4"/>
  <c r="AI11" i="4"/>
  <c r="AH9" i="4"/>
  <c r="AK9" i="4"/>
  <c r="AO9" i="4"/>
  <c r="AP7" i="4"/>
  <c r="AK7" i="4"/>
  <c r="AM7" i="4"/>
  <c r="AQ7" i="4"/>
  <c r="AL7" i="4"/>
  <c r="AH7" i="4"/>
  <c r="K2" i="4"/>
  <c r="BB56" i="4" l="1"/>
  <c r="BB64" i="4"/>
  <c r="BB47" i="4"/>
  <c r="BB54" i="4"/>
  <c r="BB52" i="4"/>
  <c r="BB58" i="4"/>
  <c r="BB59" i="4"/>
  <c r="BB67" i="4"/>
  <c r="BB51" i="4"/>
  <c r="BB46" i="4"/>
  <c r="BB60" i="4"/>
  <c r="BB44" i="4"/>
  <c r="BB66" i="4"/>
  <c r="BB48" i="4"/>
  <c r="BB55" i="4"/>
  <c r="BB43" i="4"/>
  <c r="BB61" i="4"/>
  <c r="BC46" i="4"/>
  <c r="BC57" i="4"/>
  <c r="BC49" i="4"/>
  <c r="BC55" i="4"/>
  <c r="BC63" i="4"/>
  <c r="BC67" i="4"/>
  <c r="BC58" i="4"/>
  <c r="BC53" i="4"/>
  <c r="BC47" i="4"/>
  <c r="BC51" i="4"/>
  <c r="BC62" i="4"/>
  <c r="BC48" i="4"/>
  <c r="BC59" i="4"/>
  <c r="BC44" i="4"/>
  <c r="BC64" i="4"/>
  <c r="BC43" i="4"/>
  <c r="BC66" i="4"/>
  <c r="BC45" i="4"/>
  <c r="BC50" i="4"/>
  <c r="BB39" i="4"/>
  <c r="BB41" i="4"/>
  <c r="BB38" i="4"/>
  <c r="BB42" i="4"/>
  <c r="Y11" i="1"/>
  <c r="Y13" i="1"/>
  <c r="Y21" i="1"/>
  <c r="Y17" i="1"/>
  <c r="Y5" i="1"/>
  <c r="Y7" i="1"/>
  <c r="Y15" i="1"/>
  <c r="Y9" i="1"/>
  <c r="Y19" i="1"/>
  <c r="Y24" i="1"/>
  <c r="BB40" i="4"/>
  <c r="AD2" i="4"/>
  <c r="Z2" i="4"/>
  <c r="V2" i="4"/>
  <c r="AB2" i="4"/>
  <c r="X2" i="4"/>
  <c r="AE2" i="4"/>
  <c r="W2" i="4"/>
  <c r="AC2" i="4"/>
  <c r="Y2" i="4"/>
  <c r="AA2" i="4"/>
  <c r="U2" i="4"/>
  <c r="M3" i="1" s="1"/>
  <c r="R2" i="4"/>
  <c r="J3" i="1" s="1"/>
  <c r="L2" i="4"/>
  <c r="D3" i="1" s="1"/>
  <c r="O2" i="4"/>
  <c r="G3" i="1" s="1"/>
  <c r="S2" i="4"/>
  <c r="K3" i="1" s="1"/>
  <c r="P2" i="4"/>
  <c r="H3" i="1" s="1"/>
  <c r="T2" i="4"/>
  <c r="L3" i="1" s="1"/>
  <c r="Q2" i="4"/>
  <c r="I3" i="1" s="1"/>
  <c r="M2" i="4"/>
  <c r="E3" i="1" s="1"/>
  <c r="N2" i="4"/>
  <c r="F3" i="1" s="1"/>
  <c r="AW2" i="4" l="1"/>
  <c r="S3" i="1"/>
  <c r="BA2" i="4"/>
  <c r="W3" i="1"/>
  <c r="AV2" i="4"/>
  <c r="R3" i="1"/>
  <c r="AU2" i="4"/>
  <c r="Q3" i="1"/>
  <c r="AT2" i="4"/>
  <c r="P3" i="1"/>
  <c r="AZ2" i="4"/>
  <c r="V3" i="1"/>
  <c r="AS2" i="4"/>
  <c r="O3" i="1"/>
  <c r="AR2" i="4"/>
  <c r="N3" i="1"/>
  <c r="AY2" i="4"/>
  <c r="U3" i="1"/>
  <c r="AX2" i="4"/>
  <c r="T3" i="1"/>
  <c r="AJ2" i="4"/>
  <c r="AJ21" i="4"/>
  <c r="BB21" i="4" s="1"/>
  <c r="AJ37" i="4"/>
  <c r="BB37" i="4" s="1"/>
  <c r="AJ29" i="4"/>
  <c r="BB29" i="4" s="1"/>
  <c r="AJ26" i="4"/>
  <c r="BB26" i="4" s="1"/>
  <c r="AL2" i="4"/>
  <c r="AL32" i="4"/>
  <c r="BB32" i="4" s="1"/>
  <c r="AL35" i="4"/>
  <c r="AL18" i="4"/>
  <c r="BB18" i="4" s="1"/>
  <c r="AL19" i="4"/>
  <c r="BB19" i="4" s="1"/>
  <c r="AL11" i="4"/>
  <c r="BB11" i="4" s="1"/>
  <c r="AI27" i="4"/>
  <c r="BB27" i="4" s="1"/>
  <c r="AI7" i="4"/>
  <c r="BB7" i="4" s="1"/>
  <c r="AI2" i="4"/>
  <c r="AI36" i="4"/>
  <c r="BB36" i="4" s="1"/>
  <c r="AI12" i="4"/>
  <c r="BB12" i="4" s="1"/>
  <c r="AO2" i="4"/>
  <c r="AO13" i="4"/>
  <c r="BB13" i="4" s="1"/>
  <c r="AO22" i="4"/>
  <c r="BB22" i="4" s="1"/>
  <c r="AM2" i="4"/>
  <c r="AM25" i="4"/>
  <c r="BB25" i="4" s="1"/>
  <c r="AM15" i="4"/>
  <c r="BB15" i="4" s="1"/>
  <c r="AM35" i="4"/>
  <c r="AK2" i="4"/>
  <c r="AK28" i="4"/>
  <c r="BB28" i="4" s="1"/>
  <c r="AK33" i="4"/>
  <c r="BB33" i="4" s="1"/>
  <c r="AK6" i="4"/>
  <c r="BB6" i="4" s="1"/>
  <c r="AK3" i="4"/>
  <c r="BB3" i="4" s="1"/>
  <c r="AP2" i="4"/>
  <c r="AP31" i="4"/>
  <c r="BB31" i="4" s="1"/>
  <c r="AP20" i="4"/>
  <c r="BB20" i="4" s="1"/>
  <c r="AP10" i="4"/>
  <c r="BB10" i="4" s="1"/>
  <c r="AP23" i="4"/>
  <c r="BB23" i="4" s="1"/>
  <c r="AP4" i="4"/>
  <c r="BB4" i="4" s="1"/>
  <c r="AH2" i="4"/>
  <c r="AH8" i="4"/>
  <c r="BB8" i="4" s="1"/>
  <c r="AH34" i="4"/>
  <c r="BB34" i="4" s="1"/>
  <c r="AH5" i="4"/>
  <c r="BB5" i="4" s="1"/>
  <c r="AN2" i="4"/>
  <c r="AN16" i="4"/>
  <c r="BB16" i="4" s="1"/>
  <c r="AN30" i="4"/>
  <c r="BB30" i="4" s="1"/>
  <c r="AN14" i="4"/>
  <c r="BB14" i="4" s="1"/>
  <c r="AQ2" i="4"/>
  <c r="AQ17" i="4"/>
  <c r="BB17" i="4" s="1"/>
  <c r="AQ24" i="4"/>
  <c r="BB24" i="4" s="1"/>
  <c r="AQ9" i="4"/>
  <c r="BB9" i="4" s="1"/>
  <c r="BC54" i="4" l="1"/>
  <c r="BC52" i="4"/>
  <c r="Y3" i="1"/>
  <c r="Z19" i="1"/>
  <c r="Z17" i="1"/>
  <c r="Z3" i="1"/>
  <c r="Z7" i="1"/>
  <c r="Z21" i="1"/>
  <c r="Z11" i="1"/>
  <c r="Z9" i="1"/>
  <c r="BB35" i="4"/>
  <c r="Z5" i="1"/>
  <c r="Z15" i="1"/>
  <c r="Z13" i="1"/>
  <c r="Z24" i="1"/>
  <c r="BB2" i="4"/>
  <c r="BC31" i="4"/>
  <c r="BC24" i="4"/>
  <c r="BC2" i="4"/>
  <c r="BC36" i="4"/>
  <c r="BC28" i="4"/>
  <c r="BC30" i="4"/>
  <c r="BC21" i="4"/>
  <c r="Y26" i="1" l="1"/>
  <c r="BC20" i="4"/>
  <c r="BC29" i="4"/>
  <c r="BC23" i="4"/>
  <c r="BC7" i="4"/>
  <c r="BC5" i="4"/>
  <c r="BC27" i="4"/>
  <c r="BC32" i="4"/>
  <c r="BC6" i="4"/>
  <c r="BC26" i="4"/>
  <c r="BC8" i="4"/>
  <c r="BC25" i="4"/>
  <c r="BC34" i="4"/>
  <c r="BC22" i="4"/>
  <c r="BC40" i="4"/>
  <c r="BC35" i="4"/>
  <c r="BC38" i="4"/>
  <c r="BC33" i="4"/>
  <c r="BC42" i="4"/>
  <c r="BC37" i="4"/>
  <c r="BC18" i="4"/>
  <c r="BC41" i="4"/>
  <c r="BC17" i="4"/>
  <c r="BC39" i="4"/>
  <c r="BC14" i="4"/>
  <c r="BC19" i="4"/>
  <c r="BC4" i="4"/>
  <c r="BC16" i="4"/>
  <c r="BC3" i="4"/>
  <c r="BC15" i="4"/>
  <c r="BC12" i="4"/>
  <c r="BC13" i="4"/>
  <c r="BC10" i="4"/>
  <c r="BC11" i="4"/>
  <c r="BC9" i="4"/>
</calcChain>
</file>

<file path=xl/comments1.xml><?xml version="1.0" encoding="utf-8"?>
<comments xmlns="http://schemas.openxmlformats.org/spreadsheetml/2006/main">
  <authors>
    <author>Auteur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manque le point du milieu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50 = 1 fois par jour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par minute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17 = Faim disparue en 1h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5 = 6h de repos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17 = 1 heure de social</t>
        </r>
      </text>
    </comment>
    <comment ref="J3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17 = 1h de fun</t>
        </r>
      </text>
    </comment>
    <comment ref="J3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17 = Faim disparue en 1h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5 = 6h de repos</t>
        </r>
      </text>
    </comment>
    <comment ref="J4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10 = presque 2h de social</t>
        </r>
      </text>
    </comment>
  </commentList>
</comments>
</file>

<file path=xl/sharedStrings.xml><?xml version="1.0" encoding="utf-8"?>
<sst xmlns="http://schemas.openxmlformats.org/spreadsheetml/2006/main" count="511" uniqueCount="127">
  <si>
    <t>AA</t>
  </si>
  <si>
    <t>strength</t>
  </si>
  <si>
    <t>birthValue</t>
  </si>
  <si>
    <t>CF</t>
  </si>
  <si>
    <t>GY</t>
  </si>
  <si>
    <t>BS</t>
  </si>
  <si>
    <t>RT</t>
  </si>
  <si>
    <t>Value</t>
  </si>
  <si>
    <t>Kr</t>
  </si>
  <si>
    <t>Gene</t>
  </si>
  <si>
    <t>Pos</t>
  </si>
  <si>
    <t>Length</t>
  </si>
  <si>
    <t>Min</t>
  </si>
  <si>
    <t>Max</t>
  </si>
  <si>
    <t>baby</t>
  </si>
  <si>
    <t>child</t>
  </si>
  <si>
    <t>adult</t>
  </si>
  <si>
    <t>old</t>
  </si>
  <si>
    <t>Age</t>
  </si>
  <si>
    <t>Data</t>
  </si>
  <si>
    <t>ZE</t>
  </si>
  <si>
    <t>Doublons</t>
  </si>
  <si>
    <t>exerciseGain</t>
  </si>
  <si>
    <t>TC</t>
  </si>
  <si>
    <t>babyGrowth</t>
  </si>
  <si>
    <t>childGrowth</t>
  </si>
  <si>
    <t>adultGrowth</t>
  </si>
  <si>
    <t>oldGrowth</t>
  </si>
  <si>
    <t>exerciseLoss</t>
  </si>
  <si>
    <t>babyHourGain</t>
  </si>
  <si>
    <t>childHourGain</t>
  </si>
  <si>
    <t>adultHourGain</t>
  </si>
  <si>
    <t>oldHourGain</t>
  </si>
  <si>
    <t>fulfillLoss</t>
  </si>
  <si>
    <t>Min Value</t>
  </si>
  <si>
    <t>Max Value</t>
  </si>
  <si>
    <t>babyValue</t>
  </si>
  <si>
    <t>childValue</t>
  </si>
  <si>
    <t>adultValue</t>
  </si>
  <si>
    <t>oldValue</t>
  </si>
  <si>
    <t>AD</t>
  </si>
  <si>
    <t>FF</t>
  </si>
  <si>
    <t>BG</t>
  </si>
  <si>
    <t>CX</t>
  </si>
  <si>
    <t>UR</t>
  </si>
  <si>
    <t>MQ</t>
  </si>
  <si>
    <t>JK</t>
  </si>
  <si>
    <t>NS</t>
  </si>
  <si>
    <t>IZ</t>
  </si>
  <si>
    <t>VS</t>
  </si>
  <si>
    <t>JE</t>
  </si>
  <si>
    <t>XY</t>
  </si>
  <si>
    <t>Places dispo</t>
  </si>
  <si>
    <t>Kr dispo</t>
  </si>
  <si>
    <t>YU</t>
  </si>
  <si>
    <t>ED</t>
  </si>
  <si>
    <t>JI</t>
  </si>
  <si>
    <t>MA</t>
  </si>
  <si>
    <t>CS</t>
  </si>
  <si>
    <t>TE</t>
  </si>
  <si>
    <t>LM</t>
  </si>
  <si>
    <t>YA</t>
  </si>
  <si>
    <t>FD</t>
  </si>
  <si>
    <t>OO</t>
  </si>
  <si>
    <t>IT</t>
  </si>
  <si>
    <t>JS</t>
  </si>
  <si>
    <t>QN</t>
  </si>
  <si>
    <t>UY</t>
  </si>
  <si>
    <t>CV</t>
  </si>
  <si>
    <t>TT</t>
  </si>
  <si>
    <t>XS</t>
  </si>
  <si>
    <t>WD</t>
  </si>
  <si>
    <t>EZ</t>
  </si>
  <si>
    <t>FC</t>
  </si>
  <si>
    <t>HE</t>
  </si>
  <si>
    <t>NZ</t>
  </si>
  <si>
    <t>PS</t>
  </si>
  <si>
    <t>trait</t>
  </si>
  <si>
    <t>need</t>
  </si>
  <si>
    <t>hunger</t>
  </si>
  <si>
    <t>rest</t>
  </si>
  <si>
    <t>social</t>
  </si>
  <si>
    <t>fun</t>
  </si>
  <si>
    <t>desire</t>
  </si>
  <si>
    <t>love</t>
  </si>
  <si>
    <t>fight</t>
  </si>
  <si>
    <t>work</t>
  </si>
  <si>
    <t>JU</t>
  </si>
  <si>
    <t>LS</t>
  </si>
  <si>
    <t>NC</t>
  </si>
  <si>
    <t>MD</t>
  </si>
  <si>
    <t>ID</t>
  </si>
  <si>
    <t>KZ</t>
  </si>
  <si>
    <t>DP</t>
  </si>
  <si>
    <t>JA</t>
  </si>
  <si>
    <t>SO</t>
  </si>
  <si>
    <t>BQ</t>
  </si>
  <si>
    <t>IS</t>
  </si>
  <si>
    <t>GZ</t>
  </si>
  <si>
    <t>DA</t>
  </si>
  <si>
    <t>DF</t>
  </si>
  <si>
    <t>FZ</t>
  </si>
  <si>
    <t>JL</t>
  </si>
  <si>
    <t>NE</t>
  </si>
  <si>
    <t>SC</t>
  </si>
  <si>
    <t>YE</t>
  </si>
  <si>
    <t>KS</t>
  </si>
  <si>
    <t>ZJ</t>
  </si>
  <si>
    <t>US</t>
  </si>
  <si>
    <t>FQ</t>
  </si>
  <si>
    <t>WJ</t>
  </si>
  <si>
    <t>VT</t>
  </si>
  <si>
    <t>CAR(10)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</si>
  <si>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</si>
  <si>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</si>
  <si>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</si>
  <si>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</si>
  <si>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</si>
  <si>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</si>
  <si>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</si>
  <si>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</si>
  <si>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</si>
  <si>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</si>
  <si>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</si>
  <si>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</si>
  <si>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TG</t>
  </si>
  <si>
    <t>GeneType.AVERAGE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</si>
</sst>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499984740745262"/>
      </right>
      <top style="thin">
        <color indexed="64"/>
      </top>
      <bottom style="thin">
        <color indexed="64"/>
      </bottom>
      <diagonal/>
    </border>
    <border>
      <left style="dashed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ed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2" xfId="0" applyBorder="1"/>
    <xf numFmtId="0" fontId="0" fillId="2" borderId="0" xfId="0" applyFill="1"/>
    <xf numFmtId="0" fontId="0" fillId="0" borderId="0" xfId="0" applyBorder="1"/>
    <xf numFmtId="0" fontId="0" fillId="0" borderId="0" xfId="0" applyNumberForma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7" xfId="0" applyFill="1" applyBorder="1"/>
    <xf numFmtId="0" fontId="0" fillId="2" borderId="5" xfId="0" applyFill="1" applyBorder="1"/>
    <xf numFmtId="0" fontId="0" fillId="2" borderId="5" xfId="0" applyNumberFormat="1" applyFill="1" applyBorder="1"/>
    <xf numFmtId="0" fontId="0" fillId="2" borderId="6" xfId="0" applyFill="1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/>
    </xf>
    <xf numFmtId="0" fontId="0" fillId="2" borderId="0" xfId="0" applyFill="1" applyBorder="1"/>
    <xf numFmtId="0" fontId="1" fillId="0" borderId="0" xfId="0" applyFont="1" applyFill="1" applyBorder="1"/>
    <xf numFmtId="0" fontId="0" fillId="4" borderId="12" xfId="0" applyFill="1" applyBorder="1"/>
    <xf numFmtId="0" fontId="0" fillId="6" borderId="13" xfId="0" applyFill="1" applyBorder="1"/>
    <xf numFmtId="0" fontId="0" fillId="7" borderId="13" xfId="0" applyFill="1" applyBorder="1"/>
    <xf numFmtId="0" fontId="0" fillId="3" borderId="13" xfId="0" applyFill="1" applyBorder="1"/>
    <xf numFmtId="0" fontId="0" fillId="5" borderId="13" xfId="0" applyFill="1" applyBorder="1"/>
    <xf numFmtId="0" fontId="0" fillId="5" borderId="14" xfId="0" applyFill="1" applyBorder="1"/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0" xfId="0" applyNumberFormat="1" applyFont="1" applyFill="1"/>
    <xf numFmtId="0" fontId="0" fillId="3" borderId="0" xfId="0" applyFill="1"/>
    <xf numFmtId="0" fontId="0" fillId="8" borderId="5" xfId="0" applyFill="1" applyBorder="1"/>
    <xf numFmtId="0" fontId="0" fillId="8" borderId="6" xfId="0" applyFill="1" applyBorder="1"/>
    <xf numFmtId="0" fontId="0" fillId="9" borderId="11" xfId="0" applyFill="1" applyBorder="1"/>
    <xf numFmtId="0" fontId="0" fillId="9" borderId="5" xfId="0" applyFill="1" applyBorder="1"/>
    <xf numFmtId="0" fontId="0" fillId="9" borderId="5" xfId="0" applyNumberFormat="1" applyFill="1" applyBorder="1"/>
    <xf numFmtId="0" fontId="0" fillId="9" borderId="15" xfId="0" applyFill="1" applyBorder="1"/>
    <xf numFmtId="0" fontId="0" fillId="0" borderId="0" xfId="0" applyFill="1"/>
    <xf numFmtId="0" fontId="4" fillId="0" borderId="2" xfId="0" applyFont="1" applyBorder="1"/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4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201"/>
  <sheetViews>
    <sheetView tabSelected="1" workbookViewId="0">
      <selection activeCell="A14" sqref="A14:C14"/>
    </sheetView>
  </sheetViews>
  <sheetFormatPr baseColWidth="10" defaultRowHeight="15" x14ac:dyDescent="0.25"/>
  <cols>
    <col min="1" max="1" width="6.5703125" style="1" bestFit="1" customWidth="1"/>
    <col min="2" max="2" width="8.42578125" style="1" bestFit="1" customWidth="1"/>
    <col min="3" max="3" width="14.7109375" style="1" bestFit="1" customWidth="1"/>
    <col min="4" max="4" width="3.7109375" style="26" customWidth="1"/>
    <col min="5" max="5" width="6.7109375" style="26" customWidth="1"/>
    <col min="6" max="9" width="6.7109375" style="1" customWidth="1"/>
    <col min="10" max="10" width="6.7109375" style="3" customWidth="1"/>
    <col min="11" max="11" width="4" style="50" bestFit="1" customWidth="1"/>
    <col min="12" max="14" width="5.85546875" style="50" bestFit="1" customWidth="1"/>
    <col min="15" max="19" width="4.7109375" style="50" bestFit="1" customWidth="1"/>
    <col min="20" max="20" width="5.85546875" style="50" bestFit="1" customWidth="1"/>
    <col min="21" max="21" width="6.7109375" style="50" customWidth="1"/>
    <col min="22" max="31" width="4" style="50" bestFit="1" customWidth="1"/>
    <col min="32" max="32" width="4.140625" style="50" bestFit="1" customWidth="1"/>
    <col min="33" max="33" width="2.85546875" style="50" customWidth="1"/>
    <col min="34" max="54" width="2" style="50" bestFit="1" customWidth="1"/>
    <col min="55" max="55" width="4" style="50" customWidth="1"/>
    <col min="56" max="73" width="11.42578125" style="50"/>
  </cols>
  <sheetData>
    <row r="1" spans="1:73" s="28" customFormat="1" x14ac:dyDescent="0.25">
      <c r="A1" s="29" t="s">
        <v>19</v>
      </c>
      <c r="B1" s="29" t="s">
        <v>19</v>
      </c>
      <c r="C1" s="29" t="s">
        <v>7</v>
      </c>
      <c r="D1" s="30" t="s">
        <v>8</v>
      </c>
      <c r="E1" s="30" t="s">
        <v>9</v>
      </c>
      <c r="F1" s="29" t="s">
        <v>10</v>
      </c>
      <c r="G1" s="29" t="s">
        <v>11</v>
      </c>
      <c r="H1" s="29" t="s">
        <v>12</v>
      </c>
      <c r="I1" s="29" t="s">
        <v>13</v>
      </c>
      <c r="J1" s="32"/>
      <c r="K1" s="48"/>
      <c r="L1" s="49">
        <v>10</v>
      </c>
      <c r="M1" s="49">
        <v>20</v>
      </c>
      <c r="N1" s="49">
        <v>30</v>
      </c>
      <c r="O1" s="49">
        <v>40</v>
      </c>
      <c r="P1" s="49">
        <v>50</v>
      </c>
      <c r="Q1" s="49">
        <v>60</v>
      </c>
      <c r="R1" s="49">
        <v>70</v>
      </c>
      <c r="S1" s="49">
        <v>80</v>
      </c>
      <c r="T1" s="49">
        <v>90</v>
      </c>
      <c r="U1" s="49">
        <v>100</v>
      </c>
      <c r="V1" s="49">
        <v>110</v>
      </c>
      <c r="W1" s="49">
        <v>120</v>
      </c>
      <c r="X1" s="49">
        <v>130</v>
      </c>
      <c r="Y1" s="49">
        <v>140</v>
      </c>
      <c r="Z1" s="49">
        <v>150</v>
      </c>
      <c r="AA1" s="49">
        <v>160</v>
      </c>
      <c r="AB1" s="49">
        <v>170</v>
      </c>
      <c r="AC1" s="49">
        <v>180</v>
      </c>
      <c r="AD1" s="49">
        <v>190</v>
      </c>
      <c r="AE1" s="49">
        <v>200</v>
      </c>
      <c r="AF1" s="48"/>
      <c r="AG1" s="48" t="s">
        <v>21</v>
      </c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 t="s">
        <v>53</v>
      </c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</row>
    <row r="2" spans="1:73" x14ac:dyDescent="0.25">
      <c r="A2" s="1" t="s">
        <v>77</v>
      </c>
      <c r="B2" s="1" t="s">
        <v>1</v>
      </c>
      <c r="C2" s="1" t="s">
        <v>2</v>
      </c>
      <c r="D2" s="26">
        <v>1</v>
      </c>
      <c r="E2" s="26" t="s">
        <v>0</v>
      </c>
      <c r="F2" s="1">
        <v>11</v>
      </c>
      <c r="G2" s="1">
        <v>10</v>
      </c>
      <c r="H2" s="1">
        <v>1</v>
      </c>
      <c r="I2" s="1">
        <v>10</v>
      </c>
      <c r="J2" s="31"/>
      <c r="K2" s="50">
        <f>F2+G2</f>
        <v>21</v>
      </c>
      <c r="L2" s="50" t="str">
        <f t="shared" ref="L2:AA17" si="0">IF(AND(L$1&gt;=$F2,L$1&lt;=$K2),CONCATENATE($D2,"-",L$1),"")</f>
        <v/>
      </c>
      <c r="M2" s="50" t="str">
        <f t="shared" si="0"/>
        <v>1-20</v>
      </c>
      <c r="N2" s="50" t="str">
        <f t="shared" si="0"/>
        <v/>
      </c>
      <c r="O2" s="50" t="str">
        <f t="shared" si="0"/>
        <v/>
      </c>
      <c r="P2" s="50" t="str">
        <f t="shared" si="0"/>
        <v/>
      </c>
      <c r="Q2" s="50" t="str">
        <f t="shared" si="0"/>
        <v/>
      </c>
      <c r="R2" s="50" t="str">
        <f t="shared" si="0"/>
        <v/>
      </c>
      <c r="S2" s="50" t="str">
        <f t="shared" si="0"/>
        <v/>
      </c>
      <c r="T2" s="50" t="str">
        <f t="shared" si="0"/>
        <v/>
      </c>
      <c r="U2" s="50" t="str">
        <f t="shared" si="0"/>
        <v/>
      </c>
      <c r="V2" s="50" t="str">
        <f t="shared" si="0"/>
        <v/>
      </c>
      <c r="W2" s="50" t="str">
        <f t="shared" si="0"/>
        <v/>
      </c>
      <c r="X2" s="50" t="str">
        <f t="shared" si="0"/>
        <v/>
      </c>
      <c r="Y2" s="50" t="str">
        <f t="shared" si="0"/>
        <v/>
      </c>
      <c r="Z2" s="50" t="str">
        <f t="shared" si="0"/>
        <v/>
      </c>
      <c r="AA2" s="50" t="str">
        <f t="shared" si="0"/>
        <v/>
      </c>
      <c r="AB2" s="50" t="str">
        <f t="shared" ref="V2:AE17" si="1">IF(AND(AB$1&gt;=$F2,AB$1&lt;=$K2),CONCATENATE($D2,"-",AB$1),"")</f>
        <v/>
      </c>
      <c r="AC2" s="50" t="str">
        <f t="shared" si="1"/>
        <v/>
      </c>
      <c r="AD2" s="50" t="str">
        <f t="shared" si="1"/>
        <v/>
      </c>
      <c r="AE2" s="50" t="str">
        <f t="shared" si="1"/>
        <v/>
      </c>
      <c r="AF2" s="50" t="str">
        <f>E2</f>
        <v>AA</v>
      </c>
      <c r="AG2" s="50">
        <f>COUNTIF($E$2:$E$200,$E2)</f>
        <v>1</v>
      </c>
      <c r="AH2" s="50">
        <f t="shared" ref="AH2:AO2" si="2">IF(L2&lt;&gt;"",COUNTIF(L$2:L$200,L2),0)</f>
        <v>0</v>
      </c>
      <c r="AI2" s="50">
        <f t="shared" si="2"/>
        <v>1</v>
      </c>
      <c r="AJ2" s="50">
        <f t="shared" si="2"/>
        <v>0</v>
      </c>
      <c r="AK2" s="50">
        <f t="shared" si="2"/>
        <v>0</v>
      </c>
      <c r="AL2" s="50">
        <f t="shared" si="2"/>
        <v>0</v>
      </c>
      <c r="AM2" s="50">
        <f t="shared" si="2"/>
        <v>0</v>
      </c>
      <c r="AN2" s="50">
        <f t="shared" si="2"/>
        <v>0</v>
      </c>
      <c r="AO2" s="50">
        <f t="shared" si="2"/>
        <v>0</v>
      </c>
      <c r="AP2" s="50">
        <f t="shared" ref="AP2" si="3">IF(T2&lt;&gt;"",COUNTIF(T$2:T$200,T2),0)</f>
        <v>0</v>
      </c>
      <c r="AQ2" s="50">
        <f t="shared" ref="AQ2" si="4">IF(U2&lt;&gt;"",COUNTIF(U$2:U$200,U2),0)</f>
        <v>0</v>
      </c>
      <c r="AR2" s="50">
        <f t="shared" ref="AR2:AY2" si="5">IF(V2&lt;&gt;"",COUNTIF(V$2:V$200,V2),0)</f>
        <v>0</v>
      </c>
      <c r="AS2" s="50">
        <f t="shared" si="5"/>
        <v>0</v>
      </c>
      <c r="AT2" s="50">
        <f t="shared" si="5"/>
        <v>0</v>
      </c>
      <c r="AU2" s="50">
        <f t="shared" si="5"/>
        <v>0</v>
      </c>
      <c r="AV2" s="50">
        <f t="shared" si="5"/>
        <v>0</v>
      </c>
      <c r="AW2" s="50">
        <f t="shared" si="5"/>
        <v>0</v>
      </c>
      <c r="AX2" s="50">
        <f t="shared" si="5"/>
        <v>0</v>
      </c>
      <c r="AY2" s="50">
        <f t="shared" si="5"/>
        <v>0</v>
      </c>
      <c r="AZ2" s="50">
        <f t="shared" ref="AZ2:AZ65" si="6">IF(AD2&lt;&gt;"",COUNTIF(AD$2:AD$200,AD2),0)</f>
        <v>0</v>
      </c>
      <c r="BA2" s="50">
        <f t="shared" ref="BA2:BA65" si="7">IF(AE2&lt;&gt;"",COUNTIF(AE$2:AE$200,AE2),0)</f>
        <v>0</v>
      </c>
      <c r="BB2" s="50">
        <f>MAX(AH2:BA2)</f>
        <v>1</v>
      </c>
      <c r="BC2" s="50" t="str">
        <f>VLOOKUP($D2,Occup!B:Z,14,FALSE)</f>
        <v/>
      </c>
    </row>
    <row r="3" spans="1:73" x14ac:dyDescent="0.25">
      <c r="A3" s="1" t="s">
        <v>77</v>
      </c>
      <c r="B3" s="1" t="s">
        <v>1</v>
      </c>
      <c r="C3" s="1" t="s">
        <v>24</v>
      </c>
      <c r="D3" s="26">
        <v>3</v>
      </c>
      <c r="E3" s="26" t="s">
        <v>3</v>
      </c>
      <c r="F3" s="1">
        <v>131</v>
      </c>
      <c r="G3" s="1">
        <v>10</v>
      </c>
      <c r="H3" s="1">
        <v>15</v>
      </c>
      <c r="I3" s="1">
        <v>25</v>
      </c>
      <c r="K3" s="50">
        <f t="shared" ref="K3:K66" si="8">F3+G3</f>
        <v>141</v>
      </c>
      <c r="L3" s="50" t="str">
        <f t="shared" si="0"/>
        <v/>
      </c>
      <c r="M3" s="50" t="str">
        <f t="shared" si="0"/>
        <v/>
      </c>
      <c r="N3" s="50" t="str">
        <f t="shared" si="0"/>
        <v/>
      </c>
      <c r="O3" s="50" t="str">
        <f t="shared" si="0"/>
        <v/>
      </c>
      <c r="P3" s="50" t="str">
        <f t="shared" si="0"/>
        <v/>
      </c>
      <c r="Q3" s="50" t="str">
        <f t="shared" si="0"/>
        <v/>
      </c>
      <c r="R3" s="50" t="str">
        <f t="shared" si="0"/>
        <v/>
      </c>
      <c r="S3" s="50" t="str">
        <f t="shared" si="0"/>
        <v/>
      </c>
      <c r="T3" s="50" t="str">
        <f t="shared" si="0"/>
        <v/>
      </c>
      <c r="U3" s="50" t="str">
        <f t="shared" si="0"/>
        <v/>
      </c>
      <c r="V3" s="50" t="str">
        <f t="shared" si="1"/>
        <v/>
      </c>
      <c r="W3" s="50" t="str">
        <f t="shared" si="1"/>
        <v/>
      </c>
      <c r="X3" s="50" t="str">
        <f t="shared" si="1"/>
        <v/>
      </c>
      <c r="Y3" s="50" t="str">
        <f t="shared" si="1"/>
        <v>3-140</v>
      </c>
      <c r="Z3" s="50" t="str">
        <f t="shared" si="1"/>
        <v/>
      </c>
      <c r="AA3" s="50" t="str">
        <f t="shared" si="1"/>
        <v/>
      </c>
      <c r="AB3" s="50" t="str">
        <f t="shared" si="1"/>
        <v/>
      </c>
      <c r="AC3" s="50" t="str">
        <f t="shared" si="1"/>
        <v/>
      </c>
      <c r="AD3" s="50" t="str">
        <f t="shared" si="1"/>
        <v/>
      </c>
      <c r="AE3" s="50" t="str">
        <f t="shared" si="1"/>
        <v/>
      </c>
      <c r="AF3" s="50" t="str">
        <f t="shared" ref="AF3:AF66" si="9">E3</f>
        <v>CF</v>
      </c>
      <c r="AG3" s="50">
        <f t="shared" ref="AG3:AG66" si="10">COUNTIF($E$2:$E$200,$E3)</f>
        <v>1</v>
      </c>
      <c r="AH3" s="50">
        <f t="shared" ref="AH3:AH66" si="11">IF(L3&lt;&gt;"",COUNTIF(L$2:L$200,L3),0)</f>
        <v>0</v>
      </c>
      <c r="AI3" s="50">
        <f t="shared" ref="AI3:AI66" si="12">IF(M3&lt;&gt;"",COUNTIF(M$2:M$200,M3),0)</f>
        <v>0</v>
      </c>
      <c r="AJ3" s="50">
        <f t="shared" ref="AJ3:AJ66" si="13">IF(N3&lt;&gt;"",COUNTIF(N$2:N$200,N3),0)</f>
        <v>0</v>
      </c>
      <c r="AK3" s="50">
        <f t="shared" ref="AK3:AK66" si="14">IF(O3&lt;&gt;"",COUNTIF(O$2:O$200,O3),0)</f>
        <v>0</v>
      </c>
      <c r="AL3" s="50">
        <f t="shared" ref="AL3:AL66" si="15">IF(P3&lt;&gt;"",COUNTIF(P$2:P$200,P3),0)</f>
        <v>0</v>
      </c>
      <c r="AM3" s="50">
        <f t="shared" ref="AM3:AM66" si="16">IF(Q3&lt;&gt;"",COUNTIF(Q$2:Q$200,Q3),0)</f>
        <v>0</v>
      </c>
      <c r="AN3" s="50">
        <f t="shared" ref="AN3:AN66" si="17">IF(R3&lt;&gt;"",COUNTIF(R$2:R$200,R3),0)</f>
        <v>0</v>
      </c>
      <c r="AO3" s="50">
        <f t="shared" ref="AO3:AO66" si="18">IF(S3&lt;&gt;"",COUNTIF(S$2:S$200,S3),0)</f>
        <v>0</v>
      </c>
      <c r="AP3" s="50">
        <f t="shared" ref="AP3:AP66" si="19">IF(T3&lt;&gt;"",COUNTIF(T$2:T$200,T3),0)</f>
        <v>0</v>
      </c>
      <c r="AQ3" s="50">
        <f t="shared" ref="AQ3:AQ66" si="20">IF(U3&lt;&gt;"",COUNTIF(U$2:U$200,U3),0)</f>
        <v>0</v>
      </c>
      <c r="AR3" s="50">
        <f t="shared" ref="AR3:AR66" si="21">IF(V3&lt;&gt;"",COUNTIF(V$2:V$200,V3),0)</f>
        <v>0</v>
      </c>
      <c r="AS3" s="50">
        <f t="shared" ref="AS3:AS66" si="22">IF(W3&lt;&gt;"",COUNTIF(W$2:W$200,W3),0)</f>
        <v>0</v>
      </c>
      <c r="AT3" s="50">
        <f t="shared" ref="AT3:AT66" si="23">IF(X3&lt;&gt;"",COUNTIF(X$2:X$200,X3),0)</f>
        <v>0</v>
      </c>
      <c r="AU3" s="50">
        <f t="shared" ref="AU3:AU66" si="24">IF(Y3&lt;&gt;"",COUNTIF(Y$2:Y$200,Y3),0)</f>
        <v>1</v>
      </c>
      <c r="AV3" s="50">
        <f t="shared" ref="AV3:AV66" si="25">IF(Z3&lt;&gt;"",COUNTIF(Z$2:Z$200,Z3),0)</f>
        <v>0</v>
      </c>
      <c r="AW3" s="50">
        <f t="shared" ref="AW3:AW66" si="26">IF(AA3&lt;&gt;"",COUNTIF(AA$2:AA$200,AA3),0)</f>
        <v>0</v>
      </c>
      <c r="AX3" s="50">
        <f t="shared" ref="AX3:AX66" si="27">IF(AB3&lt;&gt;"",COUNTIF(AB$2:AB$200,AB3),0)</f>
        <v>0</v>
      </c>
      <c r="AY3" s="50">
        <f t="shared" ref="AY3:AY66" si="28">IF(AC3&lt;&gt;"",COUNTIF(AC$2:AC$200,AC3),0)</f>
        <v>0</v>
      </c>
      <c r="AZ3" s="50">
        <f t="shared" si="6"/>
        <v>0</v>
      </c>
      <c r="BA3" s="50">
        <f t="shared" si="7"/>
        <v>0</v>
      </c>
      <c r="BB3" s="50">
        <f t="shared" ref="BB3:BB66" si="29">MAX(AH3:BA3)</f>
        <v>1</v>
      </c>
      <c r="BC3" s="50" t="str">
        <f>VLOOKUP($D3,Occup!B:Z,14,FALSE)</f>
        <v>SO</v>
      </c>
    </row>
    <row r="4" spans="1:73" x14ac:dyDescent="0.25">
      <c r="A4" s="1" t="s">
        <v>77</v>
      </c>
      <c r="B4" s="1" t="s">
        <v>1</v>
      </c>
      <c r="C4" s="1" t="s">
        <v>25</v>
      </c>
      <c r="D4" s="26">
        <v>4</v>
      </c>
      <c r="E4" s="26" t="s">
        <v>4</v>
      </c>
      <c r="F4" s="1">
        <v>81</v>
      </c>
      <c r="G4" s="1">
        <v>10</v>
      </c>
      <c r="H4" s="1">
        <v>25</v>
      </c>
      <c r="I4" s="1">
        <v>30</v>
      </c>
      <c r="K4" s="50">
        <f t="shared" si="8"/>
        <v>91</v>
      </c>
      <c r="L4" s="50" t="str">
        <f t="shared" si="0"/>
        <v/>
      </c>
      <c r="M4" s="50" t="str">
        <f t="shared" si="0"/>
        <v/>
      </c>
      <c r="N4" s="50" t="str">
        <f t="shared" si="0"/>
        <v/>
      </c>
      <c r="O4" s="50" t="str">
        <f t="shared" si="0"/>
        <v/>
      </c>
      <c r="P4" s="50" t="str">
        <f t="shared" si="0"/>
        <v/>
      </c>
      <c r="Q4" s="50" t="str">
        <f t="shared" si="0"/>
        <v/>
      </c>
      <c r="R4" s="50" t="str">
        <f t="shared" si="0"/>
        <v/>
      </c>
      <c r="S4" s="50" t="str">
        <f t="shared" si="0"/>
        <v/>
      </c>
      <c r="T4" s="50" t="str">
        <f t="shared" si="0"/>
        <v>4-90</v>
      </c>
      <c r="U4" s="50" t="str">
        <f t="shared" si="0"/>
        <v/>
      </c>
      <c r="V4" s="50" t="str">
        <f t="shared" si="1"/>
        <v/>
      </c>
      <c r="W4" s="50" t="str">
        <f t="shared" si="1"/>
        <v/>
      </c>
      <c r="X4" s="50" t="str">
        <f t="shared" si="1"/>
        <v/>
      </c>
      <c r="Y4" s="50" t="str">
        <f t="shared" si="1"/>
        <v/>
      </c>
      <c r="Z4" s="50" t="str">
        <f t="shared" si="1"/>
        <v/>
      </c>
      <c r="AA4" s="50" t="str">
        <f t="shared" si="1"/>
        <v/>
      </c>
      <c r="AB4" s="50" t="str">
        <f t="shared" si="1"/>
        <v/>
      </c>
      <c r="AC4" s="50" t="str">
        <f t="shared" si="1"/>
        <v/>
      </c>
      <c r="AD4" s="50" t="str">
        <f t="shared" si="1"/>
        <v/>
      </c>
      <c r="AE4" s="50" t="str">
        <f t="shared" si="1"/>
        <v/>
      </c>
      <c r="AF4" s="50" t="str">
        <f t="shared" si="9"/>
        <v>GY</v>
      </c>
      <c r="AG4" s="50">
        <f t="shared" si="10"/>
        <v>1</v>
      </c>
      <c r="AH4" s="50">
        <f t="shared" si="11"/>
        <v>0</v>
      </c>
      <c r="AI4" s="50">
        <f t="shared" si="12"/>
        <v>0</v>
      </c>
      <c r="AJ4" s="50">
        <f t="shared" si="13"/>
        <v>0</v>
      </c>
      <c r="AK4" s="50">
        <f t="shared" si="14"/>
        <v>0</v>
      </c>
      <c r="AL4" s="50">
        <f t="shared" si="15"/>
        <v>0</v>
      </c>
      <c r="AM4" s="50">
        <f t="shared" si="16"/>
        <v>0</v>
      </c>
      <c r="AN4" s="50">
        <f t="shared" si="17"/>
        <v>0</v>
      </c>
      <c r="AO4" s="50">
        <f t="shared" si="18"/>
        <v>0</v>
      </c>
      <c r="AP4" s="50">
        <f t="shared" si="19"/>
        <v>1</v>
      </c>
      <c r="AQ4" s="50">
        <f t="shared" si="20"/>
        <v>0</v>
      </c>
      <c r="AR4" s="50">
        <f t="shared" si="21"/>
        <v>0</v>
      </c>
      <c r="AS4" s="50">
        <f t="shared" si="22"/>
        <v>0</v>
      </c>
      <c r="AT4" s="50">
        <f t="shared" si="23"/>
        <v>0</v>
      </c>
      <c r="AU4" s="50">
        <f t="shared" si="24"/>
        <v>0</v>
      </c>
      <c r="AV4" s="50">
        <f t="shared" si="25"/>
        <v>0</v>
      </c>
      <c r="AW4" s="50">
        <f t="shared" si="26"/>
        <v>0</v>
      </c>
      <c r="AX4" s="50">
        <f t="shared" si="27"/>
        <v>0</v>
      </c>
      <c r="AY4" s="50">
        <f t="shared" si="28"/>
        <v>0</v>
      </c>
      <c r="AZ4" s="50">
        <f t="shared" si="6"/>
        <v>0</v>
      </c>
      <c r="BA4" s="50">
        <f t="shared" si="7"/>
        <v>0</v>
      </c>
      <c r="BB4" s="50">
        <f t="shared" si="29"/>
        <v>1</v>
      </c>
      <c r="BC4" s="50" t="str">
        <f>VLOOKUP($D4,Occup!B:Z,14,FALSE)</f>
        <v/>
      </c>
    </row>
    <row r="5" spans="1:73" x14ac:dyDescent="0.25">
      <c r="A5" s="1" t="s">
        <v>77</v>
      </c>
      <c r="B5" s="1" t="s">
        <v>1</v>
      </c>
      <c r="C5" s="1" t="s">
        <v>26</v>
      </c>
      <c r="D5" s="26" t="s">
        <v>51</v>
      </c>
      <c r="E5" s="26" t="s">
        <v>5</v>
      </c>
      <c r="F5" s="1">
        <v>1</v>
      </c>
      <c r="G5" s="1">
        <v>10</v>
      </c>
      <c r="H5" s="1">
        <v>10</v>
      </c>
      <c r="I5" s="1">
        <v>50</v>
      </c>
      <c r="K5" s="50">
        <f t="shared" si="8"/>
        <v>11</v>
      </c>
      <c r="L5" s="50" t="str">
        <f t="shared" si="0"/>
        <v>XY-10</v>
      </c>
      <c r="M5" s="50" t="str">
        <f t="shared" si="0"/>
        <v/>
      </c>
      <c r="N5" s="50" t="str">
        <f t="shared" si="0"/>
        <v/>
      </c>
      <c r="O5" s="50" t="str">
        <f t="shared" si="0"/>
        <v/>
      </c>
      <c r="P5" s="50" t="str">
        <f t="shared" si="0"/>
        <v/>
      </c>
      <c r="Q5" s="50" t="str">
        <f t="shared" si="0"/>
        <v/>
      </c>
      <c r="R5" s="50" t="str">
        <f t="shared" si="0"/>
        <v/>
      </c>
      <c r="S5" s="50" t="str">
        <f t="shared" si="0"/>
        <v/>
      </c>
      <c r="T5" s="50" t="str">
        <f t="shared" si="0"/>
        <v/>
      </c>
      <c r="U5" s="50" t="str">
        <f t="shared" si="0"/>
        <v/>
      </c>
      <c r="V5" s="50" t="str">
        <f t="shared" si="1"/>
        <v/>
      </c>
      <c r="W5" s="50" t="str">
        <f t="shared" si="1"/>
        <v/>
      </c>
      <c r="X5" s="50" t="str">
        <f t="shared" si="1"/>
        <v/>
      </c>
      <c r="Y5" s="50" t="str">
        <f t="shared" si="1"/>
        <v/>
      </c>
      <c r="Z5" s="50" t="str">
        <f t="shared" si="1"/>
        <v/>
      </c>
      <c r="AA5" s="50" t="str">
        <f t="shared" si="1"/>
        <v/>
      </c>
      <c r="AB5" s="50" t="str">
        <f t="shared" si="1"/>
        <v/>
      </c>
      <c r="AC5" s="50" t="str">
        <f t="shared" si="1"/>
        <v/>
      </c>
      <c r="AD5" s="50" t="str">
        <f t="shared" si="1"/>
        <v/>
      </c>
      <c r="AE5" s="50" t="str">
        <f t="shared" si="1"/>
        <v/>
      </c>
      <c r="AF5" s="50" t="str">
        <f t="shared" si="9"/>
        <v>BS</v>
      </c>
      <c r="AG5" s="50">
        <f t="shared" si="10"/>
        <v>1</v>
      </c>
      <c r="AH5" s="50">
        <f t="shared" si="11"/>
        <v>1</v>
      </c>
      <c r="AI5" s="50">
        <f t="shared" si="12"/>
        <v>0</v>
      </c>
      <c r="AJ5" s="50">
        <f t="shared" si="13"/>
        <v>0</v>
      </c>
      <c r="AK5" s="50">
        <f t="shared" si="14"/>
        <v>0</v>
      </c>
      <c r="AL5" s="50">
        <f t="shared" si="15"/>
        <v>0</v>
      </c>
      <c r="AM5" s="50">
        <f t="shared" si="16"/>
        <v>0</v>
      </c>
      <c r="AN5" s="50">
        <f t="shared" si="17"/>
        <v>0</v>
      </c>
      <c r="AO5" s="50">
        <f t="shared" si="18"/>
        <v>0</v>
      </c>
      <c r="AP5" s="50">
        <f t="shared" si="19"/>
        <v>0</v>
      </c>
      <c r="AQ5" s="50">
        <f t="shared" si="20"/>
        <v>0</v>
      </c>
      <c r="AR5" s="50">
        <f t="shared" si="21"/>
        <v>0</v>
      </c>
      <c r="AS5" s="50">
        <f t="shared" si="22"/>
        <v>0</v>
      </c>
      <c r="AT5" s="50">
        <f t="shared" si="23"/>
        <v>0</v>
      </c>
      <c r="AU5" s="50">
        <f t="shared" si="24"/>
        <v>0</v>
      </c>
      <c r="AV5" s="50">
        <f t="shared" si="25"/>
        <v>0</v>
      </c>
      <c r="AW5" s="50">
        <f t="shared" si="26"/>
        <v>0</v>
      </c>
      <c r="AX5" s="50">
        <f t="shared" si="27"/>
        <v>0</v>
      </c>
      <c r="AY5" s="50">
        <f t="shared" si="28"/>
        <v>0</v>
      </c>
      <c r="AZ5" s="50">
        <f t="shared" si="6"/>
        <v>0</v>
      </c>
      <c r="BA5" s="50">
        <f t="shared" si="7"/>
        <v>0</v>
      </c>
      <c r="BB5" s="50">
        <f t="shared" si="29"/>
        <v>1</v>
      </c>
      <c r="BC5" s="50" t="str">
        <f>VLOOKUP($D5,Occup!B:Z,14,FALSE)</f>
        <v/>
      </c>
    </row>
    <row r="6" spans="1:73" x14ac:dyDescent="0.25">
      <c r="A6" s="1" t="s">
        <v>77</v>
      </c>
      <c r="B6" s="1" t="s">
        <v>1</v>
      </c>
      <c r="C6" s="1" t="s">
        <v>27</v>
      </c>
      <c r="D6" s="26">
        <v>5</v>
      </c>
      <c r="E6" s="26" t="s">
        <v>6</v>
      </c>
      <c r="F6" s="1">
        <v>31</v>
      </c>
      <c r="G6" s="1">
        <v>10</v>
      </c>
      <c r="H6" s="1">
        <v>-50</v>
      </c>
      <c r="I6" s="1">
        <v>-10</v>
      </c>
      <c r="K6" s="50">
        <f t="shared" si="8"/>
        <v>41</v>
      </c>
      <c r="L6" s="50" t="str">
        <f t="shared" si="0"/>
        <v/>
      </c>
      <c r="M6" s="50" t="str">
        <f t="shared" si="0"/>
        <v/>
      </c>
      <c r="N6" s="50" t="str">
        <f t="shared" si="0"/>
        <v/>
      </c>
      <c r="O6" s="50" t="str">
        <f t="shared" si="0"/>
        <v>5-40</v>
      </c>
      <c r="P6" s="50" t="str">
        <f t="shared" si="0"/>
        <v/>
      </c>
      <c r="Q6" s="50" t="str">
        <f t="shared" si="0"/>
        <v/>
      </c>
      <c r="R6" s="50" t="str">
        <f t="shared" si="0"/>
        <v/>
      </c>
      <c r="S6" s="50" t="str">
        <f t="shared" si="0"/>
        <v/>
      </c>
      <c r="T6" s="50" t="str">
        <f t="shared" si="0"/>
        <v/>
      </c>
      <c r="U6" s="50" t="str">
        <f t="shared" si="0"/>
        <v/>
      </c>
      <c r="V6" s="50" t="str">
        <f t="shared" si="1"/>
        <v/>
      </c>
      <c r="W6" s="50" t="str">
        <f t="shared" si="1"/>
        <v/>
      </c>
      <c r="X6" s="50" t="str">
        <f t="shared" si="1"/>
        <v/>
      </c>
      <c r="Y6" s="50" t="str">
        <f t="shared" si="1"/>
        <v/>
      </c>
      <c r="Z6" s="50" t="str">
        <f t="shared" si="1"/>
        <v/>
      </c>
      <c r="AA6" s="50" t="str">
        <f t="shared" si="1"/>
        <v/>
      </c>
      <c r="AB6" s="50" t="str">
        <f t="shared" si="1"/>
        <v/>
      </c>
      <c r="AC6" s="50" t="str">
        <f t="shared" si="1"/>
        <v/>
      </c>
      <c r="AD6" s="50" t="str">
        <f t="shared" si="1"/>
        <v/>
      </c>
      <c r="AE6" s="50" t="str">
        <f t="shared" si="1"/>
        <v/>
      </c>
      <c r="AF6" s="50" t="str">
        <f t="shared" si="9"/>
        <v>RT</v>
      </c>
      <c r="AG6" s="50">
        <f t="shared" si="10"/>
        <v>1</v>
      </c>
      <c r="AH6" s="50">
        <f t="shared" si="11"/>
        <v>0</v>
      </c>
      <c r="AI6" s="50">
        <f t="shared" si="12"/>
        <v>0</v>
      </c>
      <c r="AJ6" s="50">
        <f t="shared" si="13"/>
        <v>0</v>
      </c>
      <c r="AK6" s="50">
        <f t="shared" si="14"/>
        <v>1</v>
      </c>
      <c r="AL6" s="50">
        <f t="shared" si="15"/>
        <v>0</v>
      </c>
      <c r="AM6" s="50">
        <f t="shared" si="16"/>
        <v>0</v>
      </c>
      <c r="AN6" s="50">
        <f t="shared" si="17"/>
        <v>0</v>
      </c>
      <c r="AO6" s="50">
        <f t="shared" si="18"/>
        <v>0</v>
      </c>
      <c r="AP6" s="50">
        <f t="shared" si="19"/>
        <v>0</v>
      </c>
      <c r="AQ6" s="50">
        <f t="shared" si="20"/>
        <v>0</v>
      </c>
      <c r="AR6" s="50">
        <f t="shared" si="21"/>
        <v>0</v>
      </c>
      <c r="AS6" s="50">
        <f t="shared" si="22"/>
        <v>0</v>
      </c>
      <c r="AT6" s="50">
        <f t="shared" si="23"/>
        <v>0</v>
      </c>
      <c r="AU6" s="50">
        <f t="shared" si="24"/>
        <v>0</v>
      </c>
      <c r="AV6" s="50">
        <f t="shared" si="25"/>
        <v>0</v>
      </c>
      <c r="AW6" s="50">
        <f t="shared" si="26"/>
        <v>0</v>
      </c>
      <c r="AX6" s="50">
        <f t="shared" si="27"/>
        <v>0</v>
      </c>
      <c r="AY6" s="50">
        <f t="shared" si="28"/>
        <v>0</v>
      </c>
      <c r="AZ6" s="50">
        <f t="shared" si="6"/>
        <v>0</v>
      </c>
      <c r="BA6" s="50">
        <f t="shared" si="7"/>
        <v>0</v>
      </c>
      <c r="BB6" s="50">
        <f t="shared" si="29"/>
        <v>1</v>
      </c>
      <c r="BC6" s="50" t="str">
        <f>VLOOKUP($D6,Occup!B:Z,14,FALSE)</f>
        <v/>
      </c>
    </row>
    <row r="7" spans="1:73" x14ac:dyDescent="0.25">
      <c r="A7" s="58" t="s">
        <v>77</v>
      </c>
      <c r="B7" s="58" t="s">
        <v>1</v>
      </c>
      <c r="C7" s="58" t="s">
        <v>22</v>
      </c>
      <c r="D7" s="26">
        <v>6</v>
      </c>
      <c r="E7" s="26" t="s">
        <v>20</v>
      </c>
      <c r="F7" s="1">
        <v>11</v>
      </c>
      <c r="G7" s="1">
        <v>10</v>
      </c>
      <c r="K7" s="50">
        <f t="shared" si="8"/>
        <v>21</v>
      </c>
      <c r="L7" s="50" t="str">
        <f t="shared" si="0"/>
        <v/>
      </c>
      <c r="M7" s="50" t="str">
        <f t="shared" si="0"/>
        <v>6-20</v>
      </c>
      <c r="N7" s="50" t="str">
        <f t="shared" si="0"/>
        <v/>
      </c>
      <c r="O7" s="50" t="str">
        <f t="shared" si="0"/>
        <v/>
      </c>
      <c r="P7" s="50" t="str">
        <f t="shared" si="0"/>
        <v/>
      </c>
      <c r="Q7" s="50" t="str">
        <f t="shared" si="0"/>
        <v/>
      </c>
      <c r="R7" s="50" t="str">
        <f t="shared" si="0"/>
        <v/>
      </c>
      <c r="S7" s="50" t="str">
        <f t="shared" si="0"/>
        <v/>
      </c>
      <c r="T7" s="50" t="str">
        <f t="shared" si="0"/>
        <v/>
      </c>
      <c r="U7" s="50" t="str">
        <f t="shared" si="0"/>
        <v/>
      </c>
      <c r="V7" s="50" t="str">
        <f t="shared" si="1"/>
        <v/>
      </c>
      <c r="W7" s="50" t="str">
        <f t="shared" si="1"/>
        <v/>
      </c>
      <c r="X7" s="50" t="str">
        <f t="shared" si="1"/>
        <v/>
      </c>
      <c r="Y7" s="50" t="str">
        <f t="shared" si="1"/>
        <v/>
      </c>
      <c r="Z7" s="50" t="str">
        <f t="shared" si="1"/>
        <v/>
      </c>
      <c r="AA7" s="50" t="str">
        <f t="shared" si="1"/>
        <v/>
      </c>
      <c r="AB7" s="50" t="str">
        <f t="shared" si="1"/>
        <v/>
      </c>
      <c r="AC7" s="50" t="str">
        <f t="shared" si="1"/>
        <v/>
      </c>
      <c r="AD7" s="50" t="str">
        <f t="shared" si="1"/>
        <v/>
      </c>
      <c r="AE7" s="50" t="str">
        <f t="shared" si="1"/>
        <v/>
      </c>
      <c r="AF7" s="50" t="str">
        <f t="shared" si="9"/>
        <v>ZE</v>
      </c>
      <c r="AG7" s="50">
        <f t="shared" si="10"/>
        <v>1</v>
      </c>
      <c r="AH7" s="50">
        <f t="shared" si="11"/>
        <v>0</v>
      </c>
      <c r="AI7" s="50">
        <f t="shared" si="12"/>
        <v>1</v>
      </c>
      <c r="AJ7" s="50">
        <f t="shared" si="13"/>
        <v>0</v>
      </c>
      <c r="AK7" s="50">
        <f t="shared" si="14"/>
        <v>0</v>
      </c>
      <c r="AL7" s="50">
        <f t="shared" si="15"/>
        <v>0</v>
      </c>
      <c r="AM7" s="50">
        <f t="shared" si="16"/>
        <v>0</v>
      </c>
      <c r="AN7" s="50">
        <f t="shared" si="17"/>
        <v>0</v>
      </c>
      <c r="AO7" s="50">
        <f t="shared" si="18"/>
        <v>0</v>
      </c>
      <c r="AP7" s="50">
        <f t="shared" si="19"/>
        <v>0</v>
      </c>
      <c r="AQ7" s="50">
        <f t="shared" si="20"/>
        <v>0</v>
      </c>
      <c r="AR7" s="50">
        <f t="shared" si="21"/>
        <v>0</v>
      </c>
      <c r="AS7" s="50">
        <f t="shared" si="22"/>
        <v>0</v>
      </c>
      <c r="AT7" s="50">
        <f t="shared" si="23"/>
        <v>0</v>
      </c>
      <c r="AU7" s="50">
        <f t="shared" si="24"/>
        <v>0</v>
      </c>
      <c r="AV7" s="50">
        <f t="shared" si="25"/>
        <v>0</v>
      </c>
      <c r="AW7" s="50">
        <f t="shared" si="26"/>
        <v>0</v>
      </c>
      <c r="AX7" s="50">
        <f t="shared" si="27"/>
        <v>0</v>
      </c>
      <c r="AY7" s="50">
        <f t="shared" si="28"/>
        <v>0</v>
      </c>
      <c r="AZ7" s="50">
        <f t="shared" si="6"/>
        <v>0</v>
      </c>
      <c r="BA7" s="50">
        <f t="shared" si="7"/>
        <v>0</v>
      </c>
      <c r="BB7" s="50">
        <f t="shared" si="29"/>
        <v>1</v>
      </c>
      <c r="BC7" s="50" t="str">
        <f>VLOOKUP($D7,Occup!B:Z,14,FALSE)</f>
        <v>IZ</v>
      </c>
    </row>
    <row r="8" spans="1:73" x14ac:dyDescent="0.25">
      <c r="A8" s="58" t="s">
        <v>77</v>
      </c>
      <c r="B8" s="58" t="s">
        <v>1</v>
      </c>
      <c r="C8" s="58" t="s">
        <v>28</v>
      </c>
      <c r="D8" s="26">
        <v>8</v>
      </c>
      <c r="E8" s="26" t="s">
        <v>23</v>
      </c>
      <c r="F8" s="1">
        <v>1</v>
      </c>
      <c r="G8" s="1">
        <v>10</v>
      </c>
      <c r="K8" s="50">
        <f t="shared" si="8"/>
        <v>11</v>
      </c>
      <c r="L8" s="50" t="str">
        <f t="shared" si="0"/>
        <v>8-10</v>
      </c>
      <c r="M8" s="50" t="str">
        <f t="shared" si="0"/>
        <v/>
      </c>
      <c r="N8" s="50" t="str">
        <f t="shared" si="0"/>
        <v/>
      </c>
      <c r="O8" s="50" t="str">
        <f t="shared" si="0"/>
        <v/>
      </c>
      <c r="P8" s="50" t="str">
        <f t="shared" si="0"/>
        <v/>
      </c>
      <c r="Q8" s="50" t="str">
        <f t="shared" si="0"/>
        <v/>
      </c>
      <c r="R8" s="50" t="str">
        <f t="shared" si="0"/>
        <v/>
      </c>
      <c r="S8" s="50" t="str">
        <f t="shared" si="0"/>
        <v/>
      </c>
      <c r="T8" s="50" t="str">
        <f t="shared" si="0"/>
        <v/>
      </c>
      <c r="U8" s="50" t="str">
        <f t="shared" si="0"/>
        <v/>
      </c>
      <c r="V8" s="50" t="str">
        <f t="shared" si="1"/>
        <v/>
      </c>
      <c r="W8" s="50" t="str">
        <f t="shared" si="1"/>
        <v/>
      </c>
      <c r="X8" s="50" t="str">
        <f t="shared" si="1"/>
        <v/>
      </c>
      <c r="Y8" s="50" t="str">
        <f t="shared" si="1"/>
        <v/>
      </c>
      <c r="Z8" s="50" t="str">
        <f t="shared" si="1"/>
        <v/>
      </c>
      <c r="AA8" s="50" t="str">
        <f t="shared" si="1"/>
        <v/>
      </c>
      <c r="AB8" s="50" t="str">
        <f t="shared" si="1"/>
        <v/>
      </c>
      <c r="AC8" s="50" t="str">
        <f t="shared" si="1"/>
        <v/>
      </c>
      <c r="AD8" s="50" t="str">
        <f t="shared" si="1"/>
        <v/>
      </c>
      <c r="AE8" s="50" t="str">
        <f t="shared" si="1"/>
        <v/>
      </c>
      <c r="AF8" s="50" t="str">
        <f t="shared" si="9"/>
        <v>TC</v>
      </c>
      <c r="AG8" s="50">
        <f t="shared" si="10"/>
        <v>1</v>
      </c>
      <c r="AH8" s="50">
        <f t="shared" si="11"/>
        <v>1</v>
      </c>
      <c r="AI8" s="50">
        <f t="shared" si="12"/>
        <v>0</v>
      </c>
      <c r="AJ8" s="50">
        <f t="shared" si="13"/>
        <v>0</v>
      </c>
      <c r="AK8" s="50">
        <f t="shared" si="14"/>
        <v>0</v>
      </c>
      <c r="AL8" s="50">
        <f t="shared" si="15"/>
        <v>0</v>
      </c>
      <c r="AM8" s="50">
        <f t="shared" si="16"/>
        <v>0</v>
      </c>
      <c r="AN8" s="50">
        <f t="shared" si="17"/>
        <v>0</v>
      </c>
      <c r="AO8" s="50">
        <f t="shared" si="18"/>
        <v>0</v>
      </c>
      <c r="AP8" s="50">
        <f t="shared" si="19"/>
        <v>0</v>
      </c>
      <c r="AQ8" s="50">
        <f t="shared" si="20"/>
        <v>0</v>
      </c>
      <c r="AR8" s="50">
        <f t="shared" si="21"/>
        <v>0</v>
      </c>
      <c r="AS8" s="50">
        <f t="shared" si="22"/>
        <v>0</v>
      </c>
      <c r="AT8" s="50">
        <f t="shared" si="23"/>
        <v>0</v>
      </c>
      <c r="AU8" s="50">
        <f t="shared" si="24"/>
        <v>0</v>
      </c>
      <c r="AV8" s="50">
        <f t="shared" si="25"/>
        <v>0</v>
      </c>
      <c r="AW8" s="50">
        <f t="shared" si="26"/>
        <v>0</v>
      </c>
      <c r="AX8" s="50">
        <f t="shared" si="27"/>
        <v>0</v>
      </c>
      <c r="AY8" s="50">
        <f t="shared" si="28"/>
        <v>0</v>
      </c>
      <c r="AZ8" s="50">
        <f t="shared" si="6"/>
        <v>0</v>
      </c>
      <c r="BA8" s="50">
        <f t="shared" si="7"/>
        <v>0</v>
      </c>
      <c r="BB8" s="50">
        <f t="shared" si="29"/>
        <v>1</v>
      </c>
      <c r="BC8" s="50" t="str">
        <f>VLOOKUP($D8,Occup!B:Z,14,FALSE)</f>
        <v/>
      </c>
    </row>
    <row r="9" spans="1:73" x14ac:dyDescent="0.25">
      <c r="A9" s="1" t="s">
        <v>78</v>
      </c>
      <c r="B9" s="1" t="s">
        <v>79</v>
      </c>
      <c r="C9" s="1" t="s">
        <v>29</v>
      </c>
      <c r="D9" s="26">
        <v>1</v>
      </c>
      <c r="E9" s="26" t="s">
        <v>45</v>
      </c>
      <c r="F9" s="1">
        <v>191</v>
      </c>
      <c r="G9" s="1">
        <v>10</v>
      </c>
      <c r="H9" s="1">
        <v>100</v>
      </c>
      <c r="I9" s="1">
        <v>200</v>
      </c>
      <c r="K9" s="50">
        <f t="shared" si="8"/>
        <v>201</v>
      </c>
      <c r="L9" s="50" t="str">
        <f t="shared" si="0"/>
        <v/>
      </c>
      <c r="M9" s="50" t="str">
        <f t="shared" si="0"/>
        <v/>
      </c>
      <c r="N9" s="50" t="str">
        <f t="shared" si="0"/>
        <v/>
      </c>
      <c r="O9" s="50" t="str">
        <f t="shared" si="0"/>
        <v/>
      </c>
      <c r="P9" s="50" t="str">
        <f t="shared" si="0"/>
        <v/>
      </c>
      <c r="Q9" s="50" t="str">
        <f t="shared" si="0"/>
        <v/>
      </c>
      <c r="R9" s="50" t="str">
        <f t="shared" si="0"/>
        <v/>
      </c>
      <c r="S9" s="50" t="str">
        <f t="shared" si="0"/>
        <v/>
      </c>
      <c r="T9" s="50" t="str">
        <f t="shared" si="0"/>
        <v/>
      </c>
      <c r="U9" s="50" t="str">
        <f t="shared" si="0"/>
        <v/>
      </c>
      <c r="V9" s="50" t="str">
        <f t="shared" si="1"/>
        <v/>
      </c>
      <c r="W9" s="50" t="str">
        <f t="shared" si="1"/>
        <v/>
      </c>
      <c r="X9" s="50" t="str">
        <f t="shared" si="1"/>
        <v/>
      </c>
      <c r="Y9" s="50" t="str">
        <f t="shared" si="1"/>
        <v/>
      </c>
      <c r="Z9" s="50" t="str">
        <f t="shared" si="1"/>
        <v/>
      </c>
      <c r="AA9" s="50" t="str">
        <f t="shared" si="1"/>
        <v/>
      </c>
      <c r="AB9" s="50" t="str">
        <f t="shared" si="1"/>
        <v/>
      </c>
      <c r="AC9" s="50" t="str">
        <f t="shared" si="1"/>
        <v/>
      </c>
      <c r="AD9" s="50" t="str">
        <f t="shared" si="1"/>
        <v/>
      </c>
      <c r="AE9" s="50" t="str">
        <f t="shared" si="1"/>
        <v>1-200</v>
      </c>
      <c r="AF9" s="50" t="str">
        <f t="shared" si="9"/>
        <v>MQ</v>
      </c>
      <c r="AG9" s="50">
        <f t="shared" si="10"/>
        <v>1</v>
      </c>
      <c r="AH9" s="50">
        <f t="shared" si="11"/>
        <v>0</v>
      </c>
      <c r="AI9" s="50">
        <f t="shared" si="12"/>
        <v>0</v>
      </c>
      <c r="AJ9" s="50">
        <f t="shared" si="13"/>
        <v>0</v>
      </c>
      <c r="AK9" s="50">
        <f t="shared" si="14"/>
        <v>0</v>
      </c>
      <c r="AL9" s="50">
        <f t="shared" si="15"/>
        <v>0</v>
      </c>
      <c r="AM9" s="50">
        <f t="shared" si="16"/>
        <v>0</v>
      </c>
      <c r="AN9" s="50">
        <f t="shared" si="17"/>
        <v>0</v>
      </c>
      <c r="AO9" s="50">
        <f t="shared" si="18"/>
        <v>0</v>
      </c>
      <c r="AP9" s="50">
        <f t="shared" si="19"/>
        <v>0</v>
      </c>
      <c r="AQ9" s="50">
        <f t="shared" si="20"/>
        <v>0</v>
      </c>
      <c r="AR9" s="50">
        <f t="shared" si="21"/>
        <v>0</v>
      </c>
      <c r="AS9" s="50">
        <f t="shared" si="22"/>
        <v>0</v>
      </c>
      <c r="AT9" s="50">
        <f t="shared" si="23"/>
        <v>0</v>
      </c>
      <c r="AU9" s="50">
        <f t="shared" si="24"/>
        <v>0</v>
      </c>
      <c r="AV9" s="50">
        <f t="shared" si="25"/>
        <v>0</v>
      </c>
      <c r="AW9" s="50">
        <f t="shared" si="26"/>
        <v>0</v>
      </c>
      <c r="AX9" s="50">
        <f t="shared" si="27"/>
        <v>0</v>
      </c>
      <c r="AY9" s="50">
        <f t="shared" si="28"/>
        <v>0</v>
      </c>
      <c r="AZ9" s="50">
        <f t="shared" si="6"/>
        <v>0</v>
      </c>
      <c r="BA9" s="50">
        <f t="shared" si="7"/>
        <v>1</v>
      </c>
      <c r="BB9" s="50">
        <f t="shared" si="29"/>
        <v>1</v>
      </c>
      <c r="BC9" s="50" t="str">
        <f>VLOOKUP($D9,Occup!B:Z,14,FALSE)</f>
        <v/>
      </c>
    </row>
    <row r="10" spans="1:73" x14ac:dyDescent="0.25">
      <c r="A10" s="1" t="s">
        <v>78</v>
      </c>
      <c r="B10" s="1" t="s">
        <v>79</v>
      </c>
      <c r="C10" s="1" t="s">
        <v>30</v>
      </c>
      <c r="D10" s="26">
        <v>3</v>
      </c>
      <c r="E10" s="26" t="s">
        <v>46</v>
      </c>
      <c r="F10" s="1">
        <v>181</v>
      </c>
      <c r="G10" s="1">
        <v>10</v>
      </c>
      <c r="H10" s="1">
        <v>50</v>
      </c>
      <c r="I10" s="1">
        <v>100</v>
      </c>
      <c r="K10" s="50">
        <f t="shared" si="8"/>
        <v>191</v>
      </c>
      <c r="L10" s="50" t="str">
        <f t="shared" si="0"/>
        <v/>
      </c>
      <c r="M10" s="50" t="str">
        <f t="shared" si="0"/>
        <v/>
      </c>
      <c r="N10" s="50" t="str">
        <f t="shared" si="0"/>
        <v/>
      </c>
      <c r="O10" s="50" t="str">
        <f t="shared" si="0"/>
        <v/>
      </c>
      <c r="P10" s="50" t="str">
        <f t="shared" si="0"/>
        <v/>
      </c>
      <c r="Q10" s="50" t="str">
        <f t="shared" si="0"/>
        <v/>
      </c>
      <c r="R10" s="50" t="str">
        <f t="shared" si="0"/>
        <v/>
      </c>
      <c r="S10" s="50" t="str">
        <f t="shared" si="0"/>
        <v/>
      </c>
      <c r="T10" s="50" t="str">
        <f t="shared" si="0"/>
        <v/>
      </c>
      <c r="U10" s="50" t="str">
        <f t="shared" si="0"/>
        <v/>
      </c>
      <c r="V10" s="50" t="str">
        <f t="shared" si="1"/>
        <v/>
      </c>
      <c r="W10" s="50" t="str">
        <f t="shared" si="1"/>
        <v/>
      </c>
      <c r="X10" s="50" t="str">
        <f t="shared" si="1"/>
        <v/>
      </c>
      <c r="Y10" s="50" t="str">
        <f t="shared" si="1"/>
        <v/>
      </c>
      <c r="Z10" s="50" t="str">
        <f t="shared" si="1"/>
        <v/>
      </c>
      <c r="AA10" s="50" t="str">
        <f t="shared" si="1"/>
        <v/>
      </c>
      <c r="AB10" s="50" t="str">
        <f t="shared" si="1"/>
        <v/>
      </c>
      <c r="AC10" s="50" t="str">
        <f t="shared" si="1"/>
        <v/>
      </c>
      <c r="AD10" s="50" t="str">
        <f t="shared" si="1"/>
        <v>3-190</v>
      </c>
      <c r="AE10" s="50" t="str">
        <f t="shared" si="1"/>
        <v/>
      </c>
      <c r="AF10" s="50" t="str">
        <f t="shared" si="9"/>
        <v>JK</v>
      </c>
      <c r="AG10" s="50">
        <f t="shared" si="10"/>
        <v>1</v>
      </c>
      <c r="AH10" s="50">
        <f t="shared" si="11"/>
        <v>0</v>
      </c>
      <c r="AI10" s="50">
        <f t="shared" si="12"/>
        <v>0</v>
      </c>
      <c r="AJ10" s="50">
        <f t="shared" si="13"/>
        <v>0</v>
      </c>
      <c r="AK10" s="50">
        <f t="shared" si="14"/>
        <v>0</v>
      </c>
      <c r="AL10" s="50">
        <f t="shared" si="15"/>
        <v>0</v>
      </c>
      <c r="AM10" s="50">
        <f t="shared" si="16"/>
        <v>0</v>
      </c>
      <c r="AN10" s="50">
        <f t="shared" si="17"/>
        <v>0</v>
      </c>
      <c r="AO10" s="50">
        <f t="shared" si="18"/>
        <v>0</v>
      </c>
      <c r="AP10" s="50">
        <f t="shared" si="19"/>
        <v>0</v>
      </c>
      <c r="AQ10" s="50">
        <f t="shared" si="20"/>
        <v>0</v>
      </c>
      <c r="AR10" s="50">
        <f t="shared" si="21"/>
        <v>0</v>
      </c>
      <c r="AS10" s="50">
        <f t="shared" si="22"/>
        <v>0</v>
      </c>
      <c r="AT10" s="50">
        <f t="shared" si="23"/>
        <v>0</v>
      </c>
      <c r="AU10" s="50">
        <f t="shared" si="24"/>
        <v>0</v>
      </c>
      <c r="AV10" s="50">
        <f t="shared" si="25"/>
        <v>0</v>
      </c>
      <c r="AW10" s="50">
        <f t="shared" si="26"/>
        <v>0</v>
      </c>
      <c r="AX10" s="50">
        <f t="shared" si="27"/>
        <v>0</v>
      </c>
      <c r="AY10" s="50">
        <f t="shared" si="28"/>
        <v>0</v>
      </c>
      <c r="AZ10" s="50">
        <f t="shared" si="6"/>
        <v>1</v>
      </c>
      <c r="BA10" s="50">
        <f t="shared" si="7"/>
        <v>0</v>
      </c>
      <c r="BB10" s="50">
        <f t="shared" si="29"/>
        <v>1</v>
      </c>
      <c r="BC10" s="50" t="str">
        <f>VLOOKUP($D10,Occup!B:Z,14,FALSE)</f>
        <v>SO</v>
      </c>
    </row>
    <row r="11" spans="1:73" x14ac:dyDescent="0.25">
      <c r="A11" s="1" t="s">
        <v>78</v>
      </c>
      <c r="B11" s="1" t="s">
        <v>79</v>
      </c>
      <c r="C11" s="1" t="s">
        <v>31</v>
      </c>
      <c r="D11" s="26">
        <v>4</v>
      </c>
      <c r="E11" s="26" t="s">
        <v>47</v>
      </c>
      <c r="F11" s="1">
        <v>41</v>
      </c>
      <c r="G11" s="1">
        <v>10</v>
      </c>
      <c r="H11" s="1">
        <v>25</v>
      </c>
      <c r="I11" s="1">
        <v>75</v>
      </c>
      <c r="K11" s="50">
        <f t="shared" si="8"/>
        <v>51</v>
      </c>
      <c r="L11" s="50" t="str">
        <f t="shared" si="0"/>
        <v/>
      </c>
      <c r="M11" s="50" t="str">
        <f t="shared" si="0"/>
        <v/>
      </c>
      <c r="N11" s="50" t="str">
        <f t="shared" si="0"/>
        <v/>
      </c>
      <c r="O11" s="50" t="str">
        <f t="shared" si="0"/>
        <v/>
      </c>
      <c r="P11" s="50" t="str">
        <f t="shared" si="0"/>
        <v>4-50</v>
      </c>
      <c r="Q11" s="50" t="str">
        <f t="shared" si="0"/>
        <v/>
      </c>
      <c r="R11" s="50" t="str">
        <f t="shared" si="0"/>
        <v/>
      </c>
      <c r="S11" s="50" t="str">
        <f t="shared" si="0"/>
        <v/>
      </c>
      <c r="T11" s="50" t="str">
        <f t="shared" si="0"/>
        <v/>
      </c>
      <c r="U11" s="50" t="str">
        <f t="shared" si="0"/>
        <v/>
      </c>
      <c r="V11" s="50" t="str">
        <f t="shared" si="1"/>
        <v/>
      </c>
      <c r="W11" s="50" t="str">
        <f t="shared" si="1"/>
        <v/>
      </c>
      <c r="X11" s="50" t="str">
        <f t="shared" si="1"/>
        <v/>
      </c>
      <c r="Y11" s="50" t="str">
        <f t="shared" si="1"/>
        <v/>
      </c>
      <c r="Z11" s="50" t="str">
        <f t="shared" si="1"/>
        <v/>
      </c>
      <c r="AA11" s="50" t="str">
        <f t="shared" si="1"/>
        <v/>
      </c>
      <c r="AB11" s="50" t="str">
        <f t="shared" si="1"/>
        <v/>
      </c>
      <c r="AC11" s="50" t="str">
        <f t="shared" si="1"/>
        <v/>
      </c>
      <c r="AD11" s="50" t="str">
        <f t="shared" si="1"/>
        <v/>
      </c>
      <c r="AE11" s="50" t="str">
        <f t="shared" si="1"/>
        <v/>
      </c>
      <c r="AF11" s="50" t="str">
        <f t="shared" si="9"/>
        <v>NS</v>
      </c>
      <c r="AG11" s="50">
        <f t="shared" si="10"/>
        <v>1</v>
      </c>
      <c r="AH11" s="50">
        <f t="shared" si="11"/>
        <v>0</v>
      </c>
      <c r="AI11" s="50">
        <f t="shared" si="12"/>
        <v>0</v>
      </c>
      <c r="AJ11" s="50">
        <f t="shared" si="13"/>
        <v>0</v>
      </c>
      <c r="AK11" s="50">
        <f t="shared" si="14"/>
        <v>0</v>
      </c>
      <c r="AL11" s="50">
        <f t="shared" si="15"/>
        <v>1</v>
      </c>
      <c r="AM11" s="50">
        <f t="shared" si="16"/>
        <v>0</v>
      </c>
      <c r="AN11" s="50">
        <f t="shared" si="17"/>
        <v>0</v>
      </c>
      <c r="AO11" s="50">
        <f t="shared" si="18"/>
        <v>0</v>
      </c>
      <c r="AP11" s="50">
        <f t="shared" si="19"/>
        <v>0</v>
      </c>
      <c r="AQ11" s="50">
        <f t="shared" si="20"/>
        <v>0</v>
      </c>
      <c r="AR11" s="50">
        <f t="shared" si="21"/>
        <v>0</v>
      </c>
      <c r="AS11" s="50">
        <f t="shared" si="22"/>
        <v>0</v>
      </c>
      <c r="AT11" s="50">
        <f t="shared" si="23"/>
        <v>0</v>
      </c>
      <c r="AU11" s="50">
        <f t="shared" si="24"/>
        <v>0</v>
      </c>
      <c r="AV11" s="50">
        <f t="shared" si="25"/>
        <v>0</v>
      </c>
      <c r="AW11" s="50">
        <f t="shared" si="26"/>
        <v>0</v>
      </c>
      <c r="AX11" s="50">
        <f t="shared" si="27"/>
        <v>0</v>
      </c>
      <c r="AY11" s="50">
        <f t="shared" si="28"/>
        <v>0</v>
      </c>
      <c r="AZ11" s="50">
        <f t="shared" si="6"/>
        <v>0</v>
      </c>
      <c r="BA11" s="50">
        <f t="shared" si="7"/>
        <v>0</v>
      </c>
      <c r="BB11" s="50">
        <f t="shared" si="29"/>
        <v>1</v>
      </c>
      <c r="BC11" s="50" t="str">
        <f>VLOOKUP($D11,Occup!B:Z,14,FALSE)</f>
        <v/>
      </c>
    </row>
    <row r="12" spans="1:73" x14ac:dyDescent="0.25">
      <c r="A12" s="1" t="s">
        <v>78</v>
      </c>
      <c r="B12" s="1" t="s">
        <v>79</v>
      </c>
      <c r="C12" s="1" t="s">
        <v>32</v>
      </c>
      <c r="D12" s="26">
        <v>6</v>
      </c>
      <c r="E12" s="26" t="s">
        <v>48</v>
      </c>
      <c r="F12" s="1">
        <v>111</v>
      </c>
      <c r="G12" s="1">
        <v>10</v>
      </c>
      <c r="H12" s="1">
        <v>25</v>
      </c>
      <c r="I12" s="1">
        <v>60</v>
      </c>
      <c r="K12" s="50">
        <f t="shared" si="8"/>
        <v>121</v>
      </c>
      <c r="L12" s="50" t="str">
        <f t="shared" si="0"/>
        <v/>
      </c>
      <c r="M12" s="50" t="str">
        <f t="shared" si="0"/>
        <v/>
      </c>
      <c r="N12" s="50" t="str">
        <f t="shared" si="0"/>
        <v/>
      </c>
      <c r="O12" s="50" t="str">
        <f t="shared" si="0"/>
        <v/>
      </c>
      <c r="P12" s="50" t="str">
        <f t="shared" si="0"/>
        <v/>
      </c>
      <c r="Q12" s="50" t="str">
        <f t="shared" si="0"/>
        <v/>
      </c>
      <c r="R12" s="50" t="str">
        <f t="shared" si="0"/>
        <v/>
      </c>
      <c r="S12" s="50" t="str">
        <f t="shared" si="0"/>
        <v/>
      </c>
      <c r="T12" s="50" t="str">
        <f t="shared" si="0"/>
        <v/>
      </c>
      <c r="U12" s="50" t="str">
        <f t="shared" si="0"/>
        <v/>
      </c>
      <c r="V12" s="50" t="str">
        <f t="shared" si="1"/>
        <v/>
      </c>
      <c r="W12" s="50" t="str">
        <f t="shared" si="1"/>
        <v>6-120</v>
      </c>
      <c r="X12" s="50" t="str">
        <f t="shared" si="1"/>
        <v/>
      </c>
      <c r="Y12" s="50" t="str">
        <f t="shared" si="1"/>
        <v/>
      </c>
      <c r="Z12" s="50" t="str">
        <f t="shared" si="1"/>
        <v/>
      </c>
      <c r="AA12" s="50" t="str">
        <f t="shared" si="1"/>
        <v/>
      </c>
      <c r="AB12" s="50" t="str">
        <f t="shared" si="1"/>
        <v/>
      </c>
      <c r="AC12" s="50" t="str">
        <f t="shared" si="1"/>
        <v/>
      </c>
      <c r="AD12" s="50" t="str">
        <f t="shared" si="1"/>
        <v/>
      </c>
      <c r="AE12" s="50" t="str">
        <f t="shared" si="1"/>
        <v/>
      </c>
      <c r="AF12" s="50" t="str">
        <f t="shared" si="9"/>
        <v>IZ</v>
      </c>
      <c r="AG12" s="50">
        <f t="shared" si="10"/>
        <v>1</v>
      </c>
      <c r="AH12" s="50">
        <f t="shared" si="11"/>
        <v>0</v>
      </c>
      <c r="AI12" s="50">
        <f t="shared" si="12"/>
        <v>0</v>
      </c>
      <c r="AJ12" s="50">
        <f t="shared" si="13"/>
        <v>0</v>
      </c>
      <c r="AK12" s="50">
        <f t="shared" si="14"/>
        <v>0</v>
      </c>
      <c r="AL12" s="50">
        <f t="shared" si="15"/>
        <v>0</v>
      </c>
      <c r="AM12" s="50">
        <f t="shared" si="16"/>
        <v>0</v>
      </c>
      <c r="AN12" s="50">
        <f t="shared" si="17"/>
        <v>0</v>
      </c>
      <c r="AO12" s="50">
        <f t="shared" si="18"/>
        <v>0</v>
      </c>
      <c r="AP12" s="50">
        <f t="shared" si="19"/>
        <v>0</v>
      </c>
      <c r="AQ12" s="50">
        <f t="shared" si="20"/>
        <v>0</v>
      </c>
      <c r="AR12" s="50">
        <f t="shared" si="21"/>
        <v>0</v>
      </c>
      <c r="AS12" s="50">
        <f t="shared" si="22"/>
        <v>1</v>
      </c>
      <c r="AT12" s="50">
        <f t="shared" si="23"/>
        <v>0</v>
      </c>
      <c r="AU12" s="50">
        <f t="shared" si="24"/>
        <v>0</v>
      </c>
      <c r="AV12" s="50">
        <f t="shared" si="25"/>
        <v>0</v>
      </c>
      <c r="AW12" s="50">
        <f t="shared" si="26"/>
        <v>0</v>
      </c>
      <c r="AX12" s="50">
        <f t="shared" si="27"/>
        <v>0</v>
      </c>
      <c r="AY12" s="50">
        <f t="shared" si="28"/>
        <v>0</v>
      </c>
      <c r="AZ12" s="50">
        <f t="shared" si="6"/>
        <v>0</v>
      </c>
      <c r="BA12" s="50">
        <f t="shared" si="7"/>
        <v>0</v>
      </c>
      <c r="BB12" s="50">
        <f t="shared" si="29"/>
        <v>1</v>
      </c>
      <c r="BC12" s="50" t="str">
        <f>VLOOKUP($D12,Occup!B:Z,14,FALSE)</f>
        <v>IZ</v>
      </c>
    </row>
    <row r="13" spans="1:73" x14ac:dyDescent="0.25">
      <c r="A13" s="1" t="s">
        <v>78</v>
      </c>
      <c r="B13" s="1" t="s">
        <v>79</v>
      </c>
      <c r="C13" s="1" t="s">
        <v>33</v>
      </c>
      <c r="D13" s="26">
        <v>9</v>
      </c>
      <c r="E13" s="26" t="s">
        <v>49</v>
      </c>
      <c r="F13" s="1">
        <v>171</v>
      </c>
      <c r="G13" s="1">
        <v>10</v>
      </c>
      <c r="H13" s="1">
        <v>8</v>
      </c>
      <c r="I13" s="1">
        <v>17</v>
      </c>
      <c r="K13" s="50">
        <f t="shared" si="8"/>
        <v>181</v>
      </c>
      <c r="L13" s="50" t="str">
        <f t="shared" si="0"/>
        <v/>
      </c>
      <c r="M13" s="50" t="str">
        <f t="shared" si="0"/>
        <v/>
      </c>
      <c r="N13" s="50" t="str">
        <f t="shared" si="0"/>
        <v/>
      </c>
      <c r="O13" s="50" t="str">
        <f t="shared" si="0"/>
        <v/>
      </c>
      <c r="P13" s="50" t="str">
        <f t="shared" si="0"/>
        <v/>
      </c>
      <c r="Q13" s="50" t="str">
        <f t="shared" si="0"/>
        <v/>
      </c>
      <c r="R13" s="50" t="str">
        <f t="shared" si="0"/>
        <v/>
      </c>
      <c r="S13" s="50" t="str">
        <f t="shared" si="0"/>
        <v/>
      </c>
      <c r="T13" s="50" t="str">
        <f t="shared" si="0"/>
        <v/>
      </c>
      <c r="U13" s="50" t="str">
        <f t="shared" si="0"/>
        <v/>
      </c>
      <c r="V13" s="50" t="str">
        <f t="shared" si="1"/>
        <v/>
      </c>
      <c r="W13" s="50" t="str">
        <f t="shared" si="1"/>
        <v/>
      </c>
      <c r="X13" s="50" t="str">
        <f t="shared" si="1"/>
        <v/>
      </c>
      <c r="Y13" s="50" t="str">
        <f t="shared" si="1"/>
        <v/>
      </c>
      <c r="Z13" s="50" t="str">
        <f t="shared" si="1"/>
        <v/>
      </c>
      <c r="AA13" s="50" t="str">
        <f t="shared" si="1"/>
        <v/>
      </c>
      <c r="AB13" s="50" t="str">
        <f t="shared" si="1"/>
        <v/>
      </c>
      <c r="AC13" s="50" t="str">
        <f t="shared" si="1"/>
        <v>9-180</v>
      </c>
      <c r="AD13" s="50" t="str">
        <f t="shared" si="1"/>
        <v/>
      </c>
      <c r="AE13" s="50" t="str">
        <f t="shared" si="1"/>
        <v/>
      </c>
      <c r="AF13" s="50" t="str">
        <f t="shared" si="9"/>
        <v>VS</v>
      </c>
      <c r="AG13" s="50">
        <f t="shared" si="10"/>
        <v>1</v>
      </c>
      <c r="AH13" s="50">
        <f t="shared" si="11"/>
        <v>0</v>
      </c>
      <c r="AI13" s="50">
        <f t="shared" si="12"/>
        <v>0</v>
      </c>
      <c r="AJ13" s="50">
        <f t="shared" si="13"/>
        <v>0</v>
      </c>
      <c r="AK13" s="50">
        <f t="shared" si="14"/>
        <v>0</v>
      </c>
      <c r="AL13" s="50">
        <f t="shared" si="15"/>
        <v>0</v>
      </c>
      <c r="AM13" s="50">
        <f t="shared" si="16"/>
        <v>0</v>
      </c>
      <c r="AN13" s="50">
        <f t="shared" si="17"/>
        <v>0</v>
      </c>
      <c r="AO13" s="50">
        <f t="shared" si="18"/>
        <v>0</v>
      </c>
      <c r="AP13" s="50">
        <f t="shared" si="19"/>
        <v>0</v>
      </c>
      <c r="AQ13" s="50">
        <f t="shared" si="20"/>
        <v>0</v>
      </c>
      <c r="AR13" s="50">
        <f t="shared" si="21"/>
        <v>0</v>
      </c>
      <c r="AS13" s="50">
        <f t="shared" si="22"/>
        <v>0</v>
      </c>
      <c r="AT13" s="50">
        <f t="shared" si="23"/>
        <v>0</v>
      </c>
      <c r="AU13" s="50">
        <f t="shared" si="24"/>
        <v>0</v>
      </c>
      <c r="AV13" s="50">
        <f t="shared" si="25"/>
        <v>0</v>
      </c>
      <c r="AW13" s="50">
        <f t="shared" si="26"/>
        <v>0</v>
      </c>
      <c r="AX13" s="50">
        <f t="shared" si="27"/>
        <v>0</v>
      </c>
      <c r="AY13" s="50">
        <f t="shared" si="28"/>
        <v>1</v>
      </c>
      <c r="AZ13" s="50">
        <f t="shared" si="6"/>
        <v>0</v>
      </c>
      <c r="BA13" s="50">
        <f t="shared" si="7"/>
        <v>0</v>
      </c>
      <c r="BB13" s="50">
        <f t="shared" si="29"/>
        <v>1</v>
      </c>
      <c r="BC13" s="50" t="str">
        <f>VLOOKUP($D13,Occup!B:Z,14,FALSE)</f>
        <v/>
      </c>
    </row>
    <row r="14" spans="1:73" x14ac:dyDescent="0.25">
      <c r="A14" s="58" t="s">
        <v>78</v>
      </c>
      <c r="B14" s="58" t="s">
        <v>79</v>
      </c>
      <c r="C14" s="58" t="s">
        <v>22</v>
      </c>
      <c r="D14" s="26">
        <v>1</v>
      </c>
      <c r="E14" s="26" t="s">
        <v>50</v>
      </c>
      <c r="F14" s="1">
        <v>61</v>
      </c>
      <c r="G14" s="1">
        <v>10</v>
      </c>
      <c r="K14" s="50">
        <f t="shared" si="8"/>
        <v>71</v>
      </c>
      <c r="L14" s="50" t="str">
        <f t="shared" si="0"/>
        <v/>
      </c>
      <c r="M14" s="50" t="str">
        <f t="shared" si="0"/>
        <v/>
      </c>
      <c r="N14" s="50" t="str">
        <f t="shared" si="0"/>
        <v/>
      </c>
      <c r="O14" s="50" t="str">
        <f t="shared" si="0"/>
        <v/>
      </c>
      <c r="P14" s="50" t="str">
        <f t="shared" si="0"/>
        <v/>
      </c>
      <c r="Q14" s="50" t="str">
        <f t="shared" si="0"/>
        <v/>
      </c>
      <c r="R14" s="50" t="str">
        <f t="shared" si="0"/>
        <v>1-70</v>
      </c>
      <c r="S14" s="50" t="str">
        <f t="shared" si="0"/>
        <v/>
      </c>
      <c r="T14" s="50" t="str">
        <f t="shared" si="0"/>
        <v/>
      </c>
      <c r="U14" s="50" t="str">
        <f t="shared" si="0"/>
        <v/>
      </c>
      <c r="V14" s="50" t="str">
        <f t="shared" si="1"/>
        <v/>
      </c>
      <c r="W14" s="50" t="str">
        <f t="shared" si="1"/>
        <v/>
      </c>
      <c r="X14" s="50" t="str">
        <f t="shared" si="1"/>
        <v/>
      </c>
      <c r="Y14" s="50" t="str">
        <f t="shared" si="1"/>
        <v/>
      </c>
      <c r="Z14" s="50" t="str">
        <f t="shared" si="1"/>
        <v/>
      </c>
      <c r="AA14" s="50" t="str">
        <f t="shared" si="1"/>
        <v/>
      </c>
      <c r="AB14" s="50" t="str">
        <f t="shared" si="1"/>
        <v/>
      </c>
      <c r="AC14" s="50" t="str">
        <f t="shared" si="1"/>
        <v/>
      </c>
      <c r="AD14" s="50" t="str">
        <f t="shared" si="1"/>
        <v/>
      </c>
      <c r="AE14" s="50" t="str">
        <f t="shared" si="1"/>
        <v/>
      </c>
      <c r="AF14" s="50" t="str">
        <f t="shared" si="9"/>
        <v>JE</v>
      </c>
      <c r="AG14" s="50">
        <f t="shared" si="10"/>
        <v>1</v>
      </c>
      <c r="AH14" s="50">
        <f t="shared" si="11"/>
        <v>0</v>
      </c>
      <c r="AI14" s="50">
        <f t="shared" si="12"/>
        <v>0</v>
      </c>
      <c r="AJ14" s="50">
        <f t="shared" si="13"/>
        <v>0</v>
      </c>
      <c r="AK14" s="50">
        <f t="shared" si="14"/>
        <v>0</v>
      </c>
      <c r="AL14" s="50">
        <f t="shared" si="15"/>
        <v>0</v>
      </c>
      <c r="AM14" s="50">
        <f t="shared" si="16"/>
        <v>0</v>
      </c>
      <c r="AN14" s="50">
        <f t="shared" si="17"/>
        <v>1</v>
      </c>
      <c r="AO14" s="50">
        <f t="shared" si="18"/>
        <v>0</v>
      </c>
      <c r="AP14" s="50">
        <f t="shared" si="19"/>
        <v>0</v>
      </c>
      <c r="AQ14" s="50">
        <f t="shared" si="20"/>
        <v>0</v>
      </c>
      <c r="AR14" s="50">
        <f t="shared" si="21"/>
        <v>0</v>
      </c>
      <c r="AS14" s="50">
        <f t="shared" si="22"/>
        <v>0</v>
      </c>
      <c r="AT14" s="50">
        <f t="shared" si="23"/>
        <v>0</v>
      </c>
      <c r="AU14" s="50">
        <f t="shared" si="24"/>
        <v>0</v>
      </c>
      <c r="AV14" s="50">
        <f t="shared" si="25"/>
        <v>0</v>
      </c>
      <c r="AW14" s="50">
        <f t="shared" si="26"/>
        <v>0</v>
      </c>
      <c r="AX14" s="50">
        <f t="shared" si="27"/>
        <v>0</v>
      </c>
      <c r="AY14" s="50">
        <f t="shared" si="28"/>
        <v>0</v>
      </c>
      <c r="AZ14" s="50">
        <f t="shared" si="6"/>
        <v>0</v>
      </c>
      <c r="BA14" s="50">
        <f t="shared" si="7"/>
        <v>0</v>
      </c>
      <c r="BB14" s="50">
        <f t="shared" si="29"/>
        <v>1</v>
      </c>
      <c r="BC14" s="50" t="str">
        <f>VLOOKUP($D14,Occup!B:Z,14,FALSE)</f>
        <v/>
      </c>
    </row>
    <row r="15" spans="1:73" x14ac:dyDescent="0.25">
      <c r="A15" s="1" t="s">
        <v>78</v>
      </c>
      <c r="B15" s="1" t="s">
        <v>80</v>
      </c>
      <c r="C15" s="1" t="s">
        <v>29</v>
      </c>
      <c r="D15" s="26">
        <v>1</v>
      </c>
      <c r="E15" s="26" t="s">
        <v>54</v>
      </c>
      <c r="F15" s="1">
        <v>51</v>
      </c>
      <c r="G15" s="1">
        <v>10</v>
      </c>
      <c r="H15" s="1">
        <v>100</v>
      </c>
      <c r="I15" s="1">
        <v>200</v>
      </c>
      <c r="K15" s="50">
        <f t="shared" si="8"/>
        <v>61</v>
      </c>
      <c r="L15" s="50" t="str">
        <f t="shared" si="0"/>
        <v/>
      </c>
      <c r="M15" s="50" t="str">
        <f t="shared" si="0"/>
        <v/>
      </c>
      <c r="N15" s="50" t="str">
        <f t="shared" si="0"/>
        <v/>
      </c>
      <c r="O15" s="50" t="str">
        <f t="shared" si="0"/>
        <v/>
      </c>
      <c r="P15" s="50" t="str">
        <f t="shared" si="0"/>
        <v/>
      </c>
      <c r="Q15" s="50" t="str">
        <f>IF(AND(Q$1&gt;=$F15,Q$1&lt;=$K15),CONCATENATE($D15,"-",Q$1),"")</f>
        <v>1-60</v>
      </c>
      <c r="R15" s="50" t="str">
        <f t="shared" si="0"/>
        <v/>
      </c>
      <c r="S15" s="50" t="str">
        <f t="shared" si="0"/>
        <v/>
      </c>
      <c r="T15" s="50" t="str">
        <f t="shared" si="0"/>
        <v/>
      </c>
      <c r="U15" s="50" t="str">
        <f t="shared" si="0"/>
        <v/>
      </c>
      <c r="V15" s="50" t="str">
        <f t="shared" si="1"/>
        <v/>
      </c>
      <c r="W15" s="50" t="str">
        <f t="shared" si="1"/>
        <v/>
      </c>
      <c r="X15" s="50" t="str">
        <f t="shared" si="1"/>
        <v/>
      </c>
      <c r="Y15" s="50" t="str">
        <f t="shared" si="1"/>
        <v/>
      </c>
      <c r="Z15" s="50" t="str">
        <f t="shared" si="1"/>
        <v/>
      </c>
      <c r="AA15" s="50" t="str">
        <f>IF(AND(AA$1&gt;=$F15,AA$1&lt;=$K15),CONCATENATE($D15,"-",AA$1),"")</f>
        <v/>
      </c>
      <c r="AB15" s="50" t="str">
        <f t="shared" si="1"/>
        <v/>
      </c>
      <c r="AC15" s="50" t="str">
        <f t="shared" si="1"/>
        <v/>
      </c>
      <c r="AD15" s="50" t="str">
        <f t="shared" si="1"/>
        <v/>
      </c>
      <c r="AE15" s="50" t="str">
        <f t="shared" si="1"/>
        <v/>
      </c>
      <c r="AF15" s="50" t="str">
        <f t="shared" si="9"/>
        <v>YU</v>
      </c>
      <c r="AG15" s="50">
        <f t="shared" si="10"/>
        <v>1</v>
      </c>
      <c r="AH15" s="50">
        <f t="shared" si="11"/>
        <v>0</v>
      </c>
      <c r="AI15" s="50">
        <f t="shared" si="12"/>
        <v>0</v>
      </c>
      <c r="AJ15" s="50">
        <f t="shared" si="13"/>
        <v>0</v>
      </c>
      <c r="AK15" s="50">
        <f t="shared" si="14"/>
        <v>0</v>
      </c>
      <c r="AL15" s="50">
        <f t="shared" si="15"/>
        <v>0</v>
      </c>
      <c r="AM15" s="50">
        <f t="shared" si="16"/>
        <v>1</v>
      </c>
      <c r="AN15" s="50">
        <f t="shared" si="17"/>
        <v>0</v>
      </c>
      <c r="AO15" s="50">
        <f t="shared" si="18"/>
        <v>0</v>
      </c>
      <c r="AP15" s="50">
        <f t="shared" si="19"/>
        <v>0</v>
      </c>
      <c r="AQ15" s="50">
        <f t="shared" si="20"/>
        <v>0</v>
      </c>
      <c r="AR15" s="50">
        <f t="shared" si="21"/>
        <v>0</v>
      </c>
      <c r="AS15" s="50">
        <f t="shared" si="22"/>
        <v>0</v>
      </c>
      <c r="AT15" s="50">
        <f t="shared" si="23"/>
        <v>0</v>
      </c>
      <c r="AU15" s="50">
        <f t="shared" si="24"/>
        <v>0</v>
      </c>
      <c r="AV15" s="50">
        <f t="shared" si="25"/>
        <v>0</v>
      </c>
      <c r="AW15" s="50">
        <f t="shared" si="26"/>
        <v>0</v>
      </c>
      <c r="AX15" s="50">
        <f t="shared" si="27"/>
        <v>0</v>
      </c>
      <c r="AY15" s="50">
        <f t="shared" si="28"/>
        <v>0</v>
      </c>
      <c r="AZ15" s="50">
        <f t="shared" si="6"/>
        <v>0</v>
      </c>
      <c r="BA15" s="50">
        <f t="shared" si="7"/>
        <v>0</v>
      </c>
      <c r="BB15" s="50">
        <f t="shared" si="29"/>
        <v>1</v>
      </c>
      <c r="BC15" s="50" t="str">
        <f>VLOOKUP($D15,Occup!B:Z,14,FALSE)</f>
        <v/>
      </c>
    </row>
    <row r="16" spans="1:73" x14ac:dyDescent="0.25">
      <c r="A16" s="1" t="s">
        <v>78</v>
      </c>
      <c r="B16" s="1" t="s">
        <v>80</v>
      </c>
      <c r="C16" s="1" t="s">
        <v>30</v>
      </c>
      <c r="D16" s="26">
        <v>3</v>
      </c>
      <c r="E16" s="26" t="s">
        <v>55</v>
      </c>
      <c r="F16" s="1">
        <v>161</v>
      </c>
      <c r="G16" s="1">
        <v>10</v>
      </c>
      <c r="H16" s="1">
        <v>40</v>
      </c>
      <c r="I16" s="1">
        <v>80</v>
      </c>
      <c r="K16" s="50">
        <f t="shared" si="8"/>
        <v>171</v>
      </c>
      <c r="L16" s="50" t="str">
        <f t="shared" si="0"/>
        <v/>
      </c>
      <c r="M16" s="50" t="str">
        <f t="shared" si="0"/>
        <v/>
      </c>
      <c r="N16" s="50" t="str">
        <f t="shared" si="0"/>
        <v/>
      </c>
      <c r="O16" s="50" t="str">
        <f t="shared" si="0"/>
        <v/>
      </c>
      <c r="P16" s="50" t="str">
        <f t="shared" si="0"/>
        <v/>
      </c>
      <c r="Q16" s="50" t="str">
        <f t="shared" si="0"/>
        <v/>
      </c>
      <c r="R16" s="50" t="str">
        <f t="shared" si="0"/>
        <v/>
      </c>
      <c r="S16" s="50" t="str">
        <f t="shared" si="0"/>
        <v/>
      </c>
      <c r="T16" s="50" t="str">
        <f t="shared" si="0"/>
        <v/>
      </c>
      <c r="U16" s="50" t="str">
        <f t="shared" si="0"/>
        <v/>
      </c>
      <c r="V16" s="50" t="str">
        <f t="shared" si="1"/>
        <v/>
      </c>
      <c r="W16" s="50" t="str">
        <f t="shared" si="1"/>
        <v/>
      </c>
      <c r="X16" s="50" t="str">
        <f t="shared" si="1"/>
        <v/>
      </c>
      <c r="Y16" s="50" t="str">
        <f t="shared" si="1"/>
        <v/>
      </c>
      <c r="Z16" s="50" t="str">
        <f t="shared" si="1"/>
        <v/>
      </c>
      <c r="AA16" s="50" t="str">
        <f t="shared" si="1"/>
        <v/>
      </c>
      <c r="AB16" s="50" t="str">
        <f t="shared" si="1"/>
        <v>3-170</v>
      </c>
      <c r="AC16" s="50" t="str">
        <f t="shared" si="1"/>
        <v/>
      </c>
      <c r="AD16" s="50" t="str">
        <f t="shared" si="1"/>
        <v/>
      </c>
      <c r="AE16" s="50" t="str">
        <f t="shared" si="1"/>
        <v/>
      </c>
      <c r="AF16" s="50" t="str">
        <f t="shared" si="9"/>
        <v>ED</v>
      </c>
      <c r="AG16" s="50">
        <f t="shared" si="10"/>
        <v>1</v>
      </c>
      <c r="AH16" s="50">
        <f t="shared" si="11"/>
        <v>0</v>
      </c>
      <c r="AI16" s="50">
        <f t="shared" si="12"/>
        <v>0</v>
      </c>
      <c r="AJ16" s="50">
        <f t="shared" si="13"/>
        <v>0</v>
      </c>
      <c r="AK16" s="50">
        <f t="shared" si="14"/>
        <v>0</v>
      </c>
      <c r="AL16" s="50">
        <f t="shared" si="15"/>
        <v>0</v>
      </c>
      <c r="AM16" s="50">
        <f t="shared" si="16"/>
        <v>0</v>
      </c>
      <c r="AN16" s="50">
        <f t="shared" si="17"/>
        <v>0</v>
      </c>
      <c r="AO16" s="50">
        <f t="shared" si="18"/>
        <v>0</v>
      </c>
      <c r="AP16" s="50">
        <f t="shared" si="19"/>
        <v>0</v>
      </c>
      <c r="AQ16" s="50">
        <f t="shared" si="20"/>
        <v>0</v>
      </c>
      <c r="AR16" s="50">
        <f t="shared" si="21"/>
        <v>0</v>
      </c>
      <c r="AS16" s="50">
        <f t="shared" si="22"/>
        <v>0</v>
      </c>
      <c r="AT16" s="50">
        <f t="shared" si="23"/>
        <v>0</v>
      </c>
      <c r="AU16" s="50">
        <f t="shared" si="24"/>
        <v>0</v>
      </c>
      <c r="AV16" s="50">
        <f t="shared" si="25"/>
        <v>0</v>
      </c>
      <c r="AW16" s="50">
        <f t="shared" si="26"/>
        <v>0</v>
      </c>
      <c r="AX16" s="50">
        <f t="shared" si="27"/>
        <v>1</v>
      </c>
      <c r="AY16" s="50">
        <f t="shared" si="28"/>
        <v>0</v>
      </c>
      <c r="AZ16" s="50">
        <f t="shared" si="6"/>
        <v>0</v>
      </c>
      <c r="BA16" s="50">
        <f t="shared" si="7"/>
        <v>0</v>
      </c>
      <c r="BB16" s="50">
        <f t="shared" si="29"/>
        <v>1</v>
      </c>
      <c r="BC16" s="50" t="str">
        <f>VLOOKUP($D16,Occup!B:Z,14,FALSE)</f>
        <v>SO</v>
      </c>
    </row>
    <row r="17" spans="1:55" x14ac:dyDescent="0.25">
      <c r="A17" s="1" t="s">
        <v>78</v>
      </c>
      <c r="B17" s="1" t="s">
        <v>80</v>
      </c>
      <c r="C17" s="1" t="s">
        <v>31</v>
      </c>
      <c r="D17" s="26">
        <v>4</v>
      </c>
      <c r="E17" s="26" t="s">
        <v>56</v>
      </c>
      <c r="F17" s="1">
        <v>91</v>
      </c>
      <c r="G17" s="1">
        <v>10</v>
      </c>
      <c r="H17" s="1">
        <v>25</v>
      </c>
      <c r="I17" s="1">
        <v>75</v>
      </c>
      <c r="K17" s="50">
        <f t="shared" si="8"/>
        <v>101</v>
      </c>
      <c r="L17" s="50" t="str">
        <f t="shared" si="0"/>
        <v/>
      </c>
      <c r="M17" s="50" t="str">
        <f t="shared" si="0"/>
        <v/>
      </c>
      <c r="N17" s="50" t="str">
        <f t="shared" si="0"/>
        <v/>
      </c>
      <c r="O17" s="50" t="str">
        <f t="shared" si="0"/>
        <v/>
      </c>
      <c r="P17" s="50" t="str">
        <f t="shared" si="0"/>
        <v/>
      </c>
      <c r="Q17" s="50" t="str">
        <f t="shared" si="0"/>
        <v/>
      </c>
      <c r="R17" s="50" t="str">
        <f t="shared" si="0"/>
        <v/>
      </c>
      <c r="S17" s="50" t="str">
        <f t="shared" si="0"/>
        <v/>
      </c>
      <c r="T17" s="50" t="str">
        <f t="shared" si="0"/>
        <v/>
      </c>
      <c r="U17" s="50" t="str">
        <f t="shared" si="0"/>
        <v>4-100</v>
      </c>
      <c r="V17" s="50" t="str">
        <f t="shared" si="1"/>
        <v/>
      </c>
      <c r="W17" s="50" t="str">
        <f t="shared" si="1"/>
        <v/>
      </c>
      <c r="X17" s="50" t="str">
        <f t="shared" si="1"/>
        <v/>
      </c>
      <c r="Y17" s="50" t="str">
        <f t="shared" si="1"/>
        <v/>
      </c>
      <c r="Z17" s="50" t="str">
        <f t="shared" si="1"/>
        <v/>
      </c>
      <c r="AA17" s="50" t="str">
        <f t="shared" si="1"/>
        <v/>
      </c>
      <c r="AB17" s="50" t="str">
        <f t="shared" si="1"/>
        <v/>
      </c>
      <c r="AC17" s="50" t="str">
        <f t="shared" si="1"/>
        <v/>
      </c>
      <c r="AD17" s="50" t="str">
        <f t="shared" si="1"/>
        <v/>
      </c>
      <c r="AE17" s="50" t="str">
        <f t="shared" si="1"/>
        <v/>
      </c>
      <c r="AF17" s="50" t="str">
        <f t="shared" si="9"/>
        <v>JI</v>
      </c>
      <c r="AG17" s="50">
        <f t="shared" si="10"/>
        <v>1</v>
      </c>
      <c r="AH17" s="50">
        <f t="shared" si="11"/>
        <v>0</v>
      </c>
      <c r="AI17" s="50">
        <f t="shared" si="12"/>
        <v>0</v>
      </c>
      <c r="AJ17" s="50">
        <f t="shared" si="13"/>
        <v>0</v>
      </c>
      <c r="AK17" s="50">
        <f t="shared" si="14"/>
        <v>0</v>
      </c>
      <c r="AL17" s="50">
        <f t="shared" si="15"/>
        <v>0</v>
      </c>
      <c r="AM17" s="50">
        <f t="shared" si="16"/>
        <v>0</v>
      </c>
      <c r="AN17" s="50">
        <f t="shared" si="17"/>
        <v>0</v>
      </c>
      <c r="AO17" s="50">
        <f t="shared" si="18"/>
        <v>0</v>
      </c>
      <c r="AP17" s="50">
        <f t="shared" si="19"/>
        <v>0</v>
      </c>
      <c r="AQ17" s="50">
        <f t="shared" si="20"/>
        <v>1</v>
      </c>
      <c r="AR17" s="50">
        <f t="shared" si="21"/>
        <v>0</v>
      </c>
      <c r="AS17" s="50">
        <f t="shared" si="22"/>
        <v>0</v>
      </c>
      <c r="AT17" s="50">
        <f t="shared" si="23"/>
        <v>0</v>
      </c>
      <c r="AU17" s="50">
        <f t="shared" si="24"/>
        <v>0</v>
      </c>
      <c r="AV17" s="50">
        <f t="shared" si="25"/>
        <v>0</v>
      </c>
      <c r="AW17" s="50">
        <f t="shared" si="26"/>
        <v>0</v>
      </c>
      <c r="AX17" s="50">
        <f t="shared" si="27"/>
        <v>0</v>
      </c>
      <c r="AY17" s="50">
        <f t="shared" si="28"/>
        <v>0</v>
      </c>
      <c r="AZ17" s="50">
        <f t="shared" si="6"/>
        <v>0</v>
      </c>
      <c r="BA17" s="50">
        <f t="shared" si="7"/>
        <v>0</v>
      </c>
      <c r="BB17" s="50">
        <f t="shared" si="29"/>
        <v>1</v>
      </c>
      <c r="BC17" s="50" t="str">
        <f>VLOOKUP($D17,Occup!B:Z,14,FALSE)</f>
        <v/>
      </c>
    </row>
    <row r="18" spans="1:55" x14ac:dyDescent="0.25">
      <c r="A18" s="1" t="s">
        <v>78</v>
      </c>
      <c r="B18" s="1" t="s">
        <v>80</v>
      </c>
      <c r="C18" s="1" t="s">
        <v>32</v>
      </c>
      <c r="D18" s="26">
        <v>6</v>
      </c>
      <c r="E18" s="26" t="s">
        <v>57</v>
      </c>
      <c r="F18" s="1">
        <v>141</v>
      </c>
      <c r="G18" s="1">
        <v>10</v>
      </c>
      <c r="H18" s="1">
        <v>40</v>
      </c>
      <c r="I18" s="1">
        <v>80</v>
      </c>
      <c r="K18" s="50">
        <f t="shared" si="8"/>
        <v>151</v>
      </c>
      <c r="L18" s="50" t="str">
        <f t="shared" ref="L18:U43" si="30">IF(AND(L$1&gt;=$F18,L$1&lt;=$K18),CONCATENATE($D18,"-",L$1),"")</f>
        <v/>
      </c>
      <c r="M18" s="50" t="str">
        <f t="shared" si="30"/>
        <v/>
      </c>
      <c r="N18" s="50" t="str">
        <f t="shared" si="30"/>
        <v/>
      </c>
      <c r="O18" s="50" t="str">
        <f t="shared" si="30"/>
        <v/>
      </c>
      <c r="P18" s="50" t="str">
        <f t="shared" si="30"/>
        <v/>
      </c>
      <c r="Q18" s="50" t="str">
        <f t="shared" si="30"/>
        <v/>
      </c>
      <c r="R18" s="50" t="str">
        <f t="shared" si="30"/>
        <v/>
      </c>
      <c r="S18" s="50" t="str">
        <f t="shared" si="30"/>
        <v/>
      </c>
      <c r="T18" s="50" t="str">
        <f t="shared" si="30"/>
        <v/>
      </c>
      <c r="U18" s="50" t="str">
        <f t="shared" si="30"/>
        <v/>
      </c>
      <c r="V18" s="50" t="str">
        <f t="shared" ref="V18:AE43" si="31">IF(AND(V$1&gt;=$F18,V$1&lt;=$K18),CONCATENATE($D18,"-",V$1),"")</f>
        <v/>
      </c>
      <c r="W18" s="50" t="str">
        <f t="shared" si="31"/>
        <v/>
      </c>
      <c r="X18" s="50" t="str">
        <f t="shared" si="31"/>
        <v/>
      </c>
      <c r="Y18" s="50" t="str">
        <f t="shared" si="31"/>
        <v/>
      </c>
      <c r="Z18" s="50" t="str">
        <f t="shared" si="31"/>
        <v>6-150</v>
      </c>
      <c r="AA18" s="50" t="str">
        <f t="shared" si="31"/>
        <v/>
      </c>
      <c r="AB18" s="50" t="str">
        <f t="shared" si="31"/>
        <v/>
      </c>
      <c r="AC18" s="50" t="str">
        <f t="shared" si="31"/>
        <v/>
      </c>
      <c r="AD18" s="50" t="str">
        <f t="shared" si="31"/>
        <v/>
      </c>
      <c r="AE18" s="50" t="str">
        <f t="shared" si="31"/>
        <v/>
      </c>
      <c r="AF18" s="50" t="str">
        <f t="shared" si="9"/>
        <v>MA</v>
      </c>
      <c r="AG18" s="50">
        <f t="shared" si="10"/>
        <v>1</v>
      </c>
      <c r="AH18" s="50">
        <f t="shared" si="11"/>
        <v>0</v>
      </c>
      <c r="AI18" s="50">
        <f t="shared" si="12"/>
        <v>0</v>
      </c>
      <c r="AJ18" s="50">
        <f t="shared" si="13"/>
        <v>0</v>
      </c>
      <c r="AK18" s="50">
        <f t="shared" si="14"/>
        <v>0</v>
      </c>
      <c r="AL18" s="50">
        <f t="shared" si="15"/>
        <v>0</v>
      </c>
      <c r="AM18" s="50">
        <f t="shared" si="16"/>
        <v>0</v>
      </c>
      <c r="AN18" s="50">
        <f t="shared" si="17"/>
        <v>0</v>
      </c>
      <c r="AO18" s="50">
        <f t="shared" si="18"/>
        <v>0</v>
      </c>
      <c r="AP18" s="50">
        <f t="shared" si="19"/>
        <v>0</v>
      </c>
      <c r="AQ18" s="50">
        <f t="shared" si="20"/>
        <v>0</v>
      </c>
      <c r="AR18" s="50">
        <f t="shared" si="21"/>
        <v>0</v>
      </c>
      <c r="AS18" s="50">
        <f t="shared" si="22"/>
        <v>0</v>
      </c>
      <c r="AT18" s="50">
        <f t="shared" si="23"/>
        <v>0</v>
      </c>
      <c r="AU18" s="50">
        <f t="shared" si="24"/>
        <v>0</v>
      </c>
      <c r="AV18" s="50">
        <f t="shared" si="25"/>
        <v>1</v>
      </c>
      <c r="AW18" s="50">
        <f t="shared" si="26"/>
        <v>0</v>
      </c>
      <c r="AX18" s="50">
        <f t="shared" si="27"/>
        <v>0</v>
      </c>
      <c r="AY18" s="50">
        <f t="shared" si="28"/>
        <v>0</v>
      </c>
      <c r="AZ18" s="50">
        <f t="shared" si="6"/>
        <v>0</v>
      </c>
      <c r="BA18" s="50">
        <f t="shared" si="7"/>
        <v>0</v>
      </c>
      <c r="BB18" s="50">
        <f t="shared" si="29"/>
        <v>1</v>
      </c>
      <c r="BC18" s="50" t="str">
        <f>VLOOKUP($D18,Occup!B:Z,14,FALSE)</f>
        <v>IZ</v>
      </c>
    </row>
    <row r="19" spans="1:55" x14ac:dyDescent="0.25">
      <c r="A19" s="1" t="s">
        <v>78</v>
      </c>
      <c r="B19" s="1" t="s">
        <v>80</v>
      </c>
      <c r="C19" s="1" t="s">
        <v>33</v>
      </c>
      <c r="D19" s="26">
        <v>9</v>
      </c>
      <c r="E19" s="26" t="s">
        <v>58</v>
      </c>
      <c r="F19" s="1">
        <v>41</v>
      </c>
      <c r="G19" s="1">
        <v>10</v>
      </c>
      <c r="H19" s="1">
        <v>3</v>
      </c>
      <c r="I19" s="1">
        <v>5</v>
      </c>
      <c r="K19" s="50">
        <f t="shared" si="8"/>
        <v>51</v>
      </c>
      <c r="L19" s="50" t="str">
        <f t="shared" si="30"/>
        <v/>
      </c>
      <c r="M19" s="50" t="str">
        <f t="shared" si="30"/>
        <v/>
      </c>
      <c r="N19" s="50" t="str">
        <f t="shared" si="30"/>
        <v/>
      </c>
      <c r="O19" s="50" t="str">
        <f t="shared" si="30"/>
        <v/>
      </c>
      <c r="P19" s="50" t="str">
        <f t="shared" si="30"/>
        <v>9-50</v>
      </c>
      <c r="Q19" s="50" t="str">
        <f t="shared" si="30"/>
        <v/>
      </c>
      <c r="R19" s="50" t="str">
        <f t="shared" si="30"/>
        <v/>
      </c>
      <c r="S19" s="50" t="str">
        <f t="shared" si="30"/>
        <v/>
      </c>
      <c r="T19" s="50" t="str">
        <f t="shared" si="30"/>
        <v/>
      </c>
      <c r="U19" s="50" t="str">
        <f t="shared" si="30"/>
        <v/>
      </c>
      <c r="V19" s="50" t="str">
        <f t="shared" si="31"/>
        <v/>
      </c>
      <c r="W19" s="50" t="str">
        <f t="shared" si="31"/>
        <v/>
      </c>
      <c r="X19" s="50" t="str">
        <f t="shared" si="31"/>
        <v/>
      </c>
      <c r="Y19" s="50" t="str">
        <f t="shared" si="31"/>
        <v/>
      </c>
      <c r="Z19" s="50" t="str">
        <f t="shared" si="31"/>
        <v/>
      </c>
      <c r="AA19" s="50" t="str">
        <f t="shared" si="31"/>
        <v/>
      </c>
      <c r="AB19" s="50" t="str">
        <f t="shared" si="31"/>
        <v/>
      </c>
      <c r="AC19" s="50" t="str">
        <f t="shared" si="31"/>
        <v/>
      </c>
      <c r="AD19" s="50" t="str">
        <f t="shared" si="31"/>
        <v/>
      </c>
      <c r="AE19" s="50" t="str">
        <f t="shared" si="31"/>
        <v/>
      </c>
      <c r="AF19" s="50" t="str">
        <f t="shared" si="9"/>
        <v>CS</v>
      </c>
      <c r="AG19" s="50">
        <f t="shared" si="10"/>
        <v>1</v>
      </c>
      <c r="AH19" s="50">
        <f t="shared" si="11"/>
        <v>0</v>
      </c>
      <c r="AI19" s="50">
        <f t="shared" si="12"/>
        <v>0</v>
      </c>
      <c r="AJ19" s="50">
        <f t="shared" si="13"/>
        <v>0</v>
      </c>
      <c r="AK19" s="50">
        <f t="shared" si="14"/>
        <v>0</v>
      </c>
      <c r="AL19" s="50">
        <f t="shared" si="15"/>
        <v>1</v>
      </c>
      <c r="AM19" s="50">
        <f t="shared" si="16"/>
        <v>0</v>
      </c>
      <c r="AN19" s="50">
        <f t="shared" si="17"/>
        <v>0</v>
      </c>
      <c r="AO19" s="50">
        <f t="shared" si="18"/>
        <v>0</v>
      </c>
      <c r="AP19" s="50">
        <f t="shared" si="19"/>
        <v>0</v>
      </c>
      <c r="AQ19" s="50">
        <f t="shared" si="20"/>
        <v>0</v>
      </c>
      <c r="AR19" s="50">
        <f t="shared" si="21"/>
        <v>0</v>
      </c>
      <c r="AS19" s="50">
        <f t="shared" si="22"/>
        <v>0</v>
      </c>
      <c r="AT19" s="50">
        <f t="shared" si="23"/>
        <v>0</v>
      </c>
      <c r="AU19" s="50">
        <f t="shared" si="24"/>
        <v>0</v>
      </c>
      <c r="AV19" s="50">
        <f t="shared" si="25"/>
        <v>0</v>
      </c>
      <c r="AW19" s="50">
        <f t="shared" si="26"/>
        <v>0</v>
      </c>
      <c r="AX19" s="50">
        <f t="shared" si="27"/>
        <v>0</v>
      </c>
      <c r="AY19" s="50">
        <f t="shared" si="28"/>
        <v>0</v>
      </c>
      <c r="AZ19" s="50">
        <f t="shared" si="6"/>
        <v>0</v>
      </c>
      <c r="BA19" s="50">
        <f t="shared" si="7"/>
        <v>0</v>
      </c>
      <c r="BB19" s="50">
        <f t="shared" si="29"/>
        <v>1</v>
      </c>
      <c r="BC19" s="50" t="str">
        <f>VLOOKUP($D19,Occup!B:Z,14,FALSE)</f>
        <v/>
      </c>
    </row>
    <row r="20" spans="1:55" x14ac:dyDescent="0.25">
      <c r="A20" s="1" t="s">
        <v>78</v>
      </c>
      <c r="B20" s="1" t="s">
        <v>80</v>
      </c>
      <c r="C20" s="1" t="s">
        <v>22</v>
      </c>
      <c r="D20" s="26">
        <v>1</v>
      </c>
      <c r="E20" s="26" t="s">
        <v>59</v>
      </c>
      <c r="F20" s="1">
        <v>181</v>
      </c>
      <c r="G20" s="1">
        <v>10</v>
      </c>
      <c r="K20" s="50">
        <f t="shared" si="8"/>
        <v>191</v>
      </c>
      <c r="L20" s="50" t="str">
        <f t="shared" si="30"/>
        <v/>
      </c>
      <c r="M20" s="50" t="str">
        <f t="shared" si="30"/>
        <v/>
      </c>
      <c r="N20" s="50" t="str">
        <f t="shared" si="30"/>
        <v/>
      </c>
      <c r="O20" s="50" t="str">
        <f t="shared" si="30"/>
        <v/>
      </c>
      <c r="P20" s="50" t="str">
        <f t="shared" si="30"/>
        <v/>
      </c>
      <c r="Q20" s="50" t="str">
        <f t="shared" si="30"/>
        <v/>
      </c>
      <c r="R20" s="50" t="str">
        <f t="shared" si="30"/>
        <v/>
      </c>
      <c r="S20" s="50" t="str">
        <f t="shared" si="30"/>
        <v/>
      </c>
      <c r="T20" s="50" t="str">
        <f t="shared" si="30"/>
        <v/>
      </c>
      <c r="U20" s="50" t="str">
        <f t="shared" si="30"/>
        <v/>
      </c>
      <c r="V20" s="50" t="str">
        <f t="shared" si="31"/>
        <v/>
      </c>
      <c r="W20" s="50" t="str">
        <f t="shared" si="31"/>
        <v/>
      </c>
      <c r="X20" s="50" t="str">
        <f t="shared" si="31"/>
        <v/>
      </c>
      <c r="Y20" s="50" t="str">
        <f t="shared" si="31"/>
        <v/>
      </c>
      <c r="Z20" s="50" t="str">
        <f t="shared" si="31"/>
        <v/>
      </c>
      <c r="AA20" s="50" t="str">
        <f t="shared" si="31"/>
        <v/>
      </c>
      <c r="AB20" s="50" t="str">
        <f t="shared" si="31"/>
        <v/>
      </c>
      <c r="AC20" s="50" t="str">
        <f t="shared" si="31"/>
        <v/>
      </c>
      <c r="AD20" s="50" t="str">
        <f t="shared" si="31"/>
        <v>1-190</v>
      </c>
      <c r="AE20" s="50" t="str">
        <f t="shared" si="31"/>
        <v/>
      </c>
      <c r="AF20" s="50" t="str">
        <f t="shared" si="9"/>
        <v>TE</v>
      </c>
      <c r="AG20" s="50">
        <f t="shared" si="10"/>
        <v>1</v>
      </c>
      <c r="AH20" s="50">
        <f t="shared" si="11"/>
        <v>0</v>
      </c>
      <c r="AI20" s="50">
        <f t="shared" si="12"/>
        <v>0</v>
      </c>
      <c r="AJ20" s="50">
        <f t="shared" si="13"/>
        <v>0</v>
      </c>
      <c r="AK20" s="50">
        <f t="shared" si="14"/>
        <v>0</v>
      </c>
      <c r="AL20" s="50">
        <f t="shared" si="15"/>
        <v>0</v>
      </c>
      <c r="AM20" s="50">
        <f t="shared" si="16"/>
        <v>0</v>
      </c>
      <c r="AN20" s="50">
        <f t="shared" si="17"/>
        <v>0</v>
      </c>
      <c r="AO20" s="50">
        <f t="shared" si="18"/>
        <v>0</v>
      </c>
      <c r="AP20" s="50">
        <f t="shared" si="19"/>
        <v>0</v>
      </c>
      <c r="AQ20" s="50">
        <f t="shared" si="20"/>
        <v>0</v>
      </c>
      <c r="AR20" s="50">
        <f t="shared" si="21"/>
        <v>0</v>
      </c>
      <c r="AS20" s="50">
        <f t="shared" si="22"/>
        <v>0</v>
      </c>
      <c r="AT20" s="50">
        <f t="shared" si="23"/>
        <v>0</v>
      </c>
      <c r="AU20" s="50">
        <f t="shared" si="24"/>
        <v>0</v>
      </c>
      <c r="AV20" s="50">
        <f t="shared" si="25"/>
        <v>0</v>
      </c>
      <c r="AW20" s="50">
        <f t="shared" si="26"/>
        <v>0</v>
      </c>
      <c r="AX20" s="50">
        <f t="shared" si="27"/>
        <v>0</v>
      </c>
      <c r="AY20" s="50">
        <f t="shared" si="28"/>
        <v>0</v>
      </c>
      <c r="AZ20" s="50">
        <f t="shared" si="6"/>
        <v>1</v>
      </c>
      <c r="BA20" s="50">
        <f t="shared" si="7"/>
        <v>0</v>
      </c>
      <c r="BB20" s="50">
        <f t="shared" si="29"/>
        <v>1</v>
      </c>
      <c r="BC20" s="50" t="str">
        <f>VLOOKUP($D20,Occup!B:Z,14,FALSE)</f>
        <v/>
      </c>
    </row>
    <row r="21" spans="1:55" x14ac:dyDescent="0.25">
      <c r="A21" s="1" t="s">
        <v>78</v>
      </c>
      <c r="B21" s="1" t="s">
        <v>81</v>
      </c>
      <c r="C21" s="1" t="s">
        <v>29</v>
      </c>
      <c r="D21" s="26">
        <v>4</v>
      </c>
      <c r="E21" s="26" t="s">
        <v>60</v>
      </c>
      <c r="F21" s="1">
        <v>121</v>
      </c>
      <c r="G21" s="1">
        <v>10</v>
      </c>
      <c r="H21" s="1">
        <v>50</v>
      </c>
      <c r="I21" s="1">
        <v>100</v>
      </c>
      <c r="K21" s="50">
        <f t="shared" si="8"/>
        <v>131</v>
      </c>
      <c r="L21" s="50" t="str">
        <f t="shared" si="30"/>
        <v/>
      </c>
      <c r="M21" s="50" t="str">
        <f t="shared" si="30"/>
        <v/>
      </c>
      <c r="N21" s="50" t="str">
        <f t="shared" si="30"/>
        <v/>
      </c>
      <c r="O21" s="50" t="str">
        <f t="shared" si="30"/>
        <v/>
      </c>
      <c r="P21" s="50" t="str">
        <f t="shared" si="30"/>
        <v/>
      </c>
      <c r="Q21" s="50" t="str">
        <f t="shared" si="30"/>
        <v/>
      </c>
      <c r="R21" s="50" t="str">
        <f t="shared" si="30"/>
        <v/>
      </c>
      <c r="S21" s="50" t="str">
        <f t="shared" si="30"/>
        <v/>
      </c>
      <c r="T21" s="50" t="str">
        <f t="shared" si="30"/>
        <v/>
      </c>
      <c r="U21" s="50" t="str">
        <f t="shared" si="30"/>
        <v/>
      </c>
      <c r="V21" s="50" t="str">
        <f t="shared" si="31"/>
        <v/>
      </c>
      <c r="W21" s="50" t="str">
        <f t="shared" si="31"/>
        <v/>
      </c>
      <c r="X21" s="50" t="str">
        <f t="shared" si="31"/>
        <v>4-130</v>
      </c>
      <c r="Y21" s="50" t="str">
        <f t="shared" si="31"/>
        <v/>
      </c>
      <c r="Z21" s="50" t="str">
        <f t="shared" si="31"/>
        <v/>
      </c>
      <c r="AA21" s="50" t="str">
        <f t="shared" si="31"/>
        <v/>
      </c>
      <c r="AB21" s="50" t="str">
        <f t="shared" si="31"/>
        <v/>
      </c>
      <c r="AC21" s="50" t="str">
        <f t="shared" si="31"/>
        <v/>
      </c>
      <c r="AD21" s="50" t="str">
        <f t="shared" si="31"/>
        <v/>
      </c>
      <c r="AE21" s="50" t="str">
        <f t="shared" si="31"/>
        <v/>
      </c>
      <c r="AF21" s="50" t="str">
        <f t="shared" si="9"/>
        <v>LM</v>
      </c>
      <c r="AG21" s="50">
        <f t="shared" si="10"/>
        <v>1</v>
      </c>
      <c r="AH21" s="50">
        <f t="shared" si="11"/>
        <v>0</v>
      </c>
      <c r="AI21" s="50">
        <f t="shared" si="12"/>
        <v>0</v>
      </c>
      <c r="AJ21" s="50">
        <f t="shared" si="13"/>
        <v>0</v>
      </c>
      <c r="AK21" s="50">
        <f t="shared" si="14"/>
        <v>0</v>
      </c>
      <c r="AL21" s="50">
        <f t="shared" si="15"/>
        <v>0</v>
      </c>
      <c r="AM21" s="50">
        <f t="shared" si="16"/>
        <v>0</v>
      </c>
      <c r="AN21" s="50">
        <f t="shared" si="17"/>
        <v>0</v>
      </c>
      <c r="AO21" s="50">
        <f t="shared" si="18"/>
        <v>0</v>
      </c>
      <c r="AP21" s="50">
        <f t="shared" si="19"/>
        <v>0</v>
      </c>
      <c r="AQ21" s="50">
        <f t="shared" si="20"/>
        <v>0</v>
      </c>
      <c r="AR21" s="50">
        <f t="shared" si="21"/>
        <v>0</v>
      </c>
      <c r="AS21" s="50">
        <f t="shared" si="22"/>
        <v>0</v>
      </c>
      <c r="AT21" s="50">
        <f t="shared" si="23"/>
        <v>1</v>
      </c>
      <c r="AU21" s="50">
        <f t="shared" si="24"/>
        <v>0</v>
      </c>
      <c r="AV21" s="50">
        <f t="shared" si="25"/>
        <v>0</v>
      </c>
      <c r="AW21" s="50">
        <f t="shared" si="26"/>
        <v>0</v>
      </c>
      <c r="AX21" s="50">
        <f t="shared" si="27"/>
        <v>0</v>
      </c>
      <c r="AY21" s="50">
        <f t="shared" si="28"/>
        <v>0</v>
      </c>
      <c r="AZ21" s="50">
        <f t="shared" si="6"/>
        <v>0</v>
      </c>
      <c r="BA21" s="50">
        <f t="shared" si="7"/>
        <v>0</v>
      </c>
      <c r="BB21" s="50">
        <f t="shared" si="29"/>
        <v>1</v>
      </c>
      <c r="BC21" s="50" t="str">
        <f>VLOOKUP($D21,Occup!B:Z,14,FALSE)</f>
        <v/>
      </c>
    </row>
    <row r="22" spans="1:55" x14ac:dyDescent="0.25">
      <c r="A22" s="1" t="s">
        <v>78</v>
      </c>
      <c r="B22" s="1" t="s">
        <v>81</v>
      </c>
      <c r="C22" s="1" t="s">
        <v>30</v>
      </c>
      <c r="D22" s="26">
        <v>6</v>
      </c>
      <c r="E22" s="26" t="s">
        <v>61</v>
      </c>
      <c r="F22" s="1">
        <v>71</v>
      </c>
      <c r="G22" s="1">
        <v>10</v>
      </c>
      <c r="H22" s="1">
        <v>50</v>
      </c>
      <c r="I22" s="1">
        <v>100</v>
      </c>
      <c r="K22" s="50">
        <f t="shared" si="8"/>
        <v>81</v>
      </c>
      <c r="L22" s="50" t="str">
        <f t="shared" si="30"/>
        <v/>
      </c>
      <c r="M22" s="50" t="str">
        <f t="shared" si="30"/>
        <v/>
      </c>
      <c r="N22" s="50" t="str">
        <f t="shared" si="30"/>
        <v/>
      </c>
      <c r="O22" s="50" t="str">
        <f t="shared" si="30"/>
        <v/>
      </c>
      <c r="P22" s="50" t="str">
        <f t="shared" si="30"/>
        <v/>
      </c>
      <c r="Q22" s="50" t="str">
        <f t="shared" si="30"/>
        <v/>
      </c>
      <c r="R22" s="50" t="str">
        <f t="shared" si="30"/>
        <v/>
      </c>
      <c r="S22" s="50" t="str">
        <f t="shared" si="30"/>
        <v>6-80</v>
      </c>
      <c r="T22" s="50" t="str">
        <f t="shared" si="30"/>
        <v/>
      </c>
      <c r="U22" s="50" t="str">
        <f t="shared" si="30"/>
        <v/>
      </c>
      <c r="V22" s="50" t="str">
        <f t="shared" si="31"/>
        <v/>
      </c>
      <c r="W22" s="50" t="str">
        <f t="shared" si="31"/>
        <v/>
      </c>
      <c r="X22" s="50" t="str">
        <f t="shared" si="31"/>
        <v/>
      </c>
      <c r="Y22" s="50" t="str">
        <f t="shared" si="31"/>
        <v/>
      </c>
      <c r="Z22" s="50" t="str">
        <f t="shared" si="31"/>
        <v/>
      </c>
      <c r="AA22" s="50" t="str">
        <f t="shared" si="31"/>
        <v/>
      </c>
      <c r="AB22" s="50" t="str">
        <f t="shared" si="31"/>
        <v/>
      </c>
      <c r="AC22" s="50" t="str">
        <f t="shared" si="31"/>
        <v/>
      </c>
      <c r="AD22" s="50" t="str">
        <f t="shared" si="31"/>
        <v/>
      </c>
      <c r="AE22" s="50" t="str">
        <f t="shared" si="31"/>
        <v/>
      </c>
      <c r="AF22" s="50" t="str">
        <f t="shared" si="9"/>
        <v>YA</v>
      </c>
      <c r="AG22" s="50">
        <f t="shared" si="10"/>
        <v>1</v>
      </c>
      <c r="AH22" s="50">
        <f t="shared" si="11"/>
        <v>0</v>
      </c>
      <c r="AI22" s="50">
        <f t="shared" si="12"/>
        <v>0</v>
      </c>
      <c r="AJ22" s="50">
        <f t="shared" si="13"/>
        <v>0</v>
      </c>
      <c r="AK22" s="50">
        <f t="shared" si="14"/>
        <v>0</v>
      </c>
      <c r="AL22" s="50">
        <f t="shared" si="15"/>
        <v>0</v>
      </c>
      <c r="AM22" s="50">
        <f t="shared" si="16"/>
        <v>0</v>
      </c>
      <c r="AN22" s="50">
        <f t="shared" si="17"/>
        <v>0</v>
      </c>
      <c r="AO22" s="50">
        <f t="shared" si="18"/>
        <v>1</v>
      </c>
      <c r="AP22" s="50">
        <f t="shared" si="19"/>
        <v>0</v>
      </c>
      <c r="AQ22" s="50">
        <f t="shared" si="20"/>
        <v>0</v>
      </c>
      <c r="AR22" s="50">
        <f t="shared" si="21"/>
        <v>0</v>
      </c>
      <c r="AS22" s="50">
        <f t="shared" si="22"/>
        <v>0</v>
      </c>
      <c r="AT22" s="50">
        <f t="shared" si="23"/>
        <v>0</v>
      </c>
      <c r="AU22" s="50">
        <f t="shared" si="24"/>
        <v>0</v>
      </c>
      <c r="AV22" s="50">
        <f t="shared" si="25"/>
        <v>0</v>
      </c>
      <c r="AW22" s="50">
        <f t="shared" si="26"/>
        <v>0</v>
      </c>
      <c r="AX22" s="50">
        <f t="shared" si="27"/>
        <v>0</v>
      </c>
      <c r="AY22" s="50">
        <f t="shared" si="28"/>
        <v>0</v>
      </c>
      <c r="AZ22" s="50">
        <f t="shared" si="6"/>
        <v>0</v>
      </c>
      <c r="BA22" s="50">
        <f t="shared" si="7"/>
        <v>0</v>
      </c>
      <c r="BB22" s="50">
        <f t="shared" si="29"/>
        <v>1</v>
      </c>
      <c r="BC22" s="50" t="str">
        <f>VLOOKUP($D22,Occup!B:Z,14,FALSE)</f>
        <v>IZ</v>
      </c>
    </row>
    <row r="23" spans="1:55" x14ac:dyDescent="0.25">
      <c r="A23" s="1" t="s">
        <v>78</v>
      </c>
      <c r="B23" s="1" t="s">
        <v>81</v>
      </c>
      <c r="C23" s="1" t="s">
        <v>31</v>
      </c>
      <c r="D23" s="26">
        <v>9</v>
      </c>
      <c r="E23" s="26" t="s">
        <v>62</v>
      </c>
      <c r="F23" s="1">
        <v>181</v>
      </c>
      <c r="G23" s="1">
        <v>10</v>
      </c>
      <c r="H23" s="1">
        <v>25</v>
      </c>
      <c r="I23" s="1">
        <v>75</v>
      </c>
      <c r="K23" s="50">
        <f t="shared" si="8"/>
        <v>191</v>
      </c>
      <c r="L23" s="50" t="str">
        <f t="shared" si="30"/>
        <v/>
      </c>
      <c r="M23" s="50" t="str">
        <f t="shared" si="30"/>
        <v/>
      </c>
      <c r="N23" s="50" t="str">
        <f t="shared" si="30"/>
        <v/>
      </c>
      <c r="O23" s="50" t="str">
        <f t="shared" si="30"/>
        <v/>
      </c>
      <c r="P23" s="50" t="str">
        <f t="shared" si="30"/>
        <v/>
      </c>
      <c r="Q23" s="50" t="str">
        <f t="shared" si="30"/>
        <v/>
      </c>
      <c r="R23" s="50" t="str">
        <f t="shared" si="30"/>
        <v/>
      </c>
      <c r="S23" s="50" t="str">
        <f t="shared" si="30"/>
        <v/>
      </c>
      <c r="T23" s="50" t="str">
        <f t="shared" si="30"/>
        <v/>
      </c>
      <c r="U23" s="50" t="str">
        <f t="shared" si="30"/>
        <v/>
      </c>
      <c r="V23" s="50" t="str">
        <f t="shared" si="31"/>
        <v/>
      </c>
      <c r="W23" s="50" t="str">
        <f t="shared" si="31"/>
        <v/>
      </c>
      <c r="X23" s="50" t="str">
        <f t="shared" si="31"/>
        <v/>
      </c>
      <c r="Y23" s="50" t="str">
        <f t="shared" si="31"/>
        <v/>
      </c>
      <c r="Z23" s="50" t="str">
        <f t="shared" si="31"/>
        <v/>
      </c>
      <c r="AA23" s="50" t="str">
        <f t="shared" si="31"/>
        <v/>
      </c>
      <c r="AB23" s="50" t="str">
        <f t="shared" si="31"/>
        <v/>
      </c>
      <c r="AC23" s="50" t="str">
        <f t="shared" si="31"/>
        <v/>
      </c>
      <c r="AD23" s="50" t="str">
        <f t="shared" si="31"/>
        <v>9-190</v>
      </c>
      <c r="AE23" s="50" t="str">
        <f t="shared" si="31"/>
        <v/>
      </c>
      <c r="AF23" s="50" t="str">
        <f t="shared" si="9"/>
        <v>FD</v>
      </c>
      <c r="AG23" s="50">
        <f t="shared" si="10"/>
        <v>1</v>
      </c>
      <c r="AH23" s="50">
        <f t="shared" si="11"/>
        <v>0</v>
      </c>
      <c r="AI23" s="50">
        <f t="shared" si="12"/>
        <v>0</v>
      </c>
      <c r="AJ23" s="50">
        <f t="shared" si="13"/>
        <v>0</v>
      </c>
      <c r="AK23" s="50">
        <f t="shared" si="14"/>
        <v>0</v>
      </c>
      <c r="AL23" s="50">
        <f t="shared" si="15"/>
        <v>0</v>
      </c>
      <c r="AM23" s="50">
        <f t="shared" si="16"/>
        <v>0</v>
      </c>
      <c r="AN23" s="50">
        <f t="shared" si="17"/>
        <v>0</v>
      </c>
      <c r="AO23" s="50">
        <f t="shared" si="18"/>
        <v>0</v>
      </c>
      <c r="AP23" s="50">
        <f t="shared" si="19"/>
        <v>0</v>
      </c>
      <c r="AQ23" s="50">
        <f t="shared" si="20"/>
        <v>0</v>
      </c>
      <c r="AR23" s="50">
        <f t="shared" si="21"/>
        <v>0</v>
      </c>
      <c r="AS23" s="50">
        <f t="shared" si="22"/>
        <v>0</v>
      </c>
      <c r="AT23" s="50">
        <f t="shared" si="23"/>
        <v>0</v>
      </c>
      <c r="AU23" s="50">
        <f t="shared" si="24"/>
        <v>0</v>
      </c>
      <c r="AV23" s="50">
        <f t="shared" si="25"/>
        <v>0</v>
      </c>
      <c r="AW23" s="50">
        <f t="shared" si="26"/>
        <v>0</v>
      </c>
      <c r="AX23" s="50">
        <f t="shared" si="27"/>
        <v>0</v>
      </c>
      <c r="AY23" s="50">
        <f t="shared" si="28"/>
        <v>0</v>
      </c>
      <c r="AZ23" s="50">
        <f t="shared" si="6"/>
        <v>1</v>
      </c>
      <c r="BA23" s="50">
        <f t="shared" si="7"/>
        <v>0</v>
      </c>
      <c r="BB23" s="50">
        <f t="shared" si="29"/>
        <v>1</v>
      </c>
      <c r="BC23" s="50" t="str">
        <f>VLOOKUP($D23,Occup!B:Z,14,FALSE)</f>
        <v/>
      </c>
    </row>
    <row r="24" spans="1:55" x14ac:dyDescent="0.25">
      <c r="A24" s="1" t="s">
        <v>78</v>
      </c>
      <c r="B24" s="1" t="s">
        <v>81</v>
      </c>
      <c r="C24" s="1" t="s">
        <v>32</v>
      </c>
      <c r="D24" s="26">
        <v>10</v>
      </c>
      <c r="E24" s="26" t="s">
        <v>63</v>
      </c>
      <c r="F24" s="1">
        <v>191</v>
      </c>
      <c r="G24" s="1">
        <v>10</v>
      </c>
      <c r="H24" s="1">
        <v>25</v>
      </c>
      <c r="I24" s="1">
        <v>50</v>
      </c>
      <c r="K24" s="50">
        <f t="shared" si="8"/>
        <v>201</v>
      </c>
      <c r="L24" s="50" t="str">
        <f t="shared" si="30"/>
        <v/>
      </c>
      <c r="M24" s="50" t="str">
        <f t="shared" si="30"/>
        <v/>
      </c>
      <c r="N24" s="50" t="str">
        <f t="shared" si="30"/>
        <v/>
      </c>
      <c r="O24" s="50" t="str">
        <f t="shared" si="30"/>
        <v/>
      </c>
      <c r="P24" s="50" t="str">
        <f t="shared" si="30"/>
        <v/>
      </c>
      <c r="Q24" s="50" t="str">
        <f t="shared" si="30"/>
        <v/>
      </c>
      <c r="R24" s="50" t="str">
        <f t="shared" si="30"/>
        <v/>
      </c>
      <c r="S24" s="50" t="str">
        <f t="shared" si="30"/>
        <v/>
      </c>
      <c r="T24" s="50" t="str">
        <f t="shared" si="30"/>
        <v/>
      </c>
      <c r="U24" s="50" t="str">
        <f t="shared" si="30"/>
        <v/>
      </c>
      <c r="V24" s="50" t="str">
        <f t="shared" si="31"/>
        <v/>
      </c>
      <c r="W24" s="50" t="str">
        <f t="shared" si="31"/>
        <v/>
      </c>
      <c r="X24" s="50" t="str">
        <f t="shared" si="31"/>
        <v/>
      </c>
      <c r="Y24" s="50" t="str">
        <f t="shared" si="31"/>
        <v/>
      </c>
      <c r="Z24" s="50" t="str">
        <f t="shared" si="31"/>
        <v/>
      </c>
      <c r="AA24" s="50" t="str">
        <f t="shared" si="31"/>
        <v/>
      </c>
      <c r="AB24" s="50" t="str">
        <f t="shared" si="31"/>
        <v/>
      </c>
      <c r="AC24" s="50" t="str">
        <f t="shared" si="31"/>
        <v/>
      </c>
      <c r="AD24" s="50" t="str">
        <f t="shared" si="31"/>
        <v/>
      </c>
      <c r="AE24" s="50" t="str">
        <f t="shared" si="31"/>
        <v>10-200</v>
      </c>
      <c r="AF24" s="50" t="str">
        <f t="shared" si="9"/>
        <v>OO</v>
      </c>
      <c r="AG24" s="50">
        <f t="shared" si="10"/>
        <v>1</v>
      </c>
      <c r="AH24" s="50">
        <f t="shared" si="11"/>
        <v>0</v>
      </c>
      <c r="AI24" s="50">
        <f t="shared" si="12"/>
        <v>0</v>
      </c>
      <c r="AJ24" s="50">
        <f t="shared" si="13"/>
        <v>0</v>
      </c>
      <c r="AK24" s="50">
        <f t="shared" si="14"/>
        <v>0</v>
      </c>
      <c r="AL24" s="50">
        <f t="shared" si="15"/>
        <v>0</v>
      </c>
      <c r="AM24" s="50">
        <f t="shared" si="16"/>
        <v>0</v>
      </c>
      <c r="AN24" s="50">
        <f t="shared" si="17"/>
        <v>0</v>
      </c>
      <c r="AO24" s="50">
        <f t="shared" si="18"/>
        <v>0</v>
      </c>
      <c r="AP24" s="50">
        <f t="shared" si="19"/>
        <v>0</v>
      </c>
      <c r="AQ24" s="50">
        <f t="shared" si="20"/>
        <v>0</v>
      </c>
      <c r="AR24" s="50">
        <f t="shared" si="21"/>
        <v>0</v>
      </c>
      <c r="AS24" s="50">
        <f t="shared" si="22"/>
        <v>0</v>
      </c>
      <c r="AT24" s="50">
        <f t="shared" si="23"/>
        <v>0</v>
      </c>
      <c r="AU24" s="50">
        <f t="shared" si="24"/>
        <v>0</v>
      </c>
      <c r="AV24" s="50">
        <f t="shared" si="25"/>
        <v>0</v>
      </c>
      <c r="AW24" s="50">
        <f t="shared" si="26"/>
        <v>0</v>
      </c>
      <c r="AX24" s="50">
        <f t="shared" si="27"/>
        <v>0</v>
      </c>
      <c r="AY24" s="50">
        <f t="shared" si="28"/>
        <v>0</v>
      </c>
      <c r="AZ24" s="50">
        <f t="shared" si="6"/>
        <v>0</v>
      </c>
      <c r="BA24" s="50">
        <f t="shared" si="7"/>
        <v>1</v>
      </c>
      <c r="BB24" s="50">
        <f t="shared" si="29"/>
        <v>1</v>
      </c>
      <c r="BC24" s="50" t="str">
        <f>VLOOKUP($D24,Occup!B:Z,14,FALSE)</f>
        <v/>
      </c>
    </row>
    <row r="25" spans="1:55" x14ac:dyDescent="0.25">
      <c r="A25" s="1" t="s">
        <v>78</v>
      </c>
      <c r="B25" s="1" t="s">
        <v>81</v>
      </c>
      <c r="C25" s="1" t="s">
        <v>33</v>
      </c>
      <c r="D25" s="26">
        <v>8</v>
      </c>
      <c r="E25" s="26" t="s">
        <v>64</v>
      </c>
      <c r="F25" s="1">
        <v>51</v>
      </c>
      <c r="G25" s="1">
        <v>10</v>
      </c>
      <c r="H25" s="1">
        <v>8</v>
      </c>
      <c r="I25" s="1">
        <v>17</v>
      </c>
      <c r="K25" s="50">
        <f t="shared" si="8"/>
        <v>61</v>
      </c>
      <c r="L25" s="50" t="str">
        <f t="shared" si="30"/>
        <v/>
      </c>
      <c r="M25" s="50" t="str">
        <f t="shared" si="30"/>
        <v/>
      </c>
      <c r="N25" s="50" t="str">
        <f t="shared" si="30"/>
        <v/>
      </c>
      <c r="O25" s="50" t="str">
        <f t="shared" si="30"/>
        <v/>
      </c>
      <c r="P25" s="50" t="str">
        <f t="shared" si="30"/>
        <v/>
      </c>
      <c r="Q25" s="50" t="str">
        <f t="shared" si="30"/>
        <v>8-60</v>
      </c>
      <c r="R25" s="50" t="str">
        <f t="shared" si="30"/>
        <v/>
      </c>
      <c r="S25" s="50" t="str">
        <f t="shared" si="30"/>
        <v/>
      </c>
      <c r="T25" s="50" t="str">
        <f t="shared" si="30"/>
        <v/>
      </c>
      <c r="U25" s="50" t="str">
        <f t="shared" si="30"/>
        <v/>
      </c>
      <c r="V25" s="50" t="str">
        <f t="shared" si="31"/>
        <v/>
      </c>
      <c r="W25" s="50" t="str">
        <f t="shared" si="31"/>
        <v/>
      </c>
      <c r="X25" s="50" t="str">
        <f t="shared" si="31"/>
        <v/>
      </c>
      <c r="Y25" s="50" t="str">
        <f t="shared" si="31"/>
        <v/>
      </c>
      <c r="Z25" s="50" t="str">
        <f t="shared" si="31"/>
        <v/>
      </c>
      <c r="AA25" s="50" t="str">
        <f t="shared" si="31"/>
        <v/>
      </c>
      <c r="AB25" s="50" t="str">
        <f t="shared" si="31"/>
        <v/>
      </c>
      <c r="AC25" s="50" t="str">
        <f t="shared" si="31"/>
        <v/>
      </c>
      <c r="AD25" s="50" t="str">
        <f t="shared" si="31"/>
        <v/>
      </c>
      <c r="AE25" s="50" t="str">
        <f t="shared" si="31"/>
        <v/>
      </c>
      <c r="AF25" s="50" t="str">
        <f t="shared" si="9"/>
        <v>IT</v>
      </c>
      <c r="AG25" s="50">
        <f t="shared" si="10"/>
        <v>1</v>
      </c>
      <c r="AH25" s="50">
        <f t="shared" si="11"/>
        <v>0</v>
      </c>
      <c r="AI25" s="50">
        <f t="shared" si="12"/>
        <v>0</v>
      </c>
      <c r="AJ25" s="50">
        <f t="shared" si="13"/>
        <v>0</v>
      </c>
      <c r="AK25" s="50">
        <f t="shared" si="14"/>
        <v>0</v>
      </c>
      <c r="AL25" s="50">
        <f t="shared" si="15"/>
        <v>0</v>
      </c>
      <c r="AM25" s="50">
        <f t="shared" si="16"/>
        <v>1</v>
      </c>
      <c r="AN25" s="50">
        <f t="shared" si="17"/>
        <v>0</v>
      </c>
      <c r="AO25" s="50">
        <f t="shared" si="18"/>
        <v>0</v>
      </c>
      <c r="AP25" s="50">
        <f t="shared" si="19"/>
        <v>0</v>
      </c>
      <c r="AQ25" s="50">
        <f t="shared" si="20"/>
        <v>0</v>
      </c>
      <c r="AR25" s="50">
        <f t="shared" si="21"/>
        <v>0</v>
      </c>
      <c r="AS25" s="50">
        <f t="shared" si="22"/>
        <v>0</v>
      </c>
      <c r="AT25" s="50">
        <f t="shared" si="23"/>
        <v>0</v>
      </c>
      <c r="AU25" s="50">
        <f t="shared" si="24"/>
        <v>0</v>
      </c>
      <c r="AV25" s="50">
        <f t="shared" si="25"/>
        <v>0</v>
      </c>
      <c r="AW25" s="50">
        <f t="shared" si="26"/>
        <v>0</v>
      </c>
      <c r="AX25" s="50">
        <f t="shared" si="27"/>
        <v>0</v>
      </c>
      <c r="AY25" s="50">
        <f t="shared" si="28"/>
        <v>0</v>
      </c>
      <c r="AZ25" s="50">
        <f t="shared" si="6"/>
        <v>0</v>
      </c>
      <c r="BA25" s="50">
        <f t="shared" si="7"/>
        <v>0</v>
      </c>
      <c r="BB25" s="50">
        <f t="shared" si="29"/>
        <v>1</v>
      </c>
      <c r="BC25" s="50" t="str">
        <f>VLOOKUP($D25,Occup!B:Z,14,FALSE)</f>
        <v/>
      </c>
    </row>
    <row r="26" spans="1:55" x14ac:dyDescent="0.25">
      <c r="A26" s="1" t="s">
        <v>78</v>
      </c>
      <c r="B26" s="1" t="s">
        <v>81</v>
      </c>
      <c r="C26" s="1" t="s">
        <v>22</v>
      </c>
      <c r="D26" s="26">
        <v>5</v>
      </c>
      <c r="E26" s="26" t="s">
        <v>65</v>
      </c>
      <c r="F26" s="1">
        <v>121</v>
      </c>
      <c r="G26" s="1">
        <v>10</v>
      </c>
      <c r="K26" s="50">
        <f t="shared" si="8"/>
        <v>131</v>
      </c>
      <c r="L26" s="50" t="str">
        <f t="shared" si="30"/>
        <v/>
      </c>
      <c r="M26" s="50" t="str">
        <f t="shared" si="30"/>
        <v/>
      </c>
      <c r="N26" s="50" t="str">
        <f t="shared" si="30"/>
        <v/>
      </c>
      <c r="O26" s="50" t="str">
        <f t="shared" si="30"/>
        <v/>
      </c>
      <c r="P26" s="50" t="str">
        <f t="shared" si="30"/>
        <v/>
      </c>
      <c r="Q26" s="50" t="str">
        <f t="shared" si="30"/>
        <v/>
      </c>
      <c r="R26" s="50" t="str">
        <f t="shared" si="30"/>
        <v/>
      </c>
      <c r="S26" s="50" t="str">
        <f t="shared" si="30"/>
        <v/>
      </c>
      <c r="T26" s="50" t="str">
        <f t="shared" si="30"/>
        <v/>
      </c>
      <c r="U26" s="50" t="str">
        <f t="shared" si="30"/>
        <v/>
      </c>
      <c r="V26" s="50" t="str">
        <f t="shared" si="31"/>
        <v/>
      </c>
      <c r="W26" s="50" t="str">
        <f t="shared" si="31"/>
        <v/>
      </c>
      <c r="X26" s="50" t="str">
        <f t="shared" si="31"/>
        <v>5-130</v>
      </c>
      <c r="Y26" s="50" t="str">
        <f t="shared" si="31"/>
        <v/>
      </c>
      <c r="Z26" s="50" t="str">
        <f t="shared" si="31"/>
        <v/>
      </c>
      <c r="AA26" s="50" t="str">
        <f t="shared" si="31"/>
        <v/>
      </c>
      <c r="AB26" s="50" t="str">
        <f t="shared" si="31"/>
        <v/>
      </c>
      <c r="AC26" s="50" t="str">
        <f t="shared" si="31"/>
        <v/>
      </c>
      <c r="AD26" s="50" t="str">
        <f t="shared" si="31"/>
        <v/>
      </c>
      <c r="AE26" s="50" t="str">
        <f t="shared" si="31"/>
        <v/>
      </c>
      <c r="AF26" s="50" t="str">
        <f t="shared" si="9"/>
        <v>JS</v>
      </c>
      <c r="AG26" s="50">
        <f t="shared" si="10"/>
        <v>1</v>
      </c>
      <c r="AH26" s="50">
        <f t="shared" si="11"/>
        <v>0</v>
      </c>
      <c r="AI26" s="50">
        <f t="shared" si="12"/>
        <v>0</v>
      </c>
      <c r="AJ26" s="50">
        <f t="shared" si="13"/>
        <v>0</v>
      </c>
      <c r="AK26" s="50">
        <f t="shared" si="14"/>
        <v>0</v>
      </c>
      <c r="AL26" s="50">
        <f t="shared" si="15"/>
        <v>0</v>
      </c>
      <c r="AM26" s="50">
        <f t="shared" si="16"/>
        <v>0</v>
      </c>
      <c r="AN26" s="50">
        <f t="shared" si="17"/>
        <v>0</v>
      </c>
      <c r="AO26" s="50">
        <f t="shared" si="18"/>
        <v>0</v>
      </c>
      <c r="AP26" s="50">
        <f t="shared" si="19"/>
        <v>0</v>
      </c>
      <c r="AQ26" s="50">
        <f t="shared" si="20"/>
        <v>0</v>
      </c>
      <c r="AR26" s="50">
        <f t="shared" si="21"/>
        <v>0</v>
      </c>
      <c r="AS26" s="50">
        <f t="shared" si="22"/>
        <v>0</v>
      </c>
      <c r="AT26" s="50">
        <f t="shared" si="23"/>
        <v>1</v>
      </c>
      <c r="AU26" s="50">
        <f t="shared" si="24"/>
        <v>0</v>
      </c>
      <c r="AV26" s="50">
        <f t="shared" si="25"/>
        <v>0</v>
      </c>
      <c r="AW26" s="50">
        <f t="shared" si="26"/>
        <v>0</v>
      </c>
      <c r="AX26" s="50">
        <f t="shared" si="27"/>
        <v>0</v>
      </c>
      <c r="AY26" s="50">
        <f t="shared" si="28"/>
        <v>0</v>
      </c>
      <c r="AZ26" s="50">
        <f t="shared" si="6"/>
        <v>0</v>
      </c>
      <c r="BA26" s="50">
        <f t="shared" si="7"/>
        <v>0</v>
      </c>
      <c r="BB26" s="50">
        <f t="shared" si="29"/>
        <v>1</v>
      </c>
      <c r="BC26" s="50" t="str">
        <f>VLOOKUP($D26,Occup!B:Z,14,FALSE)</f>
        <v/>
      </c>
    </row>
    <row r="27" spans="1:55" x14ac:dyDescent="0.25">
      <c r="A27" s="1" t="s">
        <v>78</v>
      </c>
      <c r="B27" s="1" t="s">
        <v>82</v>
      </c>
      <c r="C27" s="1" t="s">
        <v>29</v>
      </c>
      <c r="D27" s="26">
        <v>3</v>
      </c>
      <c r="E27" s="26" t="s">
        <v>66</v>
      </c>
      <c r="F27" s="1">
        <v>11</v>
      </c>
      <c r="G27" s="1">
        <v>10</v>
      </c>
      <c r="H27" s="1">
        <v>10</v>
      </c>
      <c r="I27" s="1">
        <v>25</v>
      </c>
      <c r="K27" s="50">
        <f t="shared" si="8"/>
        <v>21</v>
      </c>
      <c r="L27" s="50" t="str">
        <f t="shared" si="30"/>
        <v/>
      </c>
      <c r="M27" s="50" t="str">
        <f t="shared" si="30"/>
        <v>3-20</v>
      </c>
      <c r="N27" s="50" t="str">
        <f t="shared" si="30"/>
        <v/>
      </c>
      <c r="O27" s="50" t="str">
        <f t="shared" si="30"/>
        <v/>
      </c>
      <c r="P27" s="50" t="str">
        <f t="shared" si="30"/>
        <v/>
      </c>
      <c r="Q27" s="50" t="str">
        <f t="shared" si="30"/>
        <v/>
      </c>
      <c r="R27" s="50" t="str">
        <f t="shared" si="30"/>
        <v/>
      </c>
      <c r="S27" s="50" t="str">
        <f t="shared" si="30"/>
        <v/>
      </c>
      <c r="T27" s="50" t="str">
        <f t="shared" si="30"/>
        <v/>
      </c>
      <c r="U27" s="50" t="str">
        <f t="shared" si="30"/>
        <v/>
      </c>
      <c r="V27" s="50" t="str">
        <f t="shared" si="31"/>
        <v/>
      </c>
      <c r="W27" s="50" t="str">
        <f t="shared" si="31"/>
        <v/>
      </c>
      <c r="X27" s="50" t="str">
        <f t="shared" si="31"/>
        <v/>
      </c>
      <c r="Y27" s="50" t="str">
        <f t="shared" si="31"/>
        <v/>
      </c>
      <c r="Z27" s="50" t="str">
        <f t="shared" si="31"/>
        <v/>
      </c>
      <c r="AA27" s="50" t="str">
        <f t="shared" si="31"/>
        <v/>
      </c>
      <c r="AB27" s="50" t="str">
        <f t="shared" si="31"/>
        <v/>
      </c>
      <c r="AC27" s="50" t="str">
        <f t="shared" si="31"/>
        <v/>
      </c>
      <c r="AD27" s="50" t="str">
        <f t="shared" si="31"/>
        <v/>
      </c>
      <c r="AE27" s="50" t="str">
        <f t="shared" si="31"/>
        <v/>
      </c>
      <c r="AF27" s="50" t="str">
        <f t="shared" si="9"/>
        <v>QN</v>
      </c>
      <c r="AG27" s="50">
        <f t="shared" si="10"/>
        <v>1</v>
      </c>
      <c r="AH27" s="50">
        <f t="shared" si="11"/>
        <v>0</v>
      </c>
      <c r="AI27" s="50">
        <f t="shared" si="12"/>
        <v>1</v>
      </c>
      <c r="AJ27" s="50">
        <f t="shared" si="13"/>
        <v>0</v>
      </c>
      <c r="AK27" s="50">
        <f t="shared" si="14"/>
        <v>0</v>
      </c>
      <c r="AL27" s="50">
        <f t="shared" si="15"/>
        <v>0</v>
      </c>
      <c r="AM27" s="50">
        <f t="shared" si="16"/>
        <v>0</v>
      </c>
      <c r="AN27" s="50">
        <f t="shared" si="17"/>
        <v>0</v>
      </c>
      <c r="AO27" s="50">
        <f t="shared" si="18"/>
        <v>0</v>
      </c>
      <c r="AP27" s="50">
        <f t="shared" si="19"/>
        <v>0</v>
      </c>
      <c r="AQ27" s="50">
        <f t="shared" si="20"/>
        <v>0</v>
      </c>
      <c r="AR27" s="50">
        <f t="shared" si="21"/>
        <v>0</v>
      </c>
      <c r="AS27" s="50">
        <f t="shared" si="22"/>
        <v>0</v>
      </c>
      <c r="AT27" s="50">
        <f t="shared" si="23"/>
        <v>0</v>
      </c>
      <c r="AU27" s="50">
        <f t="shared" si="24"/>
        <v>0</v>
      </c>
      <c r="AV27" s="50">
        <f t="shared" si="25"/>
        <v>0</v>
      </c>
      <c r="AW27" s="50">
        <f t="shared" si="26"/>
        <v>0</v>
      </c>
      <c r="AX27" s="50">
        <f t="shared" si="27"/>
        <v>0</v>
      </c>
      <c r="AY27" s="50">
        <f t="shared" si="28"/>
        <v>0</v>
      </c>
      <c r="AZ27" s="50">
        <f t="shared" si="6"/>
        <v>0</v>
      </c>
      <c r="BA27" s="50">
        <f t="shared" si="7"/>
        <v>0</v>
      </c>
      <c r="BB27" s="50">
        <f t="shared" si="29"/>
        <v>1</v>
      </c>
      <c r="BC27" s="50" t="str">
        <f>VLOOKUP($D27,Occup!B:Z,14,FALSE)</f>
        <v>SO</v>
      </c>
    </row>
    <row r="28" spans="1:55" x14ac:dyDescent="0.25">
      <c r="A28" s="1" t="s">
        <v>78</v>
      </c>
      <c r="B28" s="1" t="s">
        <v>82</v>
      </c>
      <c r="C28" s="1" t="s">
        <v>30</v>
      </c>
      <c r="D28" s="26">
        <v>8</v>
      </c>
      <c r="E28" s="26" t="s">
        <v>67</v>
      </c>
      <c r="F28" s="1">
        <v>131</v>
      </c>
      <c r="G28" s="1">
        <v>10</v>
      </c>
      <c r="H28" s="1">
        <v>50</v>
      </c>
      <c r="I28" s="1">
        <v>100</v>
      </c>
      <c r="K28" s="50">
        <f t="shared" si="8"/>
        <v>141</v>
      </c>
      <c r="L28" s="50" t="str">
        <f t="shared" si="30"/>
        <v/>
      </c>
      <c r="M28" s="50" t="str">
        <f t="shared" si="30"/>
        <v/>
      </c>
      <c r="N28" s="50" t="str">
        <f t="shared" si="30"/>
        <v/>
      </c>
      <c r="O28" s="50" t="str">
        <f t="shared" si="30"/>
        <v/>
      </c>
      <c r="P28" s="50" t="str">
        <f t="shared" si="30"/>
        <v/>
      </c>
      <c r="Q28" s="50" t="str">
        <f t="shared" si="30"/>
        <v/>
      </c>
      <c r="R28" s="50" t="str">
        <f t="shared" si="30"/>
        <v/>
      </c>
      <c r="S28" s="50" t="str">
        <f t="shared" si="30"/>
        <v/>
      </c>
      <c r="T28" s="50" t="str">
        <f t="shared" si="30"/>
        <v/>
      </c>
      <c r="U28" s="50" t="str">
        <f t="shared" si="30"/>
        <v/>
      </c>
      <c r="V28" s="50" t="str">
        <f t="shared" si="31"/>
        <v/>
      </c>
      <c r="W28" s="50" t="str">
        <f t="shared" si="31"/>
        <v/>
      </c>
      <c r="X28" s="50" t="str">
        <f t="shared" si="31"/>
        <v/>
      </c>
      <c r="Y28" s="50" t="str">
        <f t="shared" si="31"/>
        <v>8-140</v>
      </c>
      <c r="Z28" s="50" t="str">
        <f t="shared" si="31"/>
        <v/>
      </c>
      <c r="AA28" s="50" t="str">
        <f t="shared" si="31"/>
        <v/>
      </c>
      <c r="AB28" s="50" t="str">
        <f t="shared" si="31"/>
        <v/>
      </c>
      <c r="AC28" s="50" t="str">
        <f t="shared" si="31"/>
        <v/>
      </c>
      <c r="AD28" s="50" t="str">
        <f t="shared" si="31"/>
        <v/>
      </c>
      <c r="AE28" s="50" t="str">
        <f t="shared" si="31"/>
        <v/>
      </c>
      <c r="AF28" s="50" t="str">
        <f t="shared" si="9"/>
        <v>UY</v>
      </c>
      <c r="AG28" s="50">
        <f t="shared" si="10"/>
        <v>1</v>
      </c>
      <c r="AH28" s="50">
        <f t="shared" si="11"/>
        <v>0</v>
      </c>
      <c r="AI28" s="50">
        <f t="shared" si="12"/>
        <v>0</v>
      </c>
      <c r="AJ28" s="50">
        <f t="shared" si="13"/>
        <v>0</v>
      </c>
      <c r="AK28" s="50">
        <f t="shared" si="14"/>
        <v>0</v>
      </c>
      <c r="AL28" s="50">
        <f t="shared" si="15"/>
        <v>0</v>
      </c>
      <c r="AM28" s="50">
        <f t="shared" si="16"/>
        <v>0</v>
      </c>
      <c r="AN28" s="50">
        <f t="shared" si="17"/>
        <v>0</v>
      </c>
      <c r="AO28" s="50">
        <f t="shared" si="18"/>
        <v>0</v>
      </c>
      <c r="AP28" s="50">
        <f t="shared" si="19"/>
        <v>0</v>
      </c>
      <c r="AQ28" s="50">
        <f t="shared" si="20"/>
        <v>0</v>
      </c>
      <c r="AR28" s="50">
        <f t="shared" si="21"/>
        <v>0</v>
      </c>
      <c r="AS28" s="50">
        <f t="shared" si="22"/>
        <v>0</v>
      </c>
      <c r="AT28" s="50">
        <f t="shared" si="23"/>
        <v>0</v>
      </c>
      <c r="AU28" s="50">
        <f t="shared" si="24"/>
        <v>1</v>
      </c>
      <c r="AV28" s="50">
        <f t="shared" si="25"/>
        <v>0</v>
      </c>
      <c r="AW28" s="50">
        <f t="shared" si="26"/>
        <v>0</v>
      </c>
      <c r="AX28" s="50">
        <f t="shared" si="27"/>
        <v>0</v>
      </c>
      <c r="AY28" s="50">
        <f t="shared" si="28"/>
        <v>0</v>
      </c>
      <c r="AZ28" s="50">
        <f t="shared" si="6"/>
        <v>0</v>
      </c>
      <c r="BA28" s="50">
        <f t="shared" si="7"/>
        <v>0</v>
      </c>
      <c r="BB28" s="50">
        <f t="shared" si="29"/>
        <v>1</v>
      </c>
      <c r="BC28" s="50" t="str">
        <f>VLOOKUP($D28,Occup!B:Z,14,FALSE)</f>
        <v/>
      </c>
    </row>
    <row r="29" spans="1:55" x14ac:dyDescent="0.25">
      <c r="A29" s="1" t="s">
        <v>78</v>
      </c>
      <c r="B29" s="1" t="s">
        <v>82</v>
      </c>
      <c r="C29" s="1" t="s">
        <v>31</v>
      </c>
      <c r="D29" s="26">
        <v>7</v>
      </c>
      <c r="E29" s="26" t="s">
        <v>68</v>
      </c>
      <c r="F29" s="1">
        <v>21</v>
      </c>
      <c r="G29" s="1">
        <v>10</v>
      </c>
      <c r="H29" s="1">
        <v>25</v>
      </c>
      <c r="I29" s="1">
        <v>50</v>
      </c>
      <c r="K29" s="50">
        <f t="shared" si="8"/>
        <v>31</v>
      </c>
      <c r="L29" s="50" t="str">
        <f t="shared" si="30"/>
        <v/>
      </c>
      <c r="M29" s="50" t="str">
        <f t="shared" si="30"/>
        <v/>
      </c>
      <c r="N29" s="50" t="str">
        <f t="shared" si="30"/>
        <v>7-30</v>
      </c>
      <c r="O29" s="50" t="str">
        <f t="shared" si="30"/>
        <v/>
      </c>
      <c r="P29" s="50" t="str">
        <f t="shared" si="30"/>
        <v/>
      </c>
      <c r="Q29" s="50" t="str">
        <f t="shared" si="30"/>
        <v/>
      </c>
      <c r="R29" s="50" t="str">
        <f t="shared" si="30"/>
        <v/>
      </c>
      <c r="S29" s="50" t="str">
        <f t="shared" si="30"/>
        <v/>
      </c>
      <c r="T29" s="50" t="str">
        <f t="shared" si="30"/>
        <v/>
      </c>
      <c r="U29" s="50" t="str">
        <f t="shared" si="30"/>
        <v/>
      </c>
      <c r="V29" s="50" t="str">
        <f t="shared" si="31"/>
        <v/>
      </c>
      <c r="W29" s="50" t="str">
        <f t="shared" si="31"/>
        <v/>
      </c>
      <c r="X29" s="50" t="str">
        <f t="shared" si="31"/>
        <v/>
      </c>
      <c r="Y29" s="50" t="str">
        <f t="shared" si="31"/>
        <v/>
      </c>
      <c r="Z29" s="50" t="str">
        <f t="shared" si="31"/>
        <v/>
      </c>
      <c r="AA29" s="50" t="str">
        <f t="shared" si="31"/>
        <v/>
      </c>
      <c r="AB29" s="50" t="str">
        <f t="shared" si="31"/>
        <v/>
      </c>
      <c r="AC29" s="50" t="str">
        <f t="shared" si="31"/>
        <v/>
      </c>
      <c r="AD29" s="50" t="str">
        <f t="shared" si="31"/>
        <v/>
      </c>
      <c r="AE29" s="50" t="str">
        <f t="shared" si="31"/>
        <v/>
      </c>
      <c r="AF29" s="50" t="str">
        <f t="shared" si="9"/>
        <v>CV</v>
      </c>
      <c r="AG29" s="50">
        <f t="shared" si="10"/>
        <v>1</v>
      </c>
      <c r="AH29" s="50">
        <f t="shared" si="11"/>
        <v>0</v>
      </c>
      <c r="AI29" s="50">
        <f t="shared" si="12"/>
        <v>0</v>
      </c>
      <c r="AJ29" s="50">
        <f t="shared" si="13"/>
        <v>1</v>
      </c>
      <c r="AK29" s="50">
        <f t="shared" si="14"/>
        <v>0</v>
      </c>
      <c r="AL29" s="50">
        <f t="shared" si="15"/>
        <v>0</v>
      </c>
      <c r="AM29" s="50">
        <f t="shared" si="16"/>
        <v>0</v>
      </c>
      <c r="AN29" s="50">
        <f t="shared" si="17"/>
        <v>0</v>
      </c>
      <c r="AO29" s="50">
        <f t="shared" si="18"/>
        <v>0</v>
      </c>
      <c r="AP29" s="50">
        <f t="shared" si="19"/>
        <v>0</v>
      </c>
      <c r="AQ29" s="50">
        <f t="shared" si="20"/>
        <v>0</v>
      </c>
      <c r="AR29" s="50">
        <f t="shared" si="21"/>
        <v>0</v>
      </c>
      <c r="AS29" s="50">
        <f t="shared" si="22"/>
        <v>0</v>
      </c>
      <c r="AT29" s="50">
        <f t="shared" si="23"/>
        <v>0</v>
      </c>
      <c r="AU29" s="50">
        <f t="shared" si="24"/>
        <v>0</v>
      </c>
      <c r="AV29" s="50">
        <f t="shared" si="25"/>
        <v>0</v>
      </c>
      <c r="AW29" s="50">
        <f t="shared" si="26"/>
        <v>0</v>
      </c>
      <c r="AX29" s="50">
        <f t="shared" si="27"/>
        <v>0</v>
      </c>
      <c r="AY29" s="50">
        <f t="shared" si="28"/>
        <v>0</v>
      </c>
      <c r="AZ29" s="50">
        <f t="shared" si="6"/>
        <v>0</v>
      </c>
      <c r="BA29" s="50">
        <f t="shared" si="7"/>
        <v>0</v>
      </c>
      <c r="BB29" s="50">
        <f t="shared" si="29"/>
        <v>1</v>
      </c>
      <c r="BC29" s="50" t="str">
        <f>VLOOKUP($D29,Occup!B:Z,14,FALSE)</f>
        <v/>
      </c>
    </row>
    <row r="30" spans="1:55" x14ac:dyDescent="0.25">
      <c r="A30" s="1" t="s">
        <v>78</v>
      </c>
      <c r="B30" s="1" t="s">
        <v>82</v>
      </c>
      <c r="C30" s="1" t="s">
        <v>32</v>
      </c>
      <c r="D30" s="26">
        <v>5</v>
      </c>
      <c r="E30" s="26" t="s">
        <v>69</v>
      </c>
      <c r="F30" s="1">
        <v>161</v>
      </c>
      <c r="G30" s="1">
        <v>10</v>
      </c>
      <c r="H30" s="1">
        <v>10</v>
      </c>
      <c r="I30" s="1">
        <v>25</v>
      </c>
      <c r="K30" s="50">
        <f t="shared" si="8"/>
        <v>171</v>
      </c>
      <c r="L30" s="50" t="str">
        <f t="shared" si="30"/>
        <v/>
      </c>
      <c r="M30" s="50" t="str">
        <f t="shared" si="30"/>
        <v/>
      </c>
      <c r="N30" s="50" t="str">
        <f t="shared" si="30"/>
        <v/>
      </c>
      <c r="O30" s="50" t="str">
        <f t="shared" si="30"/>
        <v/>
      </c>
      <c r="P30" s="50" t="str">
        <f t="shared" si="30"/>
        <v/>
      </c>
      <c r="Q30" s="50" t="str">
        <f t="shared" si="30"/>
        <v/>
      </c>
      <c r="R30" s="50" t="str">
        <f t="shared" si="30"/>
        <v/>
      </c>
      <c r="S30" s="50" t="str">
        <f t="shared" si="30"/>
        <v/>
      </c>
      <c r="T30" s="50" t="str">
        <f t="shared" si="30"/>
        <v/>
      </c>
      <c r="U30" s="50" t="str">
        <f t="shared" si="30"/>
        <v/>
      </c>
      <c r="V30" s="50" t="str">
        <f t="shared" si="31"/>
        <v/>
      </c>
      <c r="W30" s="50" t="str">
        <f t="shared" si="31"/>
        <v/>
      </c>
      <c r="X30" s="50" t="str">
        <f t="shared" si="31"/>
        <v/>
      </c>
      <c r="Y30" s="50" t="str">
        <f t="shared" si="31"/>
        <v/>
      </c>
      <c r="Z30" s="50" t="str">
        <f t="shared" si="31"/>
        <v/>
      </c>
      <c r="AA30" s="50" t="str">
        <f t="shared" si="31"/>
        <v/>
      </c>
      <c r="AB30" s="50" t="str">
        <f t="shared" si="31"/>
        <v>5-170</v>
      </c>
      <c r="AC30" s="50" t="str">
        <f t="shared" si="31"/>
        <v/>
      </c>
      <c r="AD30" s="50" t="str">
        <f t="shared" si="31"/>
        <v/>
      </c>
      <c r="AE30" s="50" t="str">
        <f t="shared" si="31"/>
        <v/>
      </c>
      <c r="AF30" s="50" t="str">
        <f t="shared" si="9"/>
        <v>TT</v>
      </c>
      <c r="AG30" s="50">
        <f t="shared" si="10"/>
        <v>1</v>
      </c>
      <c r="AH30" s="50">
        <f t="shared" si="11"/>
        <v>0</v>
      </c>
      <c r="AI30" s="50">
        <f t="shared" si="12"/>
        <v>0</v>
      </c>
      <c r="AJ30" s="50">
        <f t="shared" si="13"/>
        <v>0</v>
      </c>
      <c r="AK30" s="50">
        <f t="shared" si="14"/>
        <v>0</v>
      </c>
      <c r="AL30" s="50">
        <f t="shared" si="15"/>
        <v>0</v>
      </c>
      <c r="AM30" s="50">
        <f t="shared" si="16"/>
        <v>0</v>
      </c>
      <c r="AN30" s="50">
        <f t="shared" si="17"/>
        <v>0</v>
      </c>
      <c r="AO30" s="50">
        <f t="shared" si="18"/>
        <v>0</v>
      </c>
      <c r="AP30" s="50">
        <f t="shared" si="19"/>
        <v>0</v>
      </c>
      <c r="AQ30" s="50">
        <f t="shared" si="20"/>
        <v>0</v>
      </c>
      <c r="AR30" s="50">
        <f t="shared" si="21"/>
        <v>0</v>
      </c>
      <c r="AS30" s="50">
        <f t="shared" si="22"/>
        <v>0</v>
      </c>
      <c r="AT30" s="50">
        <f t="shared" si="23"/>
        <v>0</v>
      </c>
      <c r="AU30" s="50">
        <f t="shared" si="24"/>
        <v>0</v>
      </c>
      <c r="AV30" s="50">
        <f t="shared" si="25"/>
        <v>0</v>
      </c>
      <c r="AW30" s="50">
        <f t="shared" si="26"/>
        <v>0</v>
      </c>
      <c r="AX30" s="50">
        <f t="shared" si="27"/>
        <v>1</v>
      </c>
      <c r="AY30" s="50">
        <f t="shared" si="28"/>
        <v>0</v>
      </c>
      <c r="AZ30" s="50">
        <f t="shared" si="6"/>
        <v>0</v>
      </c>
      <c r="BA30" s="50">
        <f t="shared" si="7"/>
        <v>0</v>
      </c>
      <c r="BB30" s="50">
        <f t="shared" si="29"/>
        <v>1</v>
      </c>
      <c r="BC30" s="50" t="str">
        <f>VLOOKUP($D30,Occup!B:Z,14,FALSE)</f>
        <v/>
      </c>
    </row>
    <row r="31" spans="1:55" x14ac:dyDescent="0.25">
      <c r="A31" s="1" t="s">
        <v>78</v>
      </c>
      <c r="B31" s="1" t="s">
        <v>82</v>
      </c>
      <c r="C31" s="1" t="s">
        <v>33</v>
      </c>
      <c r="D31" s="26">
        <v>2</v>
      </c>
      <c r="E31" s="26" t="s">
        <v>70</v>
      </c>
      <c r="F31" s="1">
        <v>81</v>
      </c>
      <c r="G31" s="1">
        <v>10</v>
      </c>
      <c r="H31" s="1">
        <v>8</v>
      </c>
      <c r="I31" s="1">
        <v>17</v>
      </c>
      <c r="K31" s="50">
        <f t="shared" si="8"/>
        <v>91</v>
      </c>
      <c r="L31" s="50" t="str">
        <f t="shared" si="30"/>
        <v/>
      </c>
      <c r="M31" s="50" t="str">
        <f t="shared" si="30"/>
        <v/>
      </c>
      <c r="N31" s="50" t="str">
        <f t="shared" si="30"/>
        <v/>
      </c>
      <c r="O31" s="50" t="str">
        <f t="shared" si="30"/>
        <v/>
      </c>
      <c r="P31" s="50" t="str">
        <f t="shared" si="30"/>
        <v/>
      </c>
      <c r="Q31" s="50" t="str">
        <f t="shared" si="30"/>
        <v/>
      </c>
      <c r="R31" s="50" t="str">
        <f t="shared" si="30"/>
        <v/>
      </c>
      <c r="S31" s="50" t="str">
        <f t="shared" si="30"/>
        <v/>
      </c>
      <c r="T31" s="50" t="str">
        <f t="shared" si="30"/>
        <v>2-90</v>
      </c>
      <c r="U31" s="50" t="str">
        <f t="shared" si="30"/>
        <v/>
      </c>
      <c r="V31" s="50" t="str">
        <f t="shared" si="31"/>
        <v/>
      </c>
      <c r="W31" s="50" t="str">
        <f t="shared" si="31"/>
        <v/>
      </c>
      <c r="X31" s="50" t="str">
        <f t="shared" si="31"/>
        <v/>
      </c>
      <c r="Y31" s="50" t="str">
        <f t="shared" si="31"/>
        <v/>
      </c>
      <c r="Z31" s="50" t="str">
        <f t="shared" si="31"/>
        <v/>
      </c>
      <c r="AA31" s="50" t="str">
        <f t="shared" si="31"/>
        <v/>
      </c>
      <c r="AB31" s="50" t="str">
        <f t="shared" si="31"/>
        <v/>
      </c>
      <c r="AC31" s="50" t="str">
        <f t="shared" si="31"/>
        <v/>
      </c>
      <c r="AD31" s="50" t="str">
        <f t="shared" si="31"/>
        <v/>
      </c>
      <c r="AE31" s="50" t="str">
        <f t="shared" si="31"/>
        <v/>
      </c>
      <c r="AF31" s="50" t="str">
        <f t="shared" si="9"/>
        <v>XS</v>
      </c>
      <c r="AG31" s="50">
        <f t="shared" si="10"/>
        <v>1</v>
      </c>
      <c r="AH31" s="50">
        <f t="shared" si="11"/>
        <v>0</v>
      </c>
      <c r="AI31" s="50">
        <f t="shared" si="12"/>
        <v>0</v>
      </c>
      <c r="AJ31" s="50">
        <f t="shared" si="13"/>
        <v>0</v>
      </c>
      <c r="AK31" s="50">
        <f t="shared" si="14"/>
        <v>0</v>
      </c>
      <c r="AL31" s="50">
        <f t="shared" si="15"/>
        <v>0</v>
      </c>
      <c r="AM31" s="50">
        <f t="shared" si="16"/>
        <v>0</v>
      </c>
      <c r="AN31" s="50">
        <f t="shared" si="17"/>
        <v>0</v>
      </c>
      <c r="AO31" s="50">
        <f t="shared" si="18"/>
        <v>0</v>
      </c>
      <c r="AP31" s="50">
        <f t="shared" si="19"/>
        <v>1</v>
      </c>
      <c r="AQ31" s="50">
        <f t="shared" si="20"/>
        <v>0</v>
      </c>
      <c r="AR31" s="50">
        <f t="shared" si="21"/>
        <v>0</v>
      </c>
      <c r="AS31" s="50">
        <f t="shared" si="22"/>
        <v>0</v>
      </c>
      <c r="AT31" s="50">
        <f t="shared" si="23"/>
        <v>0</v>
      </c>
      <c r="AU31" s="50">
        <f t="shared" si="24"/>
        <v>0</v>
      </c>
      <c r="AV31" s="50">
        <f t="shared" si="25"/>
        <v>0</v>
      </c>
      <c r="AW31" s="50">
        <f t="shared" si="26"/>
        <v>0</v>
      </c>
      <c r="AX31" s="50">
        <f t="shared" si="27"/>
        <v>0</v>
      </c>
      <c r="AY31" s="50">
        <f t="shared" si="28"/>
        <v>0</v>
      </c>
      <c r="AZ31" s="50">
        <f t="shared" si="6"/>
        <v>0</v>
      </c>
      <c r="BA31" s="50">
        <f t="shared" si="7"/>
        <v>0</v>
      </c>
      <c r="BB31" s="50">
        <f t="shared" si="29"/>
        <v>1</v>
      </c>
      <c r="BC31" s="50" t="str">
        <f>VLOOKUP($D31,Occup!B:Z,14,FALSE)</f>
        <v/>
      </c>
    </row>
    <row r="32" spans="1:55" x14ac:dyDescent="0.25">
      <c r="A32" s="1" t="s">
        <v>78</v>
      </c>
      <c r="B32" s="1" t="s">
        <v>82</v>
      </c>
      <c r="C32" s="1" t="s">
        <v>22</v>
      </c>
      <c r="D32" s="26">
        <v>3</v>
      </c>
      <c r="E32" s="26" t="s">
        <v>71</v>
      </c>
      <c r="F32" s="1">
        <v>141</v>
      </c>
      <c r="G32" s="1">
        <v>10</v>
      </c>
      <c r="K32" s="50">
        <f t="shared" si="8"/>
        <v>151</v>
      </c>
      <c r="L32" s="50" t="str">
        <f t="shared" si="30"/>
        <v/>
      </c>
      <c r="M32" s="50" t="str">
        <f t="shared" si="30"/>
        <v/>
      </c>
      <c r="N32" s="50" t="str">
        <f t="shared" si="30"/>
        <v/>
      </c>
      <c r="O32" s="50" t="str">
        <f t="shared" si="30"/>
        <v/>
      </c>
      <c r="P32" s="50" t="str">
        <f t="shared" si="30"/>
        <v/>
      </c>
      <c r="Q32" s="50" t="str">
        <f t="shared" si="30"/>
        <v/>
      </c>
      <c r="R32" s="50" t="str">
        <f t="shared" si="30"/>
        <v/>
      </c>
      <c r="S32" s="50" t="str">
        <f t="shared" si="30"/>
        <v/>
      </c>
      <c r="T32" s="50" t="str">
        <f t="shared" si="30"/>
        <v/>
      </c>
      <c r="U32" s="50" t="str">
        <f t="shared" si="30"/>
        <v/>
      </c>
      <c r="V32" s="50" t="str">
        <f t="shared" si="31"/>
        <v/>
      </c>
      <c r="W32" s="50" t="str">
        <f t="shared" si="31"/>
        <v/>
      </c>
      <c r="X32" s="50" t="str">
        <f t="shared" si="31"/>
        <v/>
      </c>
      <c r="Y32" s="50" t="str">
        <f t="shared" si="31"/>
        <v/>
      </c>
      <c r="Z32" s="50" t="str">
        <f t="shared" si="31"/>
        <v>3-150</v>
      </c>
      <c r="AA32" s="50" t="str">
        <f t="shared" si="31"/>
        <v/>
      </c>
      <c r="AB32" s="50" t="str">
        <f t="shared" si="31"/>
        <v/>
      </c>
      <c r="AC32" s="50" t="str">
        <f t="shared" si="31"/>
        <v/>
      </c>
      <c r="AD32" s="50" t="str">
        <f t="shared" si="31"/>
        <v/>
      </c>
      <c r="AE32" s="50" t="str">
        <f t="shared" si="31"/>
        <v/>
      </c>
      <c r="AF32" s="50" t="str">
        <f t="shared" si="9"/>
        <v>WD</v>
      </c>
      <c r="AG32" s="50">
        <f t="shared" si="10"/>
        <v>1</v>
      </c>
      <c r="AH32" s="50">
        <f t="shared" si="11"/>
        <v>0</v>
      </c>
      <c r="AI32" s="50">
        <f t="shared" si="12"/>
        <v>0</v>
      </c>
      <c r="AJ32" s="50">
        <f t="shared" si="13"/>
        <v>0</v>
      </c>
      <c r="AK32" s="50">
        <f t="shared" si="14"/>
        <v>0</v>
      </c>
      <c r="AL32" s="50">
        <f t="shared" si="15"/>
        <v>0</v>
      </c>
      <c r="AM32" s="50">
        <f t="shared" si="16"/>
        <v>0</v>
      </c>
      <c r="AN32" s="50">
        <f t="shared" si="17"/>
        <v>0</v>
      </c>
      <c r="AO32" s="50">
        <f t="shared" si="18"/>
        <v>0</v>
      </c>
      <c r="AP32" s="50">
        <f t="shared" si="19"/>
        <v>0</v>
      </c>
      <c r="AQ32" s="50">
        <f t="shared" si="20"/>
        <v>0</v>
      </c>
      <c r="AR32" s="50">
        <f t="shared" si="21"/>
        <v>0</v>
      </c>
      <c r="AS32" s="50">
        <f t="shared" si="22"/>
        <v>0</v>
      </c>
      <c r="AT32" s="50">
        <f t="shared" si="23"/>
        <v>0</v>
      </c>
      <c r="AU32" s="50">
        <f t="shared" si="24"/>
        <v>0</v>
      </c>
      <c r="AV32" s="50">
        <f t="shared" si="25"/>
        <v>1</v>
      </c>
      <c r="AW32" s="50">
        <f t="shared" si="26"/>
        <v>0</v>
      </c>
      <c r="AX32" s="50">
        <f t="shared" si="27"/>
        <v>0</v>
      </c>
      <c r="AY32" s="50">
        <f t="shared" si="28"/>
        <v>0</v>
      </c>
      <c r="AZ32" s="50">
        <f t="shared" si="6"/>
        <v>0</v>
      </c>
      <c r="BA32" s="50">
        <f t="shared" si="7"/>
        <v>0</v>
      </c>
      <c r="BB32" s="50">
        <f t="shared" si="29"/>
        <v>1</v>
      </c>
      <c r="BC32" s="50" t="str">
        <f>VLOOKUP($D32,Occup!B:Z,14,FALSE)</f>
        <v>SO</v>
      </c>
    </row>
    <row r="33" spans="1:55" x14ac:dyDescent="0.25">
      <c r="A33" s="1" t="s">
        <v>83</v>
      </c>
      <c r="B33" s="1" t="s">
        <v>79</v>
      </c>
      <c r="C33" s="1" t="s">
        <v>36</v>
      </c>
      <c r="D33" s="26">
        <v>2</v>
      </c>
      <c r="E33" s="26" t="s">
        <v>40</v>
      </c>
      <c r="F33" s="1">
        <v>31</v>
      </c>
      <c r="G33" s="1">
        <v>10</v>
      </c>
      <c r="H33" s="1">
        <v>400</v>
      </c>
      <c r="I33" s="1">
        <v>800</v>
      </c>
      <c r="K33" s="50">
        <f t="shared" si="8"/>
        <v>41</v>
      </c>
      <c r="L33" s="50" t="str">
        <f t="shared" si="30"/>
        <v/>
      </c>
      <c r="M33" s="50" t="str">
        <f t="shared" si="30"/>
        <v/>
      </c>
      <c r="N33" s="50" t="str">
        <f t="shared" si="30"/>
        <v/>
      </c>
      <c r="O33" s="50" t="str">
        <f t="shared" si="30"/>
        <v>2-40</v>
      </c>
      <c r="P33" s="50" t="str">
        <f t="shared" si="30"/>
        <v/>
      </c>
      <c r="Q33" s="50" t="str">
        <f t="shared" si="30"/>
        <v/>
      </c>
      <c r="R33" s="50" t="str">
        <f t="shared" si="30"/>
        <v/>
      </c>
      <c r="S33" s="50" t="str">
        <f t="shared" si="30"/>
        <v/>
      </c>
      <c r="T33" s="50" t="str">
        <f t="shared" si="30"/>
        <v/>
      </c>
      <c r="U33" s="50" t="str">
        <f t="shared" si="30"/>
        <v/>
      </c>
      <c r="V33" s="50" t="str">
        <f t="shared" si="31"/>
        <v/>
      </c>
      <c r="W33" s="50" t="str">
        <f t="shared" si="31"/>
        <v/>
      </c>
      <c r="X33" s="50" t="str">
        <f t="shared" si="31"/>
        <v/>
      </c>
      <c r="Y33" s="50" t="str">
        <f t="shared" si="31"/>
        <v/>
      </c>
      <c r="Z33" s="50" t="str">
        <f t="shared" si="31"/>
        <v/>
      </c>
      <c r="AA33" s="50" t="str">
        <f t="shared" si="31"/>
        <v/>
      </c>
      <c r="AB33" s="50" t="str">
        <f t="shared" si="31"/>
        <v/>
      </c>
      <c r="AC33" s="50" t="str">
        <f t="shared" si="31"/>
        <v/>
      </c>
      <c r="AD33" s="50" t="str">
        <f t="shared" si="31"/>
        <v/>
      </c>
      <c r="AE33" s="50" t="str">
        <f t="shared" si="31"/>
        <v/>
      </c>
      <c r="AF33" s="50" t="str">
        <f t="shared" si="9"/>
        <v>AD</v>
      </c>
      <c r="AG33" s="50">
        <f t="shared" si="10"/>
        <v>1</v>
      </c>
      <c r="AH33" s="50">
        <f t="shared" si="11"/>
        <v>0</v>
      </c>
      <c r="AI33" s="50">
        <f t="shared" si="12"/>
        <v>0</v>
      </c>
      <c r="AJ33" s="50">
        <f t="shared" si="13"/>
        <v>0</v>
      </c>
      <c r="AK33" s="50">
        <f t="shared" si="14"/>
        <v>1</v>
      </c>
      <c r="AL33" s="50">
        <f t="shared" si="15"/>
        <v>0</v>
      </c>
      <c r="AM33" s="50">
        <f t="shared" si="16"/>
        <v>0</v>
      </c>
      <c r="AN33" s="50">
        <f t="shared" si="17"/>
        <v>0</v>
      </c>
      <c r="AO33" s="50">
        <f t="shared" si="18"/>
        <v>0</v>
      </c>
      <c r="AP33" s="50">
        <f t="shared" si="19"/>
        <v>0</v>
      </c>
      <c r="AQ33" s="50">
        <f t="shared" si="20"/>
        <v>0</v>
      </c>
      <c r="AR33" s="50">
        <f t="shared" si="21"/>
        <v>0</v>
      </c>
      <c r="AS33" s="50">
        <f t="shared" si="22"/>
        <v>0</v>
      </c>
      <c r="AT33" s="50">
        <f t="shared" si="23"/>
        <v>0</v>
      </c>
      <c r="AU33" s="50">
        <f t="shared" si="24"/>
        <v>0</v>
      </c>
      <c r="AV33" s="50">
        <f t="shared" si="25"/>
        <v>0</v>
      </c>
      <c r="AW33" s="50">
        <f t="shared" si="26"/>
        <v>0</v>
      </c>
      <c r="AX33" s="50">
        <f t="shared" si="27"/>
        <v>0</v>
      </c>
      <c r="AY33" s="50">
        <f t="shared" si="28"/>
        <v>0</v>
      </c>
      <c r="AZ33" s="50">
        <f t="shared" si="6"/>
        <v>0</v>
      </c>
      <c r="BA33" s="50">
        <f t="shared" si="7"/>
        <v>0</v>
      </c>
      <c r="BB33" s="50">
        <f t="shared" si="29"/>
        <v>1</v>
      </c>
      <c r="BC33" s="50" t="str">
        <f>VLOOKUP($D33,Occup!B:Z,14,FALSE)</f>
        <v/>
      </c>
    </row>
    <row r="34" spans="1:55" x14ac:dyDescent="0.25">
      <c r="A34" s="1" t="s">
        <v>83</v>
      </c>
      <c r="B34" s="1" t="s">
        <v>79</v>
      </c>
      <c r="C34" s="1" t="s">
        <v>37</v>
      </c>
      <c r="D34" s="26">
        <v>6</v>
      </c>
      <c r="E34" s="26" t="s">
        <v>41</v>
      </c>
      <c r="F34" s="1">
        <v>101</v>
      </c>
      <c r="G34" s="1">
        <v>10</v>
      </c>
      <c r="H34" s="1">
        <v>200</v>
      </c>
      <c r="I34" s="1">
        <v>400</v>
      </c>
      <c r="K34" s="50">
        <f t="shared" si="8"/>
        <v>111</v>
      </c>
      <c r="L34" s="50" t="str">
        <f t="shared" si="30"/>
        <v/>
      </c>
      <c r="M34" s="50" t="str">
        <f t="shared" si="30"/>
        <v/>
      </c>
      <c r="N34" s="50" t="str">
        <f t="shared" si="30"/>
        <v/>
      </c>
      <c r="O34" s="50" t="str">
        <f t="shared" si="30"/>
        <v/>
      </c>
      <c r="P34" s="50" t="str">
        <f t="shared" si="30"/>
        <v/>
      </c>
      <c r="Q34" s="50" t="str">
        <f t="shared" si="30"/>
        <v/>
      </c>
      <c r="R34" s="50" t="str">
        <f t="shared" si="30"/>
        <v/>
      </c>
      <c r="S34" s="50" t="str">
        <f t="shared" si="30"/>
        <v/>
      </c>
      <c r="T34" s="50" t="str">
        <f t="shared" si="30"/>
        <v/>
      </c>
      <c r="U34" s="50" t="str">
        <f t="shared" si="30"/>
        <v/>
      </c>
      <c r="V34" s="50" t="str">
        <f t="shared" si="31"/>
        <v>6-110</v>
      </c>
      <c r="W34" s="50" t="str">
        <f t="shared" si="31"/>
        <v/>
      </c>
      <c r="X34" s="50" t="str">
        <f t="shared" si="31"/>
        <v/>
      </c>
      <c r="Y34" s="50" t="str">
        <f t="shared" si="31"/>
        <v/>
      </c>
      <c r="Z34" s="50" t="str">
        <f t="shared" si="31"/>
        <v/>
      </c>
      <c r="AA34" s="50" t="str">
        <f t="shared" si="31"/>
        <v/>
      </c>
      <c r="AB34" s="50" t="str">
        <f t="shared" si="31"/>
        <v/>
      </c>
      <c r="AC34" s="50" t="str">
        <f t="shared" si="31"/>
        <v/>
      </c>
      <c r="AD34" s="50" t="str">
        <f t="shared" si="31"/>
        <v/>
      </c>
      <c r="AE34" s="50" t="str">
        <f t="shared" si="31"/>
        <v/>
      </c>
      <c r="AF34" s="50" t="str">
        <f t="shared" si="9"/>
        <v>FF</v>
      </c>
      <c r="AG34" s="50">
        <f t="shared" si="10"/>
        <v>1</v>
      </c>
      <c r="AH34" s="50">
        <f t="shared" si="11"/>
        <v>0</v>
      </c>
      <c r="AI34" s="50">
        <f t="shared" si="12"/>
        <v>0</v>
      </c>
      <c r="AJ34" s="50">
        <f t="shared" si="13"/>
        <v>0</v>
      </c>
      <c r="AK34" s="50">
        <f t="shared" si="14"/>
        <v>0</v>
      </c>
      <c r="AL34" s="50">
        <f t="shared" si="15"/>
        <v>0</v>
      </c>
      <c r="AM34" s="50">
        <f t="shared" si="16"/>
        <v>0</v>
      </c>
      <c r="AN34" s="50">
        <f t="shared" si="17"/>
        <v>0</v>
      </c>
      <c r="AO34" s="50">
        <f t="shared" si="18"/>
        <v>0</v>
      </c>
      <c r="AP34" s="50">
        <f t="shared" si="19"/>
        <v>0</v>
      </c>
      <c r="AQ34" s="50">
        <f t="shared" si="20"/>
        <v>0</v>
      </c>
      <c r="AR34" s="50">
        <f t="shared" si="21"/>
        <v>1</v>
      </c>
      <c r="AS34" s="50">
        <f t="shared" si="22"/>
        <v>0</v>
      </c>
      <c r="AT34" s="50">
        <f t="shared" si="23"/>
        <v>0</v>
      </c>
      <c r="AU34" s="50">
        <f t="shared" si="24"/>
        <v>0</v>
      </c>
      <c r="AV34" s="50">
        <f t="shared" si="25"/>
        <v>0</v>
      </c>
      <c r="AW34" s="50">
        <f t="shared" si="26"/>
        <v>0</v>
      </c>
      <c r="AX34" s="50">
        <f t="shared" si="27"/>
        <v>0</v>
      </c>
      <c r="AY34" s="50">
        <f t="shared" si="28"/>
        <v>0</v>
      </c>
      <c r="AZ34" s="50">
        <f t="shared" si="6"/>
        <v>0</v>
      </c>
      <c r="BA34" s="50">
        <f t="shared" si="7"/>
        <v>0</v>
      </c>
      <c r="BB34" s="50">
        <f t="shared" si="29"/>
        <v>1</v>
      </c>
      <c r="BC34" s="50" t="str">
        <f>VLOOKUP($D34,Occup!B:Z,14,FALSE)</f>
        <v>IZ</v>
      </c>
    </row>
    <row r="35" spans="1:55" x14ac:dyDescent="0.25">
      <c r="A35" s="1" t="s">
        <v>83</v>
      </c>
      <c r="B35" s="1" t="s">
        <v>79</v>
      </c>
      <c r="C35" s="1" t="s">
        <v>38</v>
      </c>
      <c r="D35" s="26">
        <v>7</v>
      </c>
      <c r="E35" s="26" t="s">
        <v>42</v>
      </c>
      <c r="F35" s="1">
        <v>141</v>
      </c>
      <c r="G35" s="1">
        <v>10</v>
      </c>
      <c r="H35" s="1">
        <v>300</v>
      </c>
      <c r="I35" s="1">
        <v>600</v>
      </c>
      <c r="K35" s="50">
        <f t="shared" si="8"/>
        <v>151</v>
      </c>
      <c r="L35" s="50" t="str">
        <f t="shared" si="30"/>
        <v/>
      </c>
      <c r="M35" s="50" t="str">
        <f t="shared" si="30"/>
        <v/>
      </c>
      <c r="N35" s="50" t="str">
        <f t="shared" si="30"/>
        <v/>
      </c>
      <c r="O35" s="50" t="str">
        <f t="shared" si="30"/>
        <v/>
      </c>
      <c r="P35" s="50" t="str">
        <f t="shared" si="30"/>
        <v/>
      </c>
      <c r="Q35" s="50" t="str">
        <f t="shared" si="30"/>
        <v/>
      </c>
      <c r="R35" s="50" t="str">
        <f t="shared" si="30"/>
        <v/>
      </c>
      <c r="S35" s="50" t="str">
        <f t="shared" si="30"/>
        <v/>
      </c>
      <c r="T35" s="50" t="str">
        <f t="shared" si="30"/>
        <v/>
      </c>
      <c r="U35" s="50" t="str">
        <f t="shared" si="30"/>
        <v/>
      </c>
      <c r="V35" s="50" t="str">
        <f t="shared" si="31"/>
        <v/>
      </c>
      <c r="W35" s="50" t="str">
        <f t="shared" si="31"/>
        <v/>
      </c>
      <c r="X35" s="50" t="str">
        <f t="shared" si="31"/>
        <v/>
      </c>
      <c r="Y35" s="50" t="str">
        <f t="shared" si="31"/>
        <v/>
      </c>
      <c r="Z35" s="50" t="str">
        <f t="shared" si="31"/>
        <v>7-150</v>
      </c>
      <c r="AA35" s="50" t="str">
        <f t="shared" si="31"/>
        <v/>
      </c>
      <c r="AB35" s="50" t="str">
        <f t="shared" si="31"/>
        <v/>
      </c>
      <c r="AC35" s="50" t="str">
        <f t="shared" si="31"/>
        <v/>
      </c>
      <c r="AD35" s="50" t="str">
        <f t="shared" si="31"/>
        <v/>
      </c>
      <c r="AE35" s="50" t="str">
        <f t="shared" si="31"/>
        <v/>
      </c>
      <c r="AF35" s="50" t="str">
        <f t="shared" si="9"/>
        <v>BG</v>
      </c>
      <c r="AG35" s="50">
        <f t="shared" si="10"/>
        <v>1</v>
      </c>
      <c r="AH35" s="50">
        <f t="shared" si="11"/>
        <v>0</v>
      </c>
      <c r="AI35" s="50">
        <f t="shared" si="12"/>
        <v>0</v>
      </c>
      <c r="AJ35" s="50">
        <f t="shared" si="13"/>
        <v>0</v>
      </c>
      <c r="AK35" s="50">
        <f t="shared" si="14"/>
        <v>0</v>
      </c>
      <c r="AL35" s="50">
        <f t="shared" si="15"/>
        <v>0</v>
      </c>
      <c r="AM35" s="50">
        <f t="shared" si="16"/>
        <v>0</v>
      </c>
      <c r="AN35" s="50">
        <f t="shared" si="17"/>
        <v>0</v>
      </c>
      <c r="AO35" s="50">
        <f t="shared" si="18"/>
        <v>0</v>
      </c>
      <c r="AP35" s="50">
        <f t="shared" si="19"/>
        <v>0</v>
      </c>
      <c r="AQ35" s="50">
        <f t="shared" si="20"/>
        <v>0</v>
      </c>
      <c r="AR35" s="50">
        <f t="shared" si="21"/>
        <v>0</v>
      </c>
      <c r="AS35" s="50">
        <f t="shared" si="22"/>
        <v>0</v>
      </c>
      <c r="AT35" s="50">
        <f t="shared" si="23"/>
        <v>0</v>
      </c>
      <c r="AU35" s="50">
        <f t="shared" si="24"/>
        <v>0</v>
      </c>
      <c r="AV35" s="50">
        <f t="shared" si="25"/>
        <v>1</v>
      </c>
      <c r="AW35" s="50">
        <f t="shared" si="26"/>
        <v>0</v>
      </c>
      <c r="AX35" s="50">
        <f t="shared" si="27"/>
        <v>0</v>
      </c>
      <c r="AY35" s="50">
        <f t="shared" si="28"/>
        <v>0</v>
      </c>
      <c r="AZ35" s="50">
        <f t="shared" si="6"/>
        <v>0</v>
      </c>
      <c r="BA35" s="50">
        <f t="shared" si="7"/>
        <v>0</v>
      </c>
      <c r="BB35" s="50">
        <f t="shared" si="29"/>
        <v>1</v>
      </c>
      <c r="BC35" s="50" t="str">
        <f>VLOOKUP($D35,Occup!B:Z,14,FALSE)</f>
        <v/>
      </c>
    </row>
    <row r="36" spans="1:55" x14ac:dyDescent="0.25">
      <c r="A36" s="1" t="s">
        <v>83</v>
      </c>
      <c r="B36" s="1" t="s">
        <v>79</v>
      </c>
      <c r="C36" s="1" t="s">
        <v>39</v>
      </c>
      <c r="D36" s="26">
        <v>9</v>
      </c>
      <c r="E36" s="26" t="s">
        <v>43</v>
      </c>
      <c r="F36" s="1">
        <v>11</v>
      </c>
      <c r="G36" s="1">
        <v>10</v>
      </c>
      <c r="H36" s="1">
        <v>200</v>
      </c>
      <c r="I36" s="1">
        <v>400</v>
      </c>
      <c r="K36" s="50">
        <f t="shared" si="8"/>
        <v>21</v>
      </c>
      <c r="L36" s="50" t="str">
        <f t="shared" si="30"/>
        <v/>
      </c>
      <c r="M36" s="50" t="str">
        <f t="shared" si="30"/>
        <v>9-20</v>
      </c>
      <c r="N36" s="50" t="str">
        <f t="shared" si="30"/>
        <v/>
      </c>
      <c r="O36" s="50" t="str">
        <f t="shared" si="30"/>
        <v/>
      </c>
      <c r="P36" s="50" t="str">
        <f t="shared" si="30"/>
        <v/>
      </c>
      <c r="Q36" s="50" t="str">
        <f t="shared" si="30"/>
        <v/>
      </c>
      <c r="R36" s="50" t="str">
        <f t="shared" si="30"/>
        <v/>
      </c>
      <c r="S36" s="50" t="str">
        <f t="shared" si="30"/>
        <v/>
      </c>
      <c r="T36" s="50" t="str">
        <f t="shared" si="30"/>
        <v/>
      </c>
      <c r="U36" s="50" t="str">
        <f t="shared" si="30"/>
        <v/>
      </c>
      <c r="V36" s="50" t="str">
        <f t="shared" si="31"/>
        <v/>
      </c>
      <c r="W36" s="50" t="str">
        <f t="shared" si="31"/>
        <v/>
      </c>
      <c r="X36" s="50" t="str">
        <f t="shared" si="31"/>
        <v/>
      </c>
      <c r="Y36" s="50" t="str">
        <f t="shared" si="31"/>
        <v/>
      </c>
      <c r="Z36" s="50" t="str">
        <f t="shared" si="31"/>
        <v/>
      </c>
      <c r="AA36" s="50" t="str">
        <f t="shared" si="31"/>
        <v/>
      </c>
      <c r="AB36" s="50" t="str">
        <f t="shared" si="31"/>
        <v/>
      </c>
      <c r="AC36" s="50" t="str">
        <f t="shared" si="31"/>
        <v/>
      </c>
      <c r="AD36" s="50" t="str">
        <f t="shared" si="31"/>
        <v/>
      </c>
      <c r="AE36" s="50" t="str">
        <f t="shared" si="31"/>
        <v/>
      </c>
      <c r="AF36" s="50" t="str">
        <f t="shared" si="9"/>
        <v>CX</v>
      </c>
      <c r="AG36" s="50">
        <f t="shared" si="10"/>
        <v>1</v>
      </c>
      <c r="AH36" s="50">
        <f t="shared" si="11"/>
        <v>0</v>
      </c>
      <c r="AI36" s="50">
        <f t="shared" si="12"/>
        <v>1</v>
      </c>
      <c r="AJ36" s="50">
        <f t="shared" si="13"/>
        <v>0</v>
      </c>
      <c r="AK36" s="50">
        <f t="shared" si="14"/>
        <v>0</v>
      </c>
      <c r="AL36" s="50">
        <f t="shared" si="15"/>
        <v>0</v>
      </c>
      <c r="AM36" s="50">
        <f t="shared" si="16"/>
        <v>0</v>
      </c>
      <c r="AN36" s="50">
        <f t="shared" si="17"/>
        <v>0</v>
      </c>
      <c r="AO36" s="50">
        <f t="shared" si="18"/>
        <v>0</v>
      </c>
      <c r="AP36" s="50">
        <f t="shared" si="19"/>
        <v>0</v>
      </c>
      <c r="AQ36" s="50">
        <f t="shared" si="20"/>
        <v>0</v>
      </c>
      <c r="AR36" s="50">
        <f t="shared" si="21"/>
        <v>0</v>
      </c>
      <c r="AS36" s="50">
        <f t="shared" si="22"/>
        <v>0</v>
      </c>
      <c r="AT36" s="50">
        <f t="shared" si="23"/>
        <v>0</v>
      </c>
      <c r="AU36" s="50">
        <f t="shared" si="24"/>
        <v>0</v>
      </c>
      <c r="AV36" s="50">
        <f t="shared" si="25"/>
        <v>0</v>
      </c>
      <c r="AW36" s="50">
        <f t="shared" si="26"/>
        <v>0</v>
      </c>
      <c r="AX36" s="50">
        <f t="shared" si="27"/>
        <v>0</v>
      </c>
      <c r="AY36" s="50">
        <f t="shared" si="28"/>
        <v>0</v>
      </c>
      <c r="AZ36" s="50">
        <f t="shared" si="6"/>
        <v>0</v>
      </c>
      <c r="BA36" s="50">
        <f t="shared" si="7"/>
        <v>0</v>
      </c>
      <c r="BB36" s="50">
        <f t="shared" si="29"/>
        <v>1</v>
      </c>
      <c r="BC36" s="50" t="str">
        <f>VLOOKUP($D36,Occup!B:Z,14,FALSE)</f>
        <v/>
      </c>
    </row>
    <row r="37" spans="1:55" x14ac:dyDescent="0.25">
      <c r="A37" s="1" t="s">
        <v>83</v>
      </c>
      <c r="B37" s="1" t="s">
        <v>79</v>
      </c>
      <c r="C37" s="1" t="s">
        <v>33</v>
      </c>
      <c r="D37" s="26">
        <v>10</v>
      </c>
      <c r="E37" s="26" t="s">
        <v>44</v>
      </c>
      <c r="F37" s="1">
        <v>121</v>
      </c>
      <c r="G37" s="1">
        <v>10</v>
      </c>
      <c r="H37" s="1">
        <v>8</v>
      </c>
      <c r="I37" s="1">
        <v>17</v>
      </c>
      <c r="K37" s="50">
        <f t="shared" si="8"/>
        <v>131</v>
      </c>
      <c r="L37" s="50" t="str">
        <f t="shared" si="30"/>
        <v/>
      </c>
      <c r="M37" s="50" t="str">
        <f t="shared" si="30"/>
        <v/>
      </c>
      <c r="N37" s="50" t="str">
        <f t="shared" si="30"/>
        <v/>
      </c>
      <c r="O37" s="50" t="str">
        <f t="shared" si="30"/>
        <v/>
      </c>
      <c r="P37" s="50" t="str">
        <f t="shared" si="30"/>
        <v/>
      </c>
      <c r="Q37" s="50" t="str">
        <f t="shared" si="30"/>
        <v/>
      </c>
      <c r="R37" s="50" t="str">
        <f t="shared" si="30"/>
        <v/>
      </c>
      <c r="S37" s="50" t="str">
        <f t="shared" si="30"/>
        <v/>
      </c>
      <c r="T37" s="50" t="str">
        <f t="shared" si="30"/>
        <v/>
      </c>
      <c r="U37" s="50" t="str">
        <f t="shared" si="30"/>
        <v/>
      </c>
      <c r="V37" s="50" t="str">
        <f t="shared" si="31"/>
        <v/>
      </c>
      <c r="W37" s="50" t="str">
        <f t="shared" si="31"/>
        <v/>
      </c>
      <c r="X37" s="50" t="str">
        <f t="shared" si="31"/>
        <v>10-130</v>
      </c>
      <c r="Y37" s="50" t="str">
        <f t="shared" si="31"/>
        <v/>
      </c>
      <c r="Z37" s="50" t="str">
        <f t="shared" si="31"/>
        <v/>
      </c>
      <c r="AA37" s="50" t="str">
        <f t="shared" si="31"/>
        <v/>
      </c>
      <c r="AB37" s="50" t="str">
        <f t="shared" si="31"/>
        <v/>
      </c>
      <c r="AC37" s="50" t="str">
        <f t="shared" si="31"/>
        <v/>
      </c>
      <c r="AD37" s="50" t="str">
        <f t="shared" si="31"/>
        <v/>
      </c>
      <c r="AE37" s="50" t="str">
        <f t="shared" si="31"/>
        <v/>
      </c>
      <c r="AF37" s="50" t="str">
        <f t="shared" si="9"/>
        <v>UR</v>
      </c>
      <c r="AG37" s="50">
        <f t="shared" si="10"/>
        <v>1</v>
      </c>
      <c r="AH37" s="50">
        <f t="shared" si="11"/>
        <v>0</v>
      </c>
      <c r="AI37" s="50">
        <f t="shared" si="12"/>
        <v>0</v>
      </c>
      <c r="AJ37" s="50">
        <f t="shared" si="13"/>
        <v>0</v>
      </c>
      <c r="AK37" s="50">
        <f t="shared" si="14"/>
        <v>0</v>
      </c>
      <c r="AL37" s="50">
        <f t="shared" si="15"/>
        <v>0</v>
      </c>
      <c r="AM37" s="50">
        <f t="shared" si="16"/>
        <v>0</v>
      </c>
      <c r="AN37" s="50">
        <f t="shared" si="17"/>
        <v>0</v>
      </c>
      <c r="AO37" s="50">
        <f t="shared" si="18"/>
        <v>0</v>
      </c>
      <c r="AP37" s="50">
        <f t="shared" si="19"/>
        <v>0</v>
      </c>
      <c r="AQ37" s="50">
        <f t="shared" si="20"/>
        <v>0</v>
      </c>
      <c r="AR37" s="50">
        <f t="shared" si="21"/>
        <v>0</v>
      </c>
      <c r="AS37" s="50">
        <f t="shared" si="22"/>
        <v>0</v>
      </c>
      <c r="AT37" s="50">
        <f t="shared" si="23"/>
        <v>1</v>
      </c>
      <c r="AU37" s="50">
        <f t="shared" si="24"/>
        <v>0</v>
      </c>
      <c r="AV37" s="50">
        <f t="shared" si="25"/>
        <v>0</v>
      </c>
      <c r="AW37" s="50">
        <f t="shared" si="26"/>
        <v>0</v>
      </c>
      <c r="AX37" s="50">
        <f t="shared" si="27"/>
        <v>0</v>
      </c>
      <c r="AY37" s="50">
        <f t="shared" si="28"/>
        <v>0</v>
      </c>
      <c r="AZ37" s="50">
        <f t="shared" si="6"/>
        <v>0</v>
      </c>
      <c r="BA37" s="50">
        <f t="shared" si="7"/>
        <v>0</v>
      </c>
      <c r="BB37" s="50">
        <f t="shared" si="29"/>
        <v>1</v>
      </c>
      <c r="BC37" s="50" t="str">
        <f>VLOOKUP($D37,Occup!B:Z,14,FALSE)</f>
        <v/>
      </c>
    </row>
    <row r="38" spans="1:55" x14ac:dyDescent="0.25">
      <c r="A38" s="1" t="s">
        <v>83</v>
      </c>
      <c r="B38" s="1" t="s">
        <v>80</v>
      </c>
      <c r="C38" s="1" t="s">
        <v>36</v>
      </c>
      <c r="D38" s="26">
        <v>2</v>
      </c>
      <c r="E38" s="26" t="s">
        <v>72</v>
      </c>
      <c r="F38" s="1">
        <v>61</v>
      </c>
      <c r="G38" s="1">
        <v>10</v>
      </c>
      <c r="H38" s="1">
        <v>50</v>
      </c>
      <c r="I38" s="1">
        <v>100</v>
      </c>
      <c r="K38" s="50">
        <f t="shared" si="8"/>
        <v>71</v>
      </c>
      <c r="L38" s="50" t="str">
        <f t="shared" si="30"/>
        <v/>
      </c>
      <c r="M38" s="50" t="str">
        <f t="shared" si="30"/>
        <v/>
      </c>
      <c r="N38" s="50" t="str">
        <f t="shared" si="30"/>
        <v/>
      </c>
      <c r="O38" s="50" t="str">
        <f t="shared" si="30"/>
        <v/>
      </c>
      <c r="P38" s="50" t="str">
        <f t="shared" si="30"/>
        <v/>
      </c>
      <c r="Q38" s="50" t="str">
        <f t="shared" si="30"/>
        <v/>
      </c>
      <c r="R38" s="50" t="str">
        <f t="shared" si="30"/>
        <v>2-70</v>
      </c>
      <c r="S38" s="50" t="str">
        <f t="shared" si="30"/>
        <v/>
      </c>
      <c r="T38" s="50" t="str">
        <f t="shared" si="30"/>
        <v/>
      </c>
      <c r="U38" s="50" t="str">
        <f t="shared" si="30"/>
        <v/>
      </c>
      <c r="V38" s="50" t="str">
        <f t="shared" si="31"/>
        <v/>
      </c>
      <c r="W38" s="50" t="str">
        <f t="shared" si="31"/>
        <v/>
      </c>
      <c r="X38" s="50" t="str">
        <f t="shared" si="31"/>
        <v/>
      </c>
      <c r="Y38" s="50" t="str">
        <f t="shared" si="31"/>
        <v/>
      </c>
      <c r="Z38" s="50" t="str">
        <f t="shared" si="31"/>
        <v/>
      </c>
      <c r="AA38" s="50" t="str">
        <f t="shared" si="31"/>
        <v/>
      </c>
      <c r="AB38" s="50" t="str">
        <f t="shared" si="31"/>
        <v/>
      </c>
      <c r="AC38" s="50" t="str">
        <f t="shared" si="31"/>
        <v/>
      </c>
      <c r="AD38" s="50" t="str">
        <f t="shared" si="31"/>
        <v/>
      </c>
      <c r="AE38" s="50" t="str">
        <f t="shared" si="31"/>
        <v/>
      </c>
      <c r="AF38" s="50" t="str">
        <f t="shared" si="9"/>
        <v>EZ</v>
      </c>
      <c r="AG38" s="50">
        <f t="shared" si="10"/>
        <v>1</v>
      </c>
      <c r="AH38" s="50">
        <f t="shared" si="11"/>
        <v>0</v>
      </c>
      <c r="AI38" s="50">
        <f t="shared" si="12"/>
        <v>0</v>
      </c>
      <c r="AJ38" s="50">
        <f t="shared" si="13"/>
        <v>0</v>
      </c>
      <c r="AK38" s="50">
        <f t="shared" si="14"/>
        <v>0</v>
      </c>
      <c r="AL38" s="50">
        <f t="shared" si="15"/>
        <v>0</v>
      </c>
      <c r="AM38" s="50">
        <f t="shared" si="16"/>
        <v>0</v>
      </c>
      <c r="AN38" s="50">
        <f t="shared" si="17"/>
        <v>1</v>
      </c>
      <c r="AO38" s="50">
        <f t="shared" si="18"/>
        <v>0</v>
      </c>
      <c r="AP38" s="50">
        <f t="shared" si="19"/>
        <v>0</v>
      </c>
      <c r="AQ38" s="50">
        <f t="shared" si="20"/>
        <v>0</v>
      </c>
      <c r="AR38" s="50">
        <f t="shared" si="21"/>
        <v>0</v>
      </c>
      <c r="AS38" s="50">
        <f t="shared" si="22"/>
        <v>0</v>
      </c>
      <c r="AT38" s="50">
        <f t="shared" si="23"/>
        <v>0</v>
      </c>
      <c r="AU38" s="50">
        <f t="shared" si="24"/>
        <v>0</v>
      </c>
      <c r="AV38" s="50">
        <f t="shared" si="25"/>
        <v>0</v>
      </c>
      <c r="AW38" s="50">
        <f t="shared" si="26"/>
        <v>0</v>
      </c>
      <c r="AX38" s="50">
        <f t="shared" si="27"/>
        <v>0</v>
      </c>
      <c r="AY38" s="50">
        <f t="shared" si="28"/>
        <v>0</v>
      </c>
      <c r="AZ38" s="50">
        <f t="shared" si="6"/>
        <v>0</v>
      </c>
      <c r="BA38" s="50">
        <f t="shared" si="7"/>
        <v>0</v>
      </c>
      <c r="BB38" s="50">
        <f t="shared" si="29"/>
        <v>1</v>
      </c>
      <c r="BC38" s="50" t="str">
        <f>VLOOKUP($D38,Occup!B:Z,14,FALSE)</f>
        <v/>
      </c>
    </row>
    <row r="39" spans="1:55" x14ac:dyDescent="0.25">
      <c r="A39" s="1" t="s">
        <v>83</v>
      </c>
      <c r="B39" s="1" t="s">
        <v>80</v>
      </c>
      <c r="C39" s="1" t="s">
        <v>37</v>
      </c>
      <c r="D39" s="26">
        <v>10</v>
      </c>
      <c r="E39" s="26" t="s">
        <v>73</v>
      </c>
      <c r="F39" s="1">
        <v>151</v>
      </c>
      <c r="G39" s="1">
        <v>10</v>
      </c>
      <c r="H39" s="1">
        <v>50</v>
      </c>
      <c r="I39" s="1">
        <v>100</v>
      </c>
      <c r="K39" s="50">
        <f t="shared" si="8"/>
        <v>161</v>
      </c>
      <c r="L39" s="50" t="str">
        <f t="shared" si="30"/>
        <v/>
      </c>
      <c r="M39" s="50" t="str">
        <f t="shared" si="30"/>
        <v/>
      </c>
      <c r="N39" s="50" t="str">
        <f t="shared" si="30"/>
        <v/>
      </c>
      <c r="O39" s="50" t="str">
        <f t="shared" si="30"/>
        <v/>
      </c>
      <c r="P39" s="50" t="str">
        <f t="shared" si="30"/>
        <v/>
      </c>
      <c r="Q39" s="50" t="str">
        <f t="shared" si="30"/>
        <v/>
      </c>
      <c r="R39" s="50" t="str">
        <f t="shared" si="30"/>
        <v/>
      </c>
      <c r="S39" s="50" t="str">
        <f t="shared" si="30"/>
        <v/>
      </c>
      <c r="T39" s="50" t="str">
        <f t="shared" si="30"/>
        <v/>
      </c>
      <c r="U39" s="50" t="str">
        <f t="shared" si="30"/>
        <v/>
      </c>
      <c r="V39" s="50" t="str">
        <f t="shared" si="31"/>
        <v/>
      </c>
      <c r="W39" s="50" t="str">
        <f t="shared" si="31"/>
        <v/>
      </c>
      <c r="X39" s="50" t="str">
        <f t="shared" si="31"/>
        <v/>
      </c>
      <c r="Y39" s="50" t="str">
        <f t="shared" si="31"/>
        <v/>
      </c>
      <c r="Z39" s="50" t="str">
        <f t="shared" si="31"/>
        <v/>
      </c>
      <c r="AA39" s="50" t="str">
        <f t="shared" si="31"/>
        <v>10-160</v>
      </c>
      <c r="AB39" s="50" t="str">
        <f t="shared" si="31"/>
        <v/>
      </c>
      <c r="AC39" s="50" t="str">
        <f t="shared" si="31"/>
        <v/>
      </c>
      <c r="AD39" s="50" t="str">
        <f t="shared" si="31"/>
        <v/>
      </c>
      <c r="AE39" s="50" t="str">
        <f t="shared" si="31"/>
        <v/>
      </c>
      <c r="AF39" s="50" t="str">
        <f t="shared" si="9"/>
        <v>FC</v>
      </c>
      <c r="AG39" s="50">
        <f t="shared" si="10"/>
        <v>1</v>
      </c>
      <c r="AH39" s="50">
        <f t="shared" si="11"/>
        <v>0</v>
      </c>
      <c r="AI39" s="50">
        <f t="shared" si="12"/>
        <v>0</v>
      </c>
      <c r="AJ39" s="50">
        <f t="shared" si="13"/>
        <v>0</v>
      </c>
      <c r="AK39" s="50">
        <f t="shared" si="14"/>
        <v>0</v>
      </c>
      <c r="AL39" s="50">
        <f t="shared" si="15"/>
        <v>0</v>
      </c>
      <c r="AM39" s="50">
        <f t="shared" si="16"/>
        <v>0</v>
      </c>
      <c r="AN39" s="50">
        <f t="shared" si="17"/>
        <v>0</v>
      </c>
      <c r="AO39" s="50">
        <f t="shared" si="18"/>
        <v>0</v>
      </c>
      <c r="AP39" s="50">
        <f t="shared" si="19"/>
        <v>0</v>
      </c>
      <c r="AQ39" s="50">
        <f t="shared" si="20"/>
        <v>0</v>
      </c>
      <c r="AR39" s="50">
        <f t="shared" si="21"/>
        <v>0</v>
      </c>
      <c r="AS39" s="50">
        <f t="shared" si="22"/>
        <v>0</v>
      </c>
      <c r="AT39" s="50">
        <f t="shared" si="23"/>
        <v>0</v>
      </c>
      <c r="AU39" s="50">
        <f t="shared" si="24"/>
        <v>0</v>
      </c>
      <c r="AV39" s="50">
        <f t="shared" si="25"/>
        <v>0</v>
      </c>
      <c r="AW39" s="50">
        <f t="shared" si="26"/>
        <v>1</v>
      </c>
      <c r="AX39" s="50">
        <f t="shared" si="27"/>
        <v>0</v>
      </c>
      <c r="AY39" s="50">
        <f t="shared" si="28"/>
        <v>0</v>
      </c>
      <c r="AZ39" s="50">
        <f t="shared" si="6"/>
        <v>0</v>
      </c>
      <c r="BA39" s="50">
        <f t="shared" si="7"/>
        <v>0</v>
      </c>
      <c r="BB39" s="50">
        <f t="shared" si="29"/>
        <v>1</v>
      </c>
      <c r="BC39" s="50" t="str">
        <f>VLOOKUP($D39,Occup!B:Z,14,FALSE)</f>
        <v/>
      </c>
    </row>
    <row r="40" spans="1:55" x14ac:dyDescent="0.25">
      <c r="A40" s="1" t="s">
        <v>83</v>
      </c>
      <c r="B40" s="1" t="s">
        <v>80</v>
      </c>
      <c r="C40" s="1" t="s">
        <v>38</v>
      </c>
      <c r="D40" s="26">
        <v>7</v>
      </c>
      <c r="E40" s="26" t="s">
        <v>74</v>
      </c>
      <c r="F40" s="1">
        <v>91</v>
      </c>
      <c r="G40" s="1">
        <v>10</v>
      </c>
      <c r="H40" s="1">
        <v>200</v>
      </c>
      <c r="I40" s="1">
        <v>400</v>
      </c>
      <c r="K40" s="50">
        <f t="shared" si="8"/>
        <v>101</v>
      </c>
      <c r="L40" s="50" t="str">
        <f t="shared" si="30"/>
        <v/>
      </c>
      <c r="M40" s="50" t="str">
        <f t="shared" si="30"/>
        <v/>
      </c>
      <c r="N40" s="50" t="str">
        <f t="shared" si="30"/>
        <v/>
      </c>
      <c r="O40" s="50" t="str">
        <f t="shared" si="30"/>
        <v/>
      </c>
      <c r="P40" s="50" t="str">
        <f t="shared" si="30"/>
        <v/>
      </c>
      <c r="Q40" s="50" t="str">
        <f t="shared" si="30"/>
        <v/>
      </c>
      <c r="R40" s="50" t="str">
        <f t="shared" si="30"/>
        <v/>
      </c>
      <c r="S40" s="50" t="str">
        <f t="shared" si="30"/>
        <v/>
      </c>
      <c r="T40" s="50" t="str">
        <f t="shared" si="30"/>
        <v/>
      </c>
      <c r="U40" s="50" t="str">
        <f t="shared" si="30"/>
        <v>7-100</v>
      </c>
      <c r="V40" s="50" t="str">
        <f t="shared" si="31"/>
        <v/>
      </c>
      <c r="W40" s="50" t="str">
        <f t="shared" si="31"/>
        <v/>
      </c>
      <c r="X40" s="50" t="str">
        <f t="shared" si="31"/>
        <v/>
      </c>
      <c r="Y40" s="50" t="str">
        <f t="shared" si="31"/>
        <v/>
      </c>
      <c r="Z40" s="50" t="str">
        <f t="shared" si="31"/>
        <v/>
      </c>
      <c r="AA40" s="50" t="str">
        <f t="shared" si="31"/>
        <v/>
      </c>
      <c r="AB40" s="50" t="str">
        <f t="shared" si="31"/>
        <v/>
      </c>
      <c r="AC40" s="50" t="str">
        <f t="shared" si="31"/>
        <v/>
      </c>
      <c r="AD40" s="50" t="str">
        <f t="shared" si="31"/>
        <v/>
      </c>
      <c r="AE40" s="50" t="str">
        <f t="shared" si="31"/>
        <v/>
      </c>
      <c r="AF40" s="50" t="str">
        <f t="shared" si="9"/>
        <v>HE</v>
      </c>
      <c r="AG40" s="50">
        <f t="shared" si="10"/>
        <v>1</v>
      </c>
      <c r="AH40" s="50">
        <f t="shared" si="11"/>
        <v>0</v>
      </c>
      <c r="AI40" s="50">
        <f t="shared" si="12"/>
        <v>0</v>
      </c>
      <c r="AJ40" s="50">
        <f t="shared" si="13"/>
        <v>0</v>
      </c>
      <c r="AK40" s="50">
        <f t="shared" si="14"/>
        <v>0</v>
      </c>
      <c r="AL40" s="50">
        <f t="shared" si="15"/>
        <v>0</v>
      </c>
      <c r="AM40" s="50">
        <f t="shared" si="16"/>
        <v>0</v>
      </c>
      <c r="AN40" s="50">
        <f t="shared" si="17"/>
        <v>0</v>
      </c>
      <c r="AO40" s="50">
        <f t="shared" si="18"/>
        <v>0</v>
      </c>
      <c r="AP40" s="50">
        <f t="shared" si="19"/>
        <v>0</v>
      </c>
      <c r="AQ40" s="50">
        <f t="shared" si="20"/>
        <v>1</v>
      </c>
      <c r="AR40" s="50">
        <f t="shared" si="21"/>
        <v>0</v>
      </c>
      <c r="AS40" s="50">
        <f t="shared" si="22"/>
        <v>0</v>
      </c>
      <c r="AT40" s="50">
        <f t="shared" si="23"/>
        <v>0</v>
      </c>
      <c r="AU40" s="50">
        <f t="shared" si="24"/>
        <v>0</v>
      </c>
      <c r="AV40" s="50">
        <f t="shared" si="25"/>
        <v>0</v>
      </c>
      <c r="AW40" s="50">
        <f t="shared" si="26"/>
        <v>0</v>
      </c>
      <c r="AX40" s="50">
        <f t="shared" si="27"/>
        <v>0</v>
      </c>
      <c r="AY40" s="50">
        <f t="shared" si="28"/>
        <v>0</v>
      </c>
      <c r="AZ40" s="50">
        <f t="shared" si="6"/>
        <v>0</v>
      </c>
      <c r="BA40" s="50">
        <f t="shared" si="7"/>
        <v>0</v>
      </c>
      <c r="BB40" s="50">
        <f t="shared" si="29"/>
        <v>1</v>
      </c>
      <c r="BC40" s="50" t="str">
        <f>VLOOKUP($D40,Occup!B:Z,14,FALSE)</f>
        <v/>
      </c>
    </row>
    <row r="41" spans="1:55" x14ac:dyDescent="0.25">
      <c r="A41" s="1" t="s">
        <v>83</v>
      </c>
      <c r="B41" s="1" t="s">
        <v>80</v>
      </c>
      <c r="C41" s="1" t="s">
        <v>39</v>
      </c>
      <c r="D41" s="26">
        <v>8</v>
      </c>
      <c r="E41" s="26" t="s">
        <v>75</v>
      </c>
      <c r="F41" s="1">
        <v>141</v>
      </c>
      <c r="G41" s="1">
        <v>10</v>
      </c>
      <c r="H41" s="1">
        <v>400</v>
      </c>
      <c r="I41" s="1">
        <v>800</v>
      </c>
      <c r="K41" s="50">
        <f t="shared" si="8"/>
        <v>151</v>
      </c>
      <c r="L41" s="50" t="str">
        <f t="shared" si="30"/>
        <v/>
      </c>
      <c r="M41" s="50" t="str">
        <f t="shared" si="30"/>
        <v/>
      </c>
      <c r="N41" s="50" t="str">
        <f t="shared" si="30"/>
        <v/>
      </c>
      <c r="O41" s="50" t="str">
        <f t="shared" si="30"/>
        <v/>
      </c>
      <c r="P41" s="50" t="str">
        <f t="shared" si="30"/>
        <v/>
      </c>
      <c r="Q41" s="50" t="str">
        <f t="shared" si="30"/>
        <v/>
      </c>
      <c r="R41" s="50" t="str">
        <f t="shared" si="30"/>
        <v/>
      </c>
      <c r="S41" s="50" t="str">
        <f t="shared" si="30"/>
        <v/>
      </c>
      <c r="T41" s="50" t="str">
        <f t="shared" si="30"/>
        <v/>
      </c>
      <c r="U41" s="50" t="str">
        <f t="shared" si="30"/>
        <v/>
      </c>
      <c r="V41" s="50" t="str">
        <f t="shared" si="31"/>
        <v/>
      </c>
      <c r="W41" s="50" t="str">
        <f t="shared" si="31"/>
        <v/>
      </c>
      <c r="X41" s="50" t="str">
        <f t="shared" si="31"/>
        <v/>
      </c>
      <c r="Y41" s="50" t="str">
        <f t="shared" si="31"/>
        <v/>
      </c>
      <c r="Z41" s="50" t="str">
        <f t="shared" si="31"/>
        <v>8-150</v>
      </c>
      <c r="AA41" s="50" t="str">
        <f t="shared" si="31"/>
        <v/>
      </c>
      <c r="AB41" s="50" t="str">
        <f t="shared" si="31"/>
        <v/>
      </c>
      <c r="AC41" s="50" t="str">
        <f t="shared" si="31"/>
        <v/>
      </c>
      <c r="AD41" s="50" t="str">
        <f t="shared" si="31"/>
        <v/>
      </c>
      <c r="AE41" s="50" t="str">
        <f t="shared" si="31"/>
        <v/>
      </c>
      <c r="AF41" s="50" t="str">
        <f t="shared" si="9"/>
        <v>NZ</v>
      </c>
      <c r="AG41" s="50">
        <f t="shared" si="10"/>
        <v>1</v>
      </c>
      <c r="AH41" s="50">
        <f t="shared" si="11"/>
        <v>0</v>
      </c>
      <c r="AI41" s="50">
        <f t="shared" si="12"/>
        <v>0</v>
      </c>
      <c r="AJ41" s="50">
        <f t="shared" si="13"/>
        <v>0</v>
      </c>
      <c r="AK41" s="50">
        <f t="shared" si="14"/>
        <v>0</v>
      </c>
      <c r="AL41" s="50">
        <f t="shared" si="15"/>
        <v>0</v>
      </c>
      <c r="AM41" s="50">
        <f t="shared" si="16"/>
        <v>0</v>
      </c>
      <c r="AN41" s="50">
        <f t="shared" si="17"/>
        <v>0</v>
      </c>
      <c r="AO41" s="50">
        <f t="shared" si="18"/>
        <v>0</v>
      </c>
      <c r="AP41" s="50">
        <f t="shared" si="19"/>
        <v>0</v>
      </c>
      <c r="AQ41" s="50">
        <f t="shared" si="20"/>
        <v>0</v>
      </c>
      <c r="AR41" s="50">
        <f t="shared" si="21"/>
        <v>0</v>
      </c>
      <c r="AS41" s="50">
        <f t="shared" si="22"/>
        <v>0</v>
      </c>
      <c r="AT41" s="50">
        <f t="shared" si="23"/>
        <v>0</v>
      </c>
      <c r="AU41" s="50">
        <f t="shared" si="24"/>
        <v>0</v>
      </c>
      <c r="AV41" s="50">
        <f t="shared" si="25"/>
        <v>1</v>
      </c>
      <c r="AW41" s="50">
        <f t="shared" si="26"/>
        <v>0</v>
      </c>
      <c r="AX41" s="50">
        <f t="shared" si="27"/>
        <v>0</v>
      </c>
      <c r="AY41" s="50">
        <f t="shared" si="28"/>
        <v>0</v>
      </c>
      <c r="AZ41" s="50">
        <f t="shared" si="6"/>
        <v>0</v>
      </c>
      <c r="BA41" s="50">
        <f t="shared" si="7"/>
        <v>0</v>
      </c>
      <c r="BB41" s="50">
        <f t="shared" si="29"/>
        <v>1</v>
      </c>
      <c r="BC41" s="50" t="str">
        <f>VLOOKUP($D41,Occup!B:Z,14,FALSE)</f>
        <v/>
      </c>
    </row>
    <row r="42" spans="1:55" x14ac:dyDescent="0.25">
      <c r="A42" s="1" t="s">
        <v>83</v>
      </c>
      <c r="B42" s="1" t="s">
        <v>80</v>
      </c>
      <c r="C42" s="1" t="s">
        <v>33</v>
      </c>
      <c r="D42" s="26">
        <v>9</v>
      </c>
      <c r="E42" s="26" t="s">
        <v>76</v>
      </c>
      <c r="F42" s="1">
        <v>21</v>
      </c>
      <c r="G42" s="1">
        <v>10</v>
      </c>
      <c r="H42" s="1">
        <v>3</v>
      </c>
      <c r="I42" s="1">
        <v>5</v>
      </c>
      <c r="K42" s="50">
        <f t="shared" si="8"/>
        <v>31</v>
      </c>
      <c r="L42" s="50" t="str">
        <f t="shared" si="30"/>
        <v/>
      </c>
      <c r="M42" s="50" t="str">
        <f t="shared" si="30"/>
        <v/>
      </c>
      <c r="N42" s="50" t="str">
        <f t="shared" si="30"/>
        <v>9-30</v>
      </c>
      <c r="O42" s="50" t="str">
        <f t="shared" si="30"/>
        <v/>
      </c>
      <c r="P42" s="50" t="str">
        <f t="shared" si="30"/>
        <v/>
      </c>
      <c r="Q42" s="50" t="str">
        <f t="shared" si="30"/>
        <v/>
      </c>
      <c r="R42" s="50" t="str">
        <f t="shared" si="30"/>
        <v/>
      </c>
      <c r="S42" s="50" t="str">
        <f t="shared" si="30"/>
        <v/>
      </c>
      <c r="T42" s="50" t="str">
        <f t="shared" si="30"/>
        <v/>
      </c>
      <c r="U42" s="50" t="str">
        <f t="shared" si="30"/>
        <v/>
      </c>
      <c r="V42" s="50" t="str">
        <f t="shared" si="31"/>
        <v/>
      </c>
      <c r="W42" s="50" t="str">
        <f t="shared" si="31"/>
        <v/>
      </c>
      <c r="X42" s="50" t="str">
        <f t="shared" si="31"/>
        <v/>
      </c>
      <c r="Y42" s="50" t="str">
        <f t="shared" si="31"/>
        <v/>
      </c>
      <c r="Z42" s="50" t="str">
        <f t="shared" si="31"/>
        <v/>
      </c>
      <c r="AA42" s="50" t="str">
        <f t="shared" si="31"/>
        <v/>
      </c>
      <c r="AB42" s="50" t="str">
        <f t="shared" si="31"/>
        <v/>
      </c>
      <c r="AC42" s="50" t="str">
        <f t="shared" si="31"/>
        <v/>
      </c>
      <c r="AD42" s="50" t="str">
        <f t="shared" si="31"/>
        <v/>
      </c>
      <c r="AE42" s="50" t="str">
        <f t="shared" si="31"/>
        <v/>
      </c>
      <c r="AF42" s="50" t="str">
        <f t="shared" si="9"/>
        <v>PS</v>
      </c>
      <c r="AG42" s="50">
        <f t="shared" si="10"/>
        <v>1</v>
      </c>
      <c r="AH42" s="50">
        <f t="shared" si="11"/>
        <v>0</v>
      </c>
      <c r="AI42" s="50">
        <f t="shared" si="12"/>
        <v>0</v>
      </c>
      <c r="AJ42" s="50">
        <f t="shared" si="13"/>
        <v>1</v>
      </c>
      <c r="AK42" s="50">
        <f t="shared" si="14"/>
        <v>0</v>
      </c>
      <c r="AL42" s="50">
        <f t="shared" si="15"/>
        <v>0</v>
      </c>
      <c r="AM42" s="50">
        <f t="shared" si="16"/>
        <v>0</v>
      </c>
      <c r="AN42" s="50">
        <f t="shared" si="17"/>
        <v>0</v>
      </c>
      <c r="AO42" s="50">
        <f t="shared" si="18"/>
        <v>0</v>
      </c>
      <c r="AP42" s="50">
        <f t="shared" si="19"/>
        <v>0</v>
      </c>
      <c r="AQ42" s="50">
        <f t="shared" si="20"/>
        <v>0</v>
      </c>
      <c r="AR42" s="50">
        <f t="shared" si="21"/>
        <v>0</v>
      </c>
      <c r="AS42" s="50">
        <f t="shared" si="22"/>
        <v>0</v>
      </c>
      <c r="AT42" s="50">
        <f t="shared" si="23"/>
        <v>0</v>
      </c>
      <c r="AU42" s="50">
        <f t="shared" si="24"/>
        <v>0</v>
      </c>
      <c r="AV42" s="50">
        <f t="shared" si="25"/>
        <v>0</v>
      </c>
      <c r="AW42" s="50">
        <f t="shared" si="26"/>
        <v>0</v>
      </c>
      <c r="AX42" s="50">
        <f t="shared" si="27"/>
        <v>0</v>
      </c>
      <c r="AY42" s="50">
        <f t="shared" si="28"/>
        <v>0</v>
      </c>
      <c r="AZ42" s="50">
        <f t="shared" si="6"/>
        <v>0</v>
      </c>
      <c r="BA42" s="50">
        <f t="shared" si="7"/>
        <v>0</v>
      </c>
      <c r="BB42" s="50">
        <f t="shared" si="29"/>
        <v>1</v>
      </c>
      <c r="BC42" s="50" t="str">
        <f>VLOOKUP($D42,Occup!B:Z,14,FALSE)</f>
        <v/>
      </c>
    </row>
    <row r="43" spans="1:55" x14ac:dyDescent="0.25">
      <c r="A43" s="1" t="s">
        <v>83</v>
      </c>
      <c r="B43" s="1" t="s">
        <v>81</v>
      </c>
      <c r="C43" s="1" t="s">
        <v>36</v>
      </c>
      <c r="D43" s="26">
        <v>5</v>
      </c>
      <c r="E43" s="26" t="s">
        <v>87</v>
      </c>
      <c r="F43" s="1">
        <v>41</v>
      </c>
      <c r="G43" s="1">
        <v>10</v>
      </c>
      <c r="H43" s="1">
        <v>50</v>
      </c>
      <c r="I43" s="1">
        <v>100</v>
      </c>
      <c r="K43" s="50">
        <f t="shared" si="8"/>
        <v>51</v>
      </c>
      <c r="L43" s="50" t="str">
        <f t="shared" si="30"/>
        <v/>
      </c>
      <c r="M43" s="50" t="str">
        <f t="shared" si="30"/>
        <v/>
      </c>
      <c r="N43" s="50" t="str">
        <f t="shared" si="30"/>
        <v/>
      </c>
      <c r="O43" s="50" t="str">
        <f t="shared" si="30"/>
        <v/>
      </c>
      <c r="P43" s="50" t="str">
        <f t="shared" si="30"/>
        <v>5-50</v>
      </c>
      <c r="Q43" s="50" t="str">
        <f t="shared" ref="L43:U68" si="32">IF(AND(Q$1&gt;=$F43,Q$1&lt;=$K43),CONCATENATE($D43,"-",Q$1),"")</f>
        <v/>
      </c>
      <c r="R43" s="50" t="str">
        <f t="shared" si="32"/>
        <v/>
      </c>
      <c r="S43" s="50" t="str">
        <f t="shared" si="32"/>
        <v/>
      </c>
      <c r="T43" s="50" t="str">
        <f t="shared" si="32"/>
        <v/>
      </c>
      <c r="U43" s="50" t="str">
        <f t="shared" si="32"/>
        <v/>
      </c>
      <c r="V43" s="50" t="str">
        <f t="shared" si="31"/>
        <v/>
      </c>
      <c r="W43" s="50" t="str">
        <f t="shared" si="31"/>
        <v/>
      </c>
      <c r="X43" s="50" t="str">
        <f t="shared" si="31"/>
        <v/>
      </c>
      <c r="Y43" s="50" t="str">
        <f t="shared" si="31"/>
        <v/>
      </c>
      <c r="Z43" s="50" t="str">
        <f t="shared" si="31"/>
        <v/>
      </c>
      <c r="AA43" s="50" t="str">
        <f t="shared" ref="V43:AE68" si="33">IF(AND(AA$1&gt;=$F43,AA$1&lt;=$K43),CONCATENATE($D43,"-",AA$1),"")</f>
        <v/>
      </c>
      <c r="AB43" s="50" t="str">
        <f t="shared" si="33"/>
        <v/>
      </c>
      <c r="AC43" s="50" t="str">
        <f t="shared" si="33"/>
        <v/>
      </c>
      <c r="AD43" s="50" t="str">
        <f t="shared" si="33"/>
        <v/>
      </c>
      <c r="AE43" s="50" t="str">
        <f t="shared" si="33"/>
        <v/>
      </c>
      <c r="AF43" s="50" t="str">
        <f t="shared" si="9"/>
        <v>JU</v>
      </c>
      <c r="AG43" s="50">
        <f t="shared" si="10"/>
        <v>1</v>
      </c>
      <c r="AH43" s="50">
        <f t="shared" si="11"/>
        <v>0</v>
      </c>
      <c r="AI43" s="50">
        <f t="shared" si="12"/>
        <v>0</v>
      </c>
      <c r="AJ43" s="50">
        <f t="shared" si="13"/>
        <v>0</v>
      </c>
      <c r="AK43" s="50">
        <f t="shared" si="14"/>
        <v>0</v>
      </c>
      <c r="AL43" s="50">
        <f t="shared" si="15"/>
        <v>1</v>
      </c>
      <c r="AM43" s="50">
        <f t="shared" si="16"/>
        <v>0</v>
      </c>
      <c r="AN43" s="50">
        <f t="shared" si="17"/>
        <v>0</v>
      </c>
      <c r="AO43" s="50">
        <f t="shared" si="18"/>
        <v>0</v>
      </c>
      <c r="AP43" s="50">
        <f t="shared" si="19"/>
        <v>0</v>
      </c>
      <c r="AQ43" s="50">
        <f t="shared" si="20"/>
        <v>0</v>
      </c>
      <c r="AR43" s="50">
        <f t="shared" si="21"/>
        <v>0</v>
      </c>
      <c r="AS43" s="50">
        <f t="shared" si="22"/>
        <v>0</v>
      </c>
      <c r="AT43" s="50">
        <f t="shared" si="23"/>
        <v>0</v>
      </c>
      <c r="AU43" s="50">
        <f t="shared" si="24"/>
        <v>0</v>
      </c>
      <c r="AV43" s="50">
        <f t="shared" si="25"/>
        <v>0</v>
      </c>
      <c r="AW43" s="50">
        <f t="shared" si="26"/>
        <v>0</v>
      </c>
      <c r="AX43" s="50">
        <f t="shared" si="27"/>
        <v>0</v>
      </c>
      <c r="AY43" s="50">
        <f t="shared" si="28"/>
        <v>0</v>
      </c>
      <c r="AZ43" s="50">
        <f t="shared" si="6"/>
        <v>0</v>
      </c>
      <c r="BA43" s="50">
        <f t="shared" si="7"/>
        <v>0</v>
      </c>
      <c r="BB43" s="50">
        <f t="shared" si="29"/>
        <v>1</v>
      </c>
      <c r="BC43" s="50" t="str">
        <f>VLOOKUP($D43,Occup!B:Z,14,FALSE)</f>
        <v/>
      </c>
    </row>
    <row r="44" spans="1:55" x14ac:dyDescent="0.25">
      <c r="A44" s="1" t="s">
        <v>83</v>
      </c>
      <c r="B44" s="1" t="s">
        <v>81</v>
      </c>
      <c r="C44" s="1" t="s">
        <v>37</v>
      </c>
      <c r="D44" s="26">
        <v>7</v>
      </c>
      <c r="E44" s="26" t="s">
        <v>88</v>
      </c>
      <c r="F44" s="1">
        <v>71</v>
      </c>
      <c r="G44" s="1">
        <v>10</v>
      </c>
      <c r="H44" s="1">
        <v>400</v>
      </c>
      <c r="I44" s="1">
        <v>600</v>
      </c>
      <c r="K44" s="50">
        <f t="shared" si="8"/>
        <v>81</v>
      </c>
      <c r="L44" s="50" t="str">
        <f t="shared" si="32"/>
        <v/>
      </c>
      <c r="M44" s="50" t="str">
        <f t="shared" si="32"/>
        <v/>
      </c>
      <c r="N44" s="50" t="str">
        <f t="shared" si="32"/>
        <v/>
      </c>
      <c r="O44" s="50" t="str">
        <f t="shared" si="32"/>
        <v/>
      </c>
      <c r="P44" s="50" t="str">
        <f t="shared" si="32"/>
        <v/>
      </c>
      <c r="Q44" s="50" t="str">
        <f t="shared" si="32"/>
        <v/>
      </c>
      <c r="R44" s="50" t="str">
        <f t="shared" si="32"/>
        <v/>
      </c>
      <c r="S44" s="50" t="str">
        <f t="shared" si="32"/>
        <v>7-80</v>
      </c>
      <c r="T44" s="50" t="str">
        <f t="shared" si="32"/>
        <v/>
      </c>
      <c r="U44" s="50" t="str">
        <f t="shared" si="32"/>
        <v/>
      </c>
      <c r="V44" s="50" t="str">
        <f t="shared" si="33"/>
        <v/>
      </c>
      <c r="W44" s="50" t="str">
        <f t="shared" si="33"/>
        <v/>
      </c>
      <c r="X44" s="50" t="str">
        <f t="shared" si="33"/>
        <v/>
      </c>
      <c r="Y44" s="50" t="str">
        <f t="shared" si="33"/>
        <v/>
      </c>
      <c r="Z44" s="50" t="str">
        <f t="shared" si="33"/>
        <v/>
      </c>
      <c r="AA44" s="50" t="str">
        <f t="shared" si="33"/>
        <v/>
      </c>
      <c r="AB44" s="50" t="str">
        <f t="shared" si="33"/>
        <v/>
      </c>
      <c r="AC44" s="50" t="str">
        <f t="shared" si="33"/>
        <v/>
      </c>
      <c r="AD44" s="50" t="str">
        <f t="shared" si="33"/>
        <v/>
      </c>
      <c r="AE44" s="50" t="str">
        <f t="shared" si="33"/>
        <v/>
      </c>
      <c r="AF44" s="50" t="str">
        <f t="shared" si="9"/>
        <v>LS</v>
      </c>
      <c r="AG44" s="50">
        <f t="shared" si="10"/>
        <v>1</v>
      </c>
      <c r="AH44" s="50">
        <f t="shared" si="11"/>
        <v>0</v>
      </c>
      <c r="AI44" s="50">
        <f t="shared" si="12"/>
        <v>0</v>
      </c>
      <c r="AJ44" s="50">
        <f t="shared" si="13"/>
        <v>0</v>
      </c>
      <c r="AK44" s="50">
        <f t="shared" si="14"/>
        <v>0</v>
      </c>
      <c r="AL44" s="50">
        <f t="shared" si="15"/>
        <v>0</v>
      </c>
      <c r="AM44" s="50">
        <f t="shared" si="16"/>
        <v>0</v>
      </c>
      <c r="AN44" s="50">
        <f t="shared" si="17"/>
        <v>0</v>
      </c>
      <c r="AO44" s="50">
        <f t="shared" si="18"/>
        <v>1</v>
      </c>
      <c r="AP44" s="50">
        <f t="shared" si="19"/>
        <v>0</v>
      </c>
      <c r="AQ44" s="50">
        <f t="shared" si="20"/>
        <v>0</v>
      </c>
      <c r="AR44" s="50">
        <f t="shared" si="21"/>
        <v>0</v>
      </c>
      <c r="AS44" s="50">
        <f t="shared" si="22"/>
        <v>0</v>
      </c>
      <c r="AT44" s="50">
        <f t="shared" si="23"/>
        <v>0</v>
      </c>
      <c r="AU44" s="50">
        <f t="shared" si="24"/>
        <v>0</v>
      </c>
      <c r="AV44" s="50">
        <f t="shared" si="25"/>
        <v>0</v>
      </c>
      <c r="AW44" s="50">
        <f t="shared" si="26"/>
        <v>0</v>
      </c>
      <c r="AX44" s="50">
        <f t="shared" si="27"/>
        <v>0</v>
      </c>
      <c r="AY44" s="50">
        <f t="shared" si="28"/>
        <v>0</v>
      </c>
      <c r="AZ44" s="50">
        <f t="shared" si="6"/>
        <v>0</v>
      </c>
      <c r="BA44" s="50">
        <f t="shared" si="7"/>
        <v>0</v>
      </c>
      <c r="BB44" s="50">
        <f t="shared" si="29"/>
        <v>1</v>
      </c>
      <c r="BC44" s="50" t="str">
        <f>VLOOKUP($D44,Occup!B:Z,14,FALSE)</f>
        <v/>
      </c>
    </row>
    <row r="45" spans="1:55" x14ac:dyDescent="0.25">
      <c r="A45" s="1" t="s">
        <v>83</v>
      </c>
      <c r="B45" s="1" t="s">
        <v>81</v>
      </c>
      <c r="C45" s="1" t="s">
        <v>38</v>
      </c>
      <c r="D45" s="26" t="s">
        <v>51</v>
      </c>
      <c r="E45" s="26" t="s">
        <v>90</v>
      </c>
      <c r="F45" s="1">
        <v>151</v>
      </c>
      <c r="G45" s="1">
        <v>10</v>
      </c>
      <c r="H45" s="1">
        <v>400</v>
      </c>
      <c r="I45" s="1">
        <v>600</v>
      </c>
      <c r="K45" s="50">
        <f t="shared" si="8"/>
        <v>161</v>
      </c>
      <c r="L45" s="50" t="str">
        <f t="shared" si="32"/>
        <v/>
      </c>
      <c r="M45" s="50" t="str">
        <f t="shared" si="32"/>
        <v/>
      </c>
      <c r="N45" s="50" t="str">
        <f t="shared" si="32"/>
        <v/>
      </c>
      <c r="O45" s="50" t="str">
        <f t="shared" si="32"/>
        <v/>
      </c>
      <c r="P45" s="50" t="str">
        <f t="shared" si="32"/>
        <v/>
      </c>
      <c r="Q45" s="50" t="str">
        <f t="shared" si="32"/>
        <v/>
      </c>
      <c r="R45" s="50" t="str">
        <f t="shared" si="32"/>
        <v/>
      </c>
      <c r="S45" s="50" t="str">
        <f t="shared" si="32"/>
        <v/>
      </c>
      <c r="T45" s="50" t="str">
        <f t="shared" si="32"/>
        <v/>
      </c>
      <c r="U45" s="50" t="str">
        <f t="shared" si="32"/>
        <v/>
      </c>
      <c r="V45" s="50" t="str">
        <f t="shared" si="33"/>
        <v/>
      </c>
      <c r="W45" s="50" t="str">
        <f t="shared" si="33"/>
        <v/>
      </c>
      <c r="X45" s="50" t="str">
        <f t="shared" si="33"/>
        <v/>
      </c>
      <c r="Y45" s="50" t="str">
        <f t="shared" si="33"/>
        <v/>
      </c>
      <c r="Z45" s="50" t="str">
        <f t="shared" si="33"/>
        <v/>
      </c>
      <c r="AA45" s="50" t="str">
        <f t="shared" si="33"/>
        <v>XY-160</v>
      </c>
      <c r="AB45" s="50" t="str">
        <f t="shared" si="33"/>
        <v/>
      </c>
      <c r="AC45" s="50" t="str">
        <f t="shared" si="33"/>
        <v/>
      </c>
      <c r="AD45" s="50" t="str">
        <f t="shared" si="33"/>
        <v/>
      </c>
      <c r="AE45" s="50" t="str">
        <f t="shared" si="33"/>
        <v/>
      </c>
      <c r="AF45" s="50" t="str">
        <f t="shared" si="9"/>
        <v>MD</v>
      </c>
      <c r="AG45" s="50">
        <f t="shared" si="10"/>
        <v>1</v>
      </c>
      <c r="AH45" s="50">
        <f t="shared" si="11"/>
        <v>0</v>
      </c>
      <c r="AI45" s="50">
        <f t="shared" si="12"/>
        <v>0</v>
      </c>
      <c r="AJ45" s="50">
        <f t="shared" si="13"/>
        <v>0</v>
      </c>
      <c r="AK45" s="50">
        <f t="shared" si="14"/>
        <v>0</v>
      </c>
      <c r="AL45" s="50">
        <f t="shared" si="15"/>
        <v>0</v>
      </c>
      <c r="AM45" s="50">
        <f t="shared" si="16"/>
        <v>0</v>
      </c>
      <c r="AN45" s="50">
        <f t="shared" si="17"/>
        <v>0</v>
      </c>
      <c r="AO45" s="50">
        <f t="shared" si="18"/>
        <v>0</v>
      </c>
      <c r="AP45" s="50">
        <f t="shared" si="19"/>
        <v>0</v>
      </c>
      <c r="AQ45" s="50">
        <f t="shared" si="20"/>
        <v>0</v>
      </c>
      <c r="AR45" s="50">
        <f t="shared" si="21"/>
        <v>0</v>
      </c>
      <c r="AS45" s="50">
        <f t="shared" si="22"/>
        <v>0</v>
      </c>
      <c r="AT45" s="50">
        <f t="shared" si="23"/>
        <v>0</v>
      </c>
      <c r="AU45" s="50">
        <f t="shared" si="24"/>
        <v>0</v>
      </c>
      <c r="AV45" s="50">
        <f t="shared" si="25"/>
        <v>0</v>
      </c>
      <c r="AW45" s="50">
        <f t="shared" si="26"/>
        <v>1</v>
      </c>
      <c r="AX45" s="50">
        <f t="shared" si="27"/>
        <v>0</v>
      </c>
      <c r="AY45" s="50">
        <f t="shared" si="28"/>
        <v>0</v>
      </c>
      <c r="AZ45" s="50">
        <f t="shared" si="6"/>
        <v>0</v>
      </c>
      <c r="BA45" s="50">
        <f t="shared" si="7"/>
        <v>0</v>
      </c>
      <c r="BB45" s="50">
        <f t="shared" si="29"/>
        <v>1</v>
      </c>
      <c r="BC45" s="50" t="str">
        <f>VLOOKUP($D45,Occup!B:Z,14,FALSE)</f>
        <v/>
      </c>
    </row>
    <row r="46" spans="1:55" x14ac:dyDescent="0.25">
      <c r="A46" s="1" t="s">
        <v>83</v>
      </c>
      <c r="B46" s="1" t="s">
        <v>81</v>
      </c>
      <c r="C46" s="1" t="s">
        <v>39</v>
      </c>
      <c r="D46" s="26">
        <v>9</v>
      </c>
      <c r="E46" s="26" t="s">
        <v>89</v>
      </c>
      <c r="F46" s="1">
        <v>121</v>
      </c>
      <c r="G46" s="1">
        <v>10</v>
      </c>
      <c r="H46" s="1">
        <v>200</v>
      </c>
      <c r="I46" s="1">
        <v>400</v>
      </c>
      <c r="K46" s="50">
        <f t="shared" si="8"/>
        <v>131</v>
      </c>
      <c r="L46" s="50" t="str">
        <f t="shared" si="32"/>
        <v/>
      </c>
      <c r="M46" s="50" t="str">
        <f t="shared" si="32"/>
        <v/>
      </c>
      <c r="N46" s="50" t="str">
        <f t="shared" si="32"/>
        <v/>
      </c>
      <c r="O46" s="50" t="str">
        <f t="shared" si="32"/>
        <v/>
      </c>
      <c r="P46" s="50" t="str">
        <f t="shared" si="32"/>
        <v/>
      </c>
      <c r="Q46" s="50" t="str">
        <f t="shared" si="32"/>
        <v/>
      </c>
      <c r="R46" s="50" t="str">
        <f t="shared" si="32"/>
        <v/>
      </c>
      <c r="S46" s="50" t="str">
        <f t="shared" si="32"/>
        <v/>
      </c>
      <c r="T46" s="50" t="str">
        <f t="shared" si="32"/>
        <v/>
      </c>
      <c r="U46" s="50" t="str">
        <f t="shared" si="32"/>
        <v/>
      </c>
      <c r="V46" s="50" t="str">
        <f t="shared" si="33"/>
        <v/>
      </c>
      <c r="W46" s="50" t="str">
        <f t="shared" si="33"/>
        <v/>
      </c>
      <c r="X46" s="50" t="str">
        <f t="shared" si="33"/>
        <v>9-130</v>
      </c>
      <c r="Y46" s="50" t="str">
        <f t="shared" si="33"/>
        <v/>
      </c>
      <c r="Z46" s="50" t="str">
        <f t="shared" si="33"/>
        <v/>
      </c>
      <c r="AA46" s="50" t="str">
        <f t="shared" si="33"/>
        <v/>
      </c>
      <c r="AB46" s="50" t="str">
        <f t="shared" si="33"/>
        <v/>
      </c>
      <c r="AC46" s="50" t="str">
        <f t="shared" si="33"/>
        <v/>
      </c>
      <c r="AD46" s="50" t="str">
        <f t="shared" si="33"/>
        <v/>
      </c>
      <c r="AE46" s="50" t="str">
        <f t="shared" si="33"/>
        <v/>
      </c>
      <c r="AF46" s="50" t="str">
        <f t="shared" si="9"/>
        <v>NC</v>
      </c>
      <c r="AG46" s="50">
        <f t="shared" si="10"/>
        <v>1</v>
      </c>
      <c r="AH46" s="50">
        <f t="shared" si="11"/>
        <v>0</v>
      </c>
      <c r="AI46" s="50">
        <f t="shared" si="12"/>
        <v>0</v>
      </c>
      <c r="AJ46" s="50">
        <f t="shared" si="13"/>
        <v>0</v>
      </c>
      <c r="AK46" s="50">
        <f t="shared" si="14"/>
        <v>0</v>
      </c>
      <c r="AL46" s="50">
        <f t="shared" si="15"/>
        <v>0</v>
      </c>
      <c r="AM46" s="50">
        <f t="shared" si="16"/>
        <v>0</v>
      </c>
      <c r="AN46" s="50">
        <f t="shared" si="17"/>
        <v>0</v>
      </c>
      <c r="AO46" s="50">
        <f t="shared" si="18"/>
        <v>0</v>
      </c>
      <c r="AP46" s="50">
        <f t="shared" si="19"/>
        <v>0</v>
      </c>
      <c r="AQ46" s="50">
        <f t="shared" si="20"/>
        <v>0</v>
      </c>
      <c r="AR46" s="50">
        <f t="shared" si="21"/>
        <v>0</v>
      </c>
      <c r="AS46" s="50">
        <f t="shared" si="22"/>
        <v>0</v>
      </c>
      <c r="AT46" s="50">
        <f t="shared" si="23"/>
        <v>1</v>
      </c>
      <c r="AU46" s="50">
        <f t="shared" si="24"/>
        <v>0</v>
      </c>
      <c r="AV46" s="50">
        <f t="shared" si="25"/>
        <v>0</v>
      </c>
      <c r="AW46" s="50">
        <f t="shared" si="26"/>
        <v>0</v>
      </c>
      <c r="AX46" s="50">
        <f t="shared" si="27"/>
        <v>0</v>
      </c>
      <c r="AY46" s="50">
        <f t="shared" si="28"/>
        <v>0</v>
      </c>
      <c r="AZ46" s="50">
        <f t="shared" si="6"/>
        <v>0</v>
      </c>
      <c r="BA46" s="50">
        <f t="shared" si="7"/>
        <v>0</v>
      </c>
      <c r="BB46" s="50">
        <f t="shared" si="29"/>
        <v>1</v>
      </c>
      <c r="BC46" s="50" t="str">
        <f>VLOOKUP($D46,Occup!B:Z,14,FALSE)</f>
        <v/>
      </c>
    </row>
    <row r="47" spans="1:55" x14ac:dyDescent="0.25">
      <c r="A47" s="1" t="s">
        <v>83</v>
      </c>
      <c r="B47" s="1" t="s">
        <v>81</v>
      </c>
      <c r="C47" s="1" t="s">
        <v>33</v>
      </c>
      <c r="D47" s="26">
        <v>3</v>
      </c>
      <c r="E47" s="26" t="s">
        <v>91</v>
      </c>
      <c r="F47" s="1">
        <v>171</v>
      </c>
      <c r="G47" s="1">
        <v>10</v>
      </c>
      <c r="H47" s="1">
        <v>5</v>
      </c>
      <c r="I47" s="1">
        <v>10</v>
      </c>
      <c r="K47" s="50">
        <f t="shared" si="8"/>
        <v>181</v>
      </c>
      <c r="L47" s="50" t="str">
        <f t="shared" si="32"/>
        <v/>
      </c>
      <c r="M47" s="50" t="str">
        <f t="shared" si="32"/>
        <v/>
      </c>
      <c r="N47" s="50" t="str">
        <f t="shared" si="32"/>
        <v/>
      </c>
      <c r="O47" s="50" t="str">
        <f t="shared" si="32"/>
        <v/>
      </c>
      <c r="P47" s="50" t="str">
        <f t="shared" si="32"/>
        <v/>
      </c>
      <c r="Q47" s="50" t="str">
        <f t="shared" si="32"/>
        <v/>
      </c>
      <c r="R47" s="50" t="str">
        <f t="shared" si="32"/>
        <v/>
      </c>
      <c r="S47" s="50" t="str">
        <f t="shared" si="32"/>
        <v/>
      </c>
      <c r="T47" s="50" t="str">
        <f t="shared" si="32"/>
        <v/>
      </c>
      <c r="U47" s="50" t="str">
        <f t="shared" si="32"/>
        <v/>
      </c>
      <c r="V47" s="50" t="str">
        <f t="shared" si="33"/>
        <v/>
      </c>
      <c r="W47" s="50" t="str">
        <f t="shared" si="33"/>
        <v/>
      </c>
      <c r="X47" s="50" t="str">
        <f t="shared" si="33"/>
        <v/>
      </c>
      <c r="Y47" s="50" t="str">
        <f t="shared" si="33"/>
        <v/>
      </c>
      <c r="Z47" s="50" t="str">
        <f t="shared" si="33"/>
        <v/>
      </c>
      <c r="AA47" s="50" t="str">
        <f t="shared" si="33"/>
        <v/>
      </c>
      <c r="AB47" s="50" t="str">
        <f t="shared" si="33"/>
        <v/>
      </c>
      <c r="AC47" s="50" t="str">
        <f t="shared" si="33"/>
        <v>3-180</v>
      </c>
      <c r="AD47" s="50" t="str">
        <f t="shared" si="33"/>
        <v/>
      </c>
      <c r="AE47" s="50" t="str">
        <f t="shared" si="33"/>
        <v/>
      </c>
      <c r="AF47" s="50" t="str">
        <f t="shared" si="9"/>
        <v>ID</v>
      </c>
      <c r="AG47" s="50">
        <f t="shared" si="10"/>
        <v>1</v>
      </c>
      <c r="AH47" s="50">
        <f t="shared" si="11"/>
        <v>0</v>
      </c>
      <c r="AI47" s="50">
        <f t="shared" si="12"/>
        <v>0</v>
      </c>
      <c r="AJ47" s="50">
        <f t="shared" si="13"/>
        <v>0</v>
      </c>
      <c r="AK47" s="50">
        <f t="shared" si="14"/>
        <v>0</v>
      </c>
      <c r="AL47" s="50">
        <f t="shared" si="15"/>
        <v>0</v>
      </c>
      <c r="AM47" s="50">
        <f t="shared" si="16"/>
        <v>0</v>
      </c>
      <c r="AN47" s="50">
        <f t="shared" si="17"/>
        <v>0</v>
      </c>
      <c r="AO47" s="50">
        <f t="shared" si="18"/>
        <v>0</v>
      </c>
      <c r="AP47" s="50">
        <f t="shared" si="19"/>
        <v>0</v>
      </c>
      <c r="AQ47" s="50">
        <f t="shared" si="20"/>
        <v>0</v>
      </c>
      <c r="AR47" s="50">
        <f t="shared" si="21"/>
        <v>0</v>
      </c>
      <c r="AS47" s="50">
        <f t="shared" si="22"/>
        <v>0</v>
      </c>
      <c r="AT47" s="50">
        <f t="shared" si="23"/>
        <v>0</v>
      </c>
      <c r="AU47" s="50">
        <f t="shared" si="24"/>
        <v>0</v>
      </c>
      <c r="AV47" s="50">
        <f t="shared" si="25"/>
        <v>0</v>
      </c>
      <c r="AW47" s="50">
        <f t="shared" si="26"/>
        <v>0</v>
      </c>
      <c r="AX47" s="50">
        <f t="shared" si="27"/>
        <v>0</v>
      </c>
      <c r="AY47" s="50">
        <f t="shared" si="28"/>
        <v>1</v>
      </c>
      <c r="AZ47" s="50">
        <f t="shared" si="6"/>
        <v>0</v>
      </c>
      <c r="BA47" s="50">
        <f t="shared" si="7"/>
        <v>0</v>
      </c>
      <c r="BB47" s="50">
        <f t="shared" si="29"/>
        <v>1</v>
      </c>
      <c r="BC47" s="50" t="str">
        <f>VLOOKUP($D47,Occup!B:Z,14,FALSE)</f>
        <v>SO</v>
      </c>
    </row>
    <row r="48" spans="1:55" x14ac:dyDescent="0.25">
      <c r="A48" s="1" t="s">
        <v>83</v>
      </c>
      <c r="B48" s="1" t="s">
        <v>82</v>
      </c>
      <c r="C48" s="1" t="s">
        <v>36</v>
      </c>
      <c r="D48" s="26">
        <v>2</v>
      </c>
      <c r="E48" s="26" t="s">
        <v>92</v>
      </c>
      <c r="F48" s="1">
        <v>51</v>
      </c>
      <c r="G48" s="1">
        <v>10</v>
      </c>
      <c r="H48" s="1">
        <v>200</v>
      </c>
      <c r="I48" s="1">
        <v>500</v>
      </c>
      <c r="K48" s="50">
        <f t="shared" si="8"/>
        <v>61</v>
      </c>
      <c r="L48" s="50" t="str">
        <f t="shared" si="32"/>
        <v/>
      </c>
      <c r="M48" s="50" t="str">
        <f t="shared" si="32"/>
        <v/>
      </c>
      <c r="N48" s="50" t="str">
        <f t="shared" si="32"/>
        <v/>
      </c>
      <c r="O48" s="50" t="str">
        <f t="shared" si="32"/>
        <v/>
      </c>
      <c r="P48" s="50" t="str">
        <f t="shared" si="32"/>
        <v/>
      </c>
      <c r="Q48" s="50" t="str">
        <f t="shared" si="32"/>
        <v>2-60</v>
      </c>
      <c r="R48" s="50" t="str">
        <f t="shared" si="32"/>
        <v/>
      </c>
      <c r="S48" s="50" t="str">
        <f t="shared" si="32"/>
        <v/>
      </c>
      <c r="T48" s="50" t="str">
        <f t="shared" si="32"/>
        <v/>
      </c>
      <c r="U48" s="50" t="str">
        <f t="shared" si="32"/>
        <v/>
      </c>
      <c r="V48" s="50" t="str">
        <f t="shared" si="33"/>
        <v/>
      </c>
      <c r="W48" s="50" t="str">
        <f t="shared" si="33"/>
        <v/>
      </c>
      <c r="X48" s="50" t="str">
        <f t="shared" si="33"/>
        <v/>
      </c>
      <c r="Y48" s="50" t="str">
        <f t="shared" si="33"/>
        <v/>
      </c>
      <c r="Z48" s="50" t="str">
        <f t="shared" si="33"/>
        <v/>
      </c>
      <c r="AA48" s="50" t="str">
        <f t="shared" si="33"/>
        <v/>
      </c>
      <c r="AB48" s="50" t="str">
        <f t="shared" si="33"/>
        <v/>
      </c>
      <c r="AC48" s="50" t="str">
        <f t="shared" si="33"/>
        <v/>
      </c>
      <c r="AD48" s="50" t="str">
        <f t="shared" si="33"/>
        <v/>
      </c>
      <c r="AE48" s="50" t="str">
        <f t="shared" si="33"/>
        <v/>
      </c>
      <c r="AF48" s="50" t="str">
        <f t="shared" si="9"/>
        <v>KZ</v>
      </c>
      <c r="AG48" s="50">
        <f t="shared" si="10"/>
        <v>1</v>
      </c>
      <c r="AH48" s="50">
        <f t="shared" si="11"/>
        <v>0</v>
      </c>
      <c r="AI48" s="50">
        <f t="shared" si="12"/>
        <v>0</v>
      </c>
      <c r="AJ48" s="50">
        <f t="shared" si="13"/>
        <v>0</v>
      </c>
      <c r="AK48" s="50">
        <f t="shared" si="14"/>
        <v>0</v>
      </c>
      <c r="AL48" s="50">
        <f t="shared" si="15"/>
        <v>0</v>
      </c>
      <c r="AM48" s="50">
        <f t="shared" si="16"/>
        <v>1</v>
      </c>
      <c r="AN48" s="50">
        <f t="shared" si="17"/>
        <v>0</v>
      </c>
      <c r="AO48" s="50">
        <f t="shared" si="18"/>
        <v>0</v>
      </c>
      <c r="AP48" s="50">
        <f t="shared" si="19"/>
        <v>0</v>
      </c>
      <c r="AQ48" s="50">
        <f t="shared" si="20"/>
        <v>0</v>
      </c>
      <c r="AR48" s="50">
        <f t="shared" si="21"/>
        <v>0</v>
      </c>
      <c r="AS48" s="50">
        <f t="shared" si="22"/>
        <v>0</v>
      </c>
      <c r="AT48" s="50">
        <f t="shared" si="23"/>
        <v>0</v>
      </c>
      <c r="AU48" s="50">
        <f t="shared" si="24"/>
        <v>0</v>
      </c>
      <c r="AV48" s="50">
        <f t="shared" si="25"/>
        <v>0</v>
      </c>
      <c r="AW48" s="50">
        <f t="shared" si="26"/>
        <v>0</v>
      </c>
      <c r="AX48" s="50">
        <f t="shared" si="27"/>
        <v>0</v>
      </c>
      <c r="AY48" s="50">
        <f t="shared" si="28"/>
        <v>0</v>
      </c>
      <c r="AZ48" s="50">
        <f t="shared" si="6"/>
        <v>0</v>
      </c>
      <c r="BA48" s="50">
        <f t="shared" si="7"/>
        <v>0</v>
      </c>
      <c r="BB48" s="50">
        <f t="shared" si="29"/>
        <v>1</v>
      </c>
      <c r="BC48" s="50" t="str">
        <f>VLOOKUP($D48,Occup!B:Z,14,FALSE)</f>
        <v/>
      </c>
    </row>
    <row r="49" spans="1:55" x14ac:dyDescent="0.25">
      <c r="A49" s="1" t="s">
        <v>83</v>
      </c>
      <c r="B49" s="1" t="s">
        <v>82</v>
      </c>
      <c r="C49" s="1" t="s">
        <v>37</v>
      </c>
      <c r="D49" s="26">
        <v>8</v>
      </c>
      <c r="E49" s="26" t="s">
        <v>93</v>
      </c>
      <c r="F49" s="1">
        <v>71</v>
      </c>
      <c r="G49" s="1">
        <v>10</v>
      </c>
      <c r="H49" s="1">
        <v>400</v>
      </c>
      <c r="I49" s="1">
        <v>800</v>
      </c>
      <c r="K49" s="50">
        <f t="shared" si="8"/>
        <v>81</v>
      </c>
      <c r="L49" s="50" t="str">
        <f t="shared" si="32"/>
        <v/>
      </c>
      <c r="M49" s="50" t="str">
        <f t="shared" si="32"/>
        <v/>
      </c>
      <c r="N49" s="50" t="str">
        <f t="shared" si="32"/>
        <v/>
      </c>
      <c r="O49" s="50" t="str">
        <f t="shared" si="32"/>
        <v/>
      </c>
      <c r="P49" s="50" t="str">
        <f t="shared" si="32"/>
        <v/>
      </c>
      <c r="Q49" s="50" t="str">
        <f t="shared" si="32"/>
        <v/>
      </c>
      <c r="R49" s="50" t="str">
        <f t="shared" si="32"/>
        <v/>
      </c>
      <c r="S49" s="50" t="str">
        <f t="shared" si="32"/>
        <v>8-80</v>
      </c>
      <c r="T49" s="50" t="str">
        <f t="shared" si="32"/>
        <v/>
      </c>
      <c r="U49" s="50" t="str">
        <f t="shared" si="32"/>
        <v/>
      </c>
      <c r="V49" s="50" t="str">
        <f t="shared" si="33"/>
        <v/>
      </c>
      <c r="W49" s="50" t="str">
        <f t="shared" si="33"/>
        <v/>
      </c>
      <c r="X49" s="50" t="str">
        <f t="shared" si="33"/>
        <v/>
      </c>
      <c r="Y49" s="50" t="str">
        <f t="shared" si="33"/>
        <v/>
      </c>
      <c r="Z49" s="50" t="str">
        <f t="shared" si="33"/>
        <v/>
      </c>
      <c r="AA49" s="50" t="str">
        <f t="shared" si="33"/>
        <v/>
      </c>
      <c r="AB49" s="50" t="str">
        <f t="shared" si="33"/>
        <v/>
      </c>
      <c r="AC49" s="50" t="str">
        <f t="shared" si="33"/>
        <v/>
      </c>
      <c r="AD49" s="50" t="str">
        <f t="shared" si="33"/>
        <v/>
      </c>
      <c r="AE49" s="50" t="str">
        <f t="shared" si="33"/>
        <v/>
      </c>
      <c r="AF49" s="50" t="str">
        <f t="shared" si="9"/>
        <v>DP</v>
      </c>
      <c r="AG49" s="50">
        <f t="shared" si="10"/>
        <v>1</v>
      </c>
      <c r="AH49" s="50">
        <f t="shared" si="11"/>
        <v>0</v>
      </c>
      <c r="AI49" s="50">
        <f t="shared" si="12"/>
        <v>0</v>
      </c>
      <c r="AJ49" s="50">
        <f t="shared" si="13"/>
        <v>0</v>
      </c>
      <c r="AK49" s="50">
        <f t="shared" si="14"/>
        <v>0</v>
      </c>
      <c r="AL49" s="50">
        <f t="shared" si="15"/>
        <v>0</v>
      </c>
      <c r="AM49" s="50">
        <f t="shared" si="16"/>
        <v>0</v>
      </c>
      <c r="AN49" s="50">
        <f t="shared" si="17"/>
        <v>0</v>
      </c>
      <c r="AO49" s="50">
        <f t="shared" si="18"/>
        <v>1</v>
      </c>
      <c r="AP49" s="50">
        <f t="shared" si="19"/>
        <v>0</v>
      </c>
      <c r="AQ49" s="50">
        <f t="shared" si="20"/>
        <v>0</v>
      </c>
      <c r="AR49" s="50">
        <f t="shared" si="21"/>
        <v>0</v>
      </c>
      <c r="AS49" s="50">
        <f t="shared" si="22"/>
        <v>0</v>
      </c>
      <c r="AT49" s="50">
        <f t="shared" si="23"/>
        <v>0</v>
      </c>
      <c r="AU49" s="50">
        <f t="shared" si="24"/>
        <v>0</v>
      </c>
      <c r="AV49" s="50">
        <f t="shared" si="25"/>
        <v>0</v>
      </c>
      <c r="AW49" s="50">
        <f t="shared" si="26"/>
        <v>0</v>
      </c>
      <c r="AX49" s="50">
        <f t="shared" si="27"/>
        <v>0</v>
      </c>
      <c r="AY49" s="50">
        <f t="shared" si="28"/>
        <v>0</v>
      </c>
      <c r="AZ49" s="50">
        <f t="shared" si="6"/>
        <v>0</v>
      </c>
      <c r="BA49" s="50">
        <f t="shared" si="7"/>
        <v>0</v>
      </c>
      <c r="BB49" s="50">
        <f t="shared" si="29"/>
        <v>1</v>
      </c>
      <c r="BC49" s="50" t="str">
        <f>VLOOKUP($D49,Occup!B:Z,14,FALSE)</f>
        <v/>
      </c>
    </row>
    <row r="50" spans="1:55" x14ac:dyDescent="0.25">
      <c r="A50" s="1" t="s">
        <v>83</v>
      </c>
      <c r="B50" s="1" t="s">
        <v>82</v>
      </c>
      <c r="C50" s="1" t="s">
        <v>38</v>
      </c>
      <c r="D50" s="26" t="s">
        <v>51</v>
      </c>
      <c r="E50" s="26" t="s">
        <v>94</v>
      </c>
      <c r="F50" s="1">
        <v>51</v>
      </c>
      <c r="G50" s="1">
        <v>10</v>
      </c>
      <c r="H50" s="1">
        <v>300</v>
      </c>
      <c r="I50" s="1">
        <v>600</v>
      </c>
      <c r="K50" s="50">
        <f t="shared" si="8"/>
        <v>61</v>
      </c>
      <c r="L50" s="50" t="str">
        <f t="shared" si="32"/>
        <v/>
      </c>
      <c r="M50" s="50" t="str">
        <f t="shared" si="32"/>
        <v/>
      </c>
      <c r="N50" s="50" t="str">
        <f t="shared" si="32"/>
        <v/>
      </c>
      <c r="O50" s="50" t="str">
        <f t="shared" si="32"/>
        <v/>
      </c>
      <c r="P50" s="50" t="str">
        <f t="shared" si="32"/>
        <v/>
      </c>
      <c r="Q50" s="50" t="str">
        <f t="shared" si="32"/>
        <v>XY-60</v>
      </c>
      <c r="R50" s="50" t="str">
        <f t="shared" si="32"/>
        <v/>
      </c>
      <c r="S50" s="50" t="str">
        <f t="shared" si="32"/>
        <v/>
      </c>
      <c r="T50" s="50" t="str">
        <f t="shared" si="32"/>
        <v/>
      </c>
      <c r="U50" s="50" t="str">
        <f t="shared" si="32"/>
        <v/>
      </c>
      <c r="V50" s="50" t="str">
        <f t="shared" si="33"/>
        <v/>
      </c>
      <c r="W50" s="50" t="str">
        <f t="shared" si="33"/>
        <v/>
      </c>
      <c r="X50" s="50" t="str">
        <f t="shared" si="33"/>
        <v/>
      </c>
      <c r="Y50" s="50" t="str">
        <f t="shared" si="33"/>
        <v/>
      </c>
      <c r="Z50" s="50" t="str">
        <f t="shared" si="33"/>
        <v/>
      </c>
      <c r="AA50" s="50" t="str">
        <f t="shared" si="33"/>
        <v/>
      </c>
      <c r="AB50" s="50" t="str">
        <f t="shared" si="33"/>
        <v/>
      </c>
      <c r="AC50" s="50" t="str">
        <f t="shared" si="33"/>
        <v/>
      </c>
      <c r="AD50" s="50" t="str">
        <f t="shared" si="33"/>
        <v/>
      </c>
      <c r="AE50" s="50" t="str">
        <f t="shared" si="33"/>
        <v/>
      </c>
      <c r="AF50" s="50" t="str">
        <f t="shared" si="9"/>
        <v>JA</v>
      </c>
      <c r="AG50" s="50">
        <f t="shared" si="10"/>
        <v>1</v>
      </c>
      <c r="AH50" s="50">
        <f t="shared" si="11"/>
        <v>0</v>
      </c>
      <c r="AI50" s="50">
        <f t="shared" si="12"/>
        <v>0</v>
      </c>
      <c r="AJ50" s="50">
        <f t="shared" si="13"/>
        <v>0</v>
      </c>
      <c r="AK50" s="50">
        <f t="shared" si="14"/>
        <v>0</v>
      </c>
      <c r="AL50" s="50">
        <f t="shared" si="15"/>
        <v>0</v>
      </c>
      <c r="AM50" s="50">
        <f t="shared" si="16"/>
        <v>1</v>
      </c>
      <c r="AN50" s="50">
        <f t="shared" si="17"/>
        <v>0</v>
      </c>
      <c r="AO50" s="50">
        <f t="shared" si="18"/>
        <v>0</v>
      </c>
      <c r="AP50" s="50">
        <f t="shared" si="19"/>
        <v>0</v>
      </c>
      <c r="AQ50" s="50">
        <f t="shared" si="20"/>
        <v>0</v>
      </c>
      <c r="AR50" s="50">
        <f t="shared" si="21"/>
        <v>0</v>
      </c>
      <c r="AS50" s="50">
        <f t="shared" si="22"/>
        <v>0</v>
      </c>
      <c r="AT50" s="50">
        <f t="shared" si="23"/>
        <v>0</v>
      </c>
      <c r="AU50" s="50">
        <f t="shared" si="24"/>
        <v>0</v>
      </c>
      <c r="AV50" s="50">
        <f t="shared" si="25"/>
        <v>0</v>
      </c>
      <c r="AW50" s="50">
        <f t="shared" si="26"/>
        <v>0</v>
      </c>
      <c r="AX50" s="50">
        <f t="shared" si="27"/>
        <v>0</v>
      </c>
      <c r="AY50" s="50">
        <f t="shared" si="28"/>
        <v>0</v>
      </c>
      <c r="AZ50" s="50">
        <f t="shared" si="6"/>
        <v>0</v>
      </c>
      <c r="BA50" s="50">
        <f t="shared" si="7"/>
        <v>0</v>
      </c>
      <c r="BB50" s="50">
        <f t="shared" si="29"/>
        <v>1</v>
      </c>
      <c r="BC50" s="50" t="str">
        <f>VLOOKUP($D50,Occup!B:Z,14,FALSE)</f>
        <v/>
      </c>
    </row>
    <row r="51" spans="1:55" x14ac:dyDescent="0.25">
      <c r="A51" s="1" t="s">
        <v>83</v>
      </c>
      <c r="B51" s="1" t="s">
        <v>82</v>
      </c>
      <c r="C51" s="1" t="s">
        <v>39</v>
      </c>
      <c r="D51" s="26">
        <v>3</v>
      </c>
      <c r="E51" s="26" t="s">
        <v>95</v>
      </c>
      <c r="F51" s="1">
        <v>111</v>
      </c>
      <c r="G51" s="1">
        <v>10</v>
      </c>
      <c r="H51" s="1">
        <v>200</v>
      </c>
      <c r="I51" s="1">
        <v>400</v>
      </c>
      <c r="K51" s="50">
        <f t="shared" si="8"/>
        <v>121</v>
      </c>
      <c r="L51" s="50" t="str">
        <f t="shared" si="32"/>
        <v/>
      </c>
      <c r="M51" s="50" t="str">
        <f t="shared" si="32"/>
        <v/>
      </c>
      <c r="N51" s="50" t="str">
        <f t="shared" si="32"/>
        <v/>
      </c>
      <c r="O51" s="50" t="str">
        <f t="shared" si="32"/>
        <v/>
      </c>
      <c r="P51" s="50" t="str">
        <f t="shared" si="32"/>
        <v/>
      </c>
      <c r="Q51" s="50" t="str">
        <f t="shared" si="32"/>
        <v/>
      </c>
      <c r="R51" s="50" t="str">
        <f t="shared" si="32"/>
        <v/>
      </c>
      <c r="S51" s="50" t="str">
        <f t="shared" si="32"/>
        <v/>
      </c>
      <c r="T51" s="50" t="str">
        <f t="shared" si="32"/>
        <v/>
      </c>
      <c r="U51" s="50" t="str">
        <f t="shared" si="32"/>
        <v/>
      </c>
      <c r="V51" s="50" t="str">
        <f t="shared" si="33"/>
        <v/>
      </c>
      <c r="W51" s="50" t="str">
        <f t="shared" si="33"/>
        <v>3-120</v>
      </c>
      <c r="X51" s="50" t="str">
        <f t="shared" si="33"/>
        <v/>
      </c>
      <c r="Y51" s="50" t="str">
        <f t="shared" si="33"/>
        <v/>
      </c>
      <c r="Z51" s="50" t="str">
        <f t="shared" si="33"/>
        <v/>
      </c>
      <c r="AA51" s="50" t="str">
        <f t="shared" si="33"/>
        <v/>
      </c>
      <c r="AB51" s="50" t="str">
        <f t="shared" si="33"/>
        <v/>
      </c>
      <c r="AC51" s="50" t="str">
        <f t="shared" si="33"/>
        <v/>
      </c>
      <c r="AD51" s="50" t="str">
        <f t="shared" si="33"/>
        <v/>
      </c>
      <c r="AE51" s="50" t="str">
        <f t="shared" si="33"/>
        <v/>
      </c>
      <c r="AF51" s="50" t="str">
        <f t="shared" si="9"/>
        <v>SO</v>
      </c>
      <c r="AG51" s="50">
        <f t="shared" si="10"/>
        <v>1</v>
      </c>
      <c r="AH51" s="50">
        <f t="shared" si="11"/>
        <v>0</v>
      </c>
      <c r="AI51" s="50">
        <f t="shared" si="12"/>
        <v>0</v>
      </c>
      <c r="AJ51" s="50">
        <f t="shared" si="13"/>
        <v>0</v>
      </c>
      <c r="AK51" s="50">
        <f t="shared" si="14"/>
        <v>0</v>
      </c>
      <c r="AL51" s="50">
        <f t="shared" si="15"/>
        <v>0</v>
      </c>
      <c r="AM51" s="50">
        <f t="shared" si="16"/>
        <v>0</v>
      </c>
      <c r="AN51" s="50">
        <f t="shared" si="17"/>
        <v>0</v>
      </c>
      <c r="AO51" s="50">
        <f t="shared" si="18"/>
        <v>0</v>
      </c>
      <c r="AP51" s="50">
        <f t="shared" si="19"/>
        <v>0</v>
      </c>
      <c r="AQ51" s="50">
        <f t="shared" si="20"/>
        <v>0</v>
      </c>
      <c r="AR51" s="50">
        <f t="shared" si="21"/>
        <v>0</v>
      </c>
      <c r="AS51" s="50">
        <f t="shared" si="22"/>
        <v>1</v>
      </c>
      <c r="AT51" s="50">
        <f t="shared" si="23"/>
        <v>0</v>
      </c>
      <c r="AU51" s="50">
        <f t="shared" si="24"/>
        <v>0</v>
      </c>
      <c r="AV51" s="50">
        <f t="shared" si="25"/>
        <v>0</v>
      </c>
      <c r="AW51" s="50">
        <f t="shared" si="26"/>
        <v>0</v>
      </c>
      <c r="AX51" s="50">
        <f t="shared" si="27"/>
        <v>0</v>
      </c>
      <c r="AY51" s="50">
        <f t="shared" si="28"/>
        <v>0</v>
      </c>
      <c r="AZ51" s="50">
        <f t="shared" si="6"/>
        <v>0</v>
      </c>
      <c r="BA51" s="50">
        <f t="shared" si="7"/>
        <v>0</v>
      </c>
      <c r="BB51" s="50">
        <f t="shared" si="29"/>
        <v>1</v>
      </c>
      <c r="BC51" s="50" t="str">
        <f>VLOOKUP($D51,Occup!B:Z,14,FALSE)</f>
        <v>SO</v>
      </c>
    </row>
    <row r="52" spans="1:55" x14ac:dyDescent="0.25">
      <c r="A52" s="1" t="s">
        <v>83</v>
      </c>
      <c r="B52" s="1" t="s">
        <v>82</v>
      </c>
      <c r="C52" s="1" t="s">
        <v>33</v>
      </c>
      <c r="D52" s="26">
        <v>1</v>
      </c>
      <c r="E52" s="26" t="s">
        <v>96</v>
      </c>
      <c r="F52" s="1">
        <v>131</v>
      </c>
      <c r="G52" s="1">
        <v>10</v>
      </c>
      <c r="H52" s="1">
        <v>8</v>
      </c>
      <c r="I52" s="1">
        <v>17</v>
      </c>
      <c r="K52" s="50">
        <f t="shared" si="8"/>
        <v>141</v>
      </c>
      <c r="L52" s="50" t="str">
        <f t="shared" si="32"/>
        <v/>
      </c>
      <c r="M52" s="50" t="str">
        <f t="shared" si="32"/>
        <v/>
      </c>
      <c r="N52" s="50" t="str">
        <f t="shared" si="32"/>
        <v/>
      </c>
      <c r="O52" s="50" t="str">
        <f t="shared" si="32"/>
        <v/>
      </c>
      <c r="P52" s="50" t="str">
        <f t="shared" si="32"/>
        <v/>
      </c>
      <c r="Q52" s="50" t="str">
        <f t="shared" si="32"/>
        <v/>
      </c>
      <c r="R52" s="50" t="str">
        <f t="shared" si="32"/>
        <v/>
      </c>
      <c r="S52" s="50" t="str">
        <f t="shared" si="32"/>
        <v/>
      </c>
      <c r="T52" s="50" t="str">
        <f t="shared" si="32"/>
        <v/>
      </c>
      <c r="U52" s="50" t="str">
        <f t="shared" si="32"/>
        <v/>
      </c>
      <c r="V52" s="50" t="str">
        <f t="shared" si="33"/>
        <v/>
      </c>
      <c r="W52" s="50" t="str">
        <f t="shared" si="33"/>
        <v/>
      </c>
      <c r="X52" s="50" t="str">
        <f t="shared" si="33"/>
        <v/>
      </c>
      <c r="Y52" s="50" t="str">
        <f t="shared" si="33"/>
        <v>1-140</v>
      </c>
      <c r="Z52" s="50" t="str">
        <f t="shared" si="33"/>
        <v/>
      </c>
      <c r="AA52" s="50" t="str">
        <f t="shared" si="33"/>
        <v/>
      </c>
      <c r="AB52" s="50" t="str">
        <f t="shared" si="33"/>
        <v/>
      </c>
      <c r="AC52" s="50" t="str">
        <f t="shared" si="33"/>
        <v/>
      </c>
      <c r="AD52" s="50" t="str">
        <f t="shared" si="33"/>
        <v/>
      </c>
      <c r="AE52" s="50" t="str">
        <f t="shared" si="33"/>
        <v/>
      </c>
      <c r="AF52" s="50" t="str">
        <f t="shared" si="9"/>
        <v>BQ</v>
      </c>
      <c r="AG52" s="50">
        <f t="shared" si="10"/>
        <v>1</v>
      </c>
      <c r="AH52" s="50">
        <f t="shared" si="11"/>
        <v>0</v>
      </c>
      <c r="AI52" s="50">
        <f t="shared" si="12"/>
        <v>0</v>
      </c>
      <c r="AJ52" s="50">
        <f t="shared" si="13"/>
        <v>0</v>
      </c>
      <c r="AK52" s="50">
        <f t="shared" si="14"/>
        <v>0</v>
      </c>
      <c r="AL52" s="50">
        <f t="shared" si="15"/>
        <v>0</v>
      </c>
      <c r="AM52" s="50">
        <f t="shared" si="16"/>
        <v>0</v>
      </c>
      <c r="AN52" s="50">
        <f t="shared" si="17"/>
        <v>0</v>
      </c>
      <c r="AO52" s="50">
        <f t="shared" si="18"/>
        <v>0</v>
      </c>
      <c r="AP52" s="50">
        <f t="shared" si="19"/>
        <v>0</v>
      </c>
      <c r="AQ52" s="50">
        <f t="shared" si="20"/>
        <v>0</v>
      </c>
      <c r="AR52" s="50">
        <f t="shared" si="21"/>
        <v>0</v>
      </c>
      <c r="AS52" s="50">
        <f t="shared" si="22"/>
        <v>0</v>
      </c>
      <c r="AT52" s="50">
        <f t="shared" si="23"/>
        <v>0</v>
      </c>
      <c r="AU52" s="50">
        <f t="shared" si="24"/>
        <v>1</v>
      </c>
      <c r="AV52" s="50">
        <f t="shared" si="25"/>
        <v>0</v>
      </c>
      <c r="AW52" s="50">
        <f t="shared" si="26"/>
        <v>0</v>
      </c>
      <c r="AX52" s="50">
        <f t="shared" si="27"/>
        <v>0</v>
      </c>
      <c r="AY52" s="50">
        <f t="shared" si="28"/>
        <v>0</v>
      </c>
      <c r="AZ52" s="50">
        <f t="shared" si="6"/>
        <v>0</v>
      </c>
      <c r="BA52" s="50">
        <f t="shared" si="7"/>
        <v>0</v>
      </c>
      <c r="BB52" s="50">
        <f t="shared" si="29"/>
        <v>1</v>
      </c>
      <c r="BC52" s="50" t="str">
        <f>VLOOKUP($D52,Occup!B:Z,14,FALSE)</f>
        <v/>
      </c>
    </row>
    <row r="53" spans="1:55" x14ac:dyDescent="0.25">
      <c r="A53" s="1" t="s">
        <v>83</v>
      </c>
      <c r="B53" s="1" t="s">
        <v>84</v>
      </c>
      <c r="C53" s="1" t="s">
        <v>36</v>
      </c>
      <c r="D53" s="26">
        <v>4</v>
      </c>
      <c r="E53" s="26" t="s">
        <v>97</v>
      </c>
      <c r="F53" s="1">
        <v>141</v>
      </c>
      <c r="G53" s="1">
        <v>10</v>
      </c>
      <c r="H53" s="1">
        <v>0</v>
      </c>
      <c r="I53" s="1">
        <v>0</v>
      </c>
      <c r="K53" s="50">
        <f t="shared" si="8"/>
        <v>151</v>
      </c>
      <c r="L53" s="50" t="str">
        <f t="shared" si="32"/>
        <v/>
      </c>
      <c r="M53" s="50" t="str">
        <f t="shared" si="32"/>
        <v/>
      </c>
      <c r="N53" s="50" t="str">
        <f t="shared" si="32"/>
        <v/>
      </c>
      <c r="O53" s="50" t="str">
        <f t="shared" si="32"/>
        <v/>
      </c>
      <c r="P53" s="50" t="str">
        <f t="shared" si="32"/>
        <v/>
      </c>
      <c r="Q53" s="50" t="str">
        <f t="shared" si="32"/>
        <v/>
      </c>
      <c r="R53" s="50" t="str">
        <f t="shared" si="32"/>
        <v/>
      </c>
      <c r="S53" s="50" t="str">
        <f t="shared" si="32"/>
        <v/>
      </c>
      <c r="T53" s="50" t="str">
        <f t="shared" si="32"/>
        <v/>
      </c>
      <c r="U53" s="50" t="str">
        <f t="shared" si="32"/>
        <v/>
      </c>
      <c r="V53" s="50" t="str">
        <f t="shared" si="33"/>
        <v/>
      </c>
      <c r="W53" s="50" t="str">
        <f t="shared" si="33"/>
        <v/>
      </c>
      <c r="X53" s="50" t="str">
        <f t="shared" si="33"/>
        <v/>
      </c>
      <c r="Y53" s="50" t="str">
        <f t="shared" si="33"/>
        <v/>
      </c>
      <c r="Z53" s="50" t="str">
        <f t="shared" si="33"/>
        <v>4-150</v>
      </c>
      <c r="AA53" s="50" t="str">
        <f t="shared" si="33"/>
        <v/>
      </c>
      <c r="AB53" s="50" t="str">
        <f t="shared" si="33"/>
        <v/>
      </c>
      <c r="AC53" s="50" t="str">
        <f t="shared" si="33"/>
        <v/>
      </c>
      <c r="AD53" s="50" t="str">
        <f t="shared" si="33"/>
        <v/>
      </c>
      <c r="AE53" s="50" t="str">
        <f t="shared" si="33"/>
        <v/>
      </c>
      <c r="AF53" s="50" t="str">
        <f t="shared" si="9"/>
        <v>IS</v>
      </c>
      <c r="AG53" s="50">
        <f t="shared" si="10"/>
        <v>1</v>
      </c>
      <c r="AH53" s="50">
        <f t="shared" si="11"/>
        <v>0</v>
      </c>
      <c r="AI53" s="50">
        <f t="shared" si="12"/>
        <v>0</v>
      </c>
      <c r="AJ53" s="50">
        <f t="shared" si="13"/>
        <v>0</v>
      </c>
      <c r="AK53" s="50">
        <f t="shared" si="14"/>
        <v>0</v>
      </c>
      <c r="AL53" s="50">
        <f t="shared" si="15"/>
        <v>0</v>
      </c>
      <c r="AM53" s="50">
        <f t="shared" si="16"/>
        <v>0</v>
      </c>
      <c r="AN53" s="50">
        <f t="shared" si="17"/>
        <v>0</v>
      </c>
      <c r="AO53" s="50">
        <f t="shared" si="18"/>
        <v>0</v>
      </c>
      <c r="AP53" s="50">
        <f t="shared" si="19"/>
        <v>0</v>
      </c>
      <c r="AQ53" s="50">
        <f t="shared" si="20"/>
        <v>0</v>
      </c>
      <c r="AR53" s="50">
        <f t="shared" si="21"/>
        <v>0</v>
      </c>
      <c r="AS53" s="50">
        <f t="shared" si="22"/>
        <v>0</v>
      </c>
      <c r="AT53" s="50">
        <f t="shared" si="23"/>
        <v>0</v>
      </c>
      <c r="AU53" s="50">
        <f t="shared" si="24"/>
        <v>0</v>
      </c>
      <c r="AV53" s="50">
        <f t="shared" si="25"/>
        <v>1</v>
      </c>
      <c r="AW53" s="50">
        <f t="shared" si="26"/>
        <v>0</v>
      </c>
      <c r="AX53" s="50">
        <f t="shared" si="27"/>
        <v>0</v>
      </c>
      <c r="AY53" s="50">
        <f t="shared" si="28"/>
        <v>0</v>
      </c>
      <c r="AZ53" s="50">
        <f t="shared" si="6"/>
        <v>0</v>
      </c>
      <c r="BA53" s="50">
        <f t="shared" si="7"/>
        <v>0</v>
      </c>
      <c r="BB53" s="50">
        <f t="shared" si="29"/>
        <v>1</v>
      </c>
      <c r="BC53" s="50" t="str">
        <f>VLOOKUP($D53,Occup!B:Z,14,FALSE)</f>
        <v/>
      </c>
    </row>
    <row r="54" spans="1:55" x14ac:dyDescent="0.25">
      <c r="A54" s="1" t="s">
        <v>83</v>
      </c>
      <c r="B54" s="1" t="s">
        <v>84</v>
      </c>
      <c r="C54" s="1" t="s">
        <v>37</v>
      </c>
      <c r="D54" s="26">
        <v>1</v>
      </c>
      <c r="E54" s="26" t="s">
        <v>98</v>
      </c>
      <c r="F54" s="1">
        <v>41</v>
      </c>
      <c r="G54" s="1">
        <v>10</v>
      </c>
      <c r="H54" s="1">
        <v>50</v>
      </c>
      <c r="I54" s="1">
        <v>100</v>
      </c>
      <c r="K54" s="50">
        <f t="shared" si="8"/>
        <v>51</v>
      </c>
      <c r="L54" s="50" t="str">
        <f t="shared" si="32"/>
        <v/>
      </c>
      <c r="M54" s="50" t="str">
        <f t="shared" si="32"/>
        <v/>
      </c>
      <c r="N54" s="50" t="str">
        <f t="shared" si="32"/>
        <v/>
      </c>
      <c r="O54" s="50" t="str">
        <f t="shared" si="32"/>
        <v/>
      </c>
      <c r="P54" s="50" t="str">
        <f t="shared" si="32"/>
        <v>1-50</v>
      </c>
      <c r="Q54" s="50" t="str">
        <f t="shared" si="32"/>
        <v/>
      </c>
      <c r="R54" s="50" t="str">
        <f t="shared" si="32"/>
        <v/>
      </c>
      <c r="S54" s="50" t="str">
        <f t="shared" si="32"/>
        <v/>
      </c>
      <c r="T54" s="50" t="str">
        <f t="shared" si="32"/>
        <v/>
      </c>
      <c r="U54" s="50" t="str">
        <f t="shared" si="32"/>
        <v/>
      </c>
      <c r="V54" s="50" t="str">
        <f t="shared" si="33"/>
        <v/>
      </c>
      <c r="W54" s="50" t="str">
        <f t="shared" si="33"/>
        <v/>
      </c>
      <c r="X54" s="50" t="str">
        <f t="shared" si="33"/>
        <v/>
      </c>
      <c r="Y54" s="50" t="str">
        <f t="shared" si="33"/>
        <v/>
      </c>
      <c r="Z54" s="50" t="str">
        <f t="shared" si="33"/>
        <v/>
      </c>
      <c r="AA54" s="50" t="str">
        <f t="shared" si="33"/>
        <v/>
      </c>
      <c r="AB54" s="50" t="str">
        <f t="shared" si="33"/>
        <v/>
      </c>
      <c r="AC54" s="50" t="str">
        <f t="shared" si="33"/>
        <v/>
      </c>
      <c r="AD54" s="50" t="str">
        <f t="shared" si="33"/>
        <v/>
      </c>
      <c r="AE54" s="50" t="str">
        <f t="shared" si="33"/>
        <v/>
      </c>
      <c r="AF54" s="50" t="str">
        <f t="shared" si="9"/>
        <v>GZ</v>
      </c>
      <c r="AG54" s="50">
        <f t="shared" si="10"/>
        <v>1</v>
      </c>
      <c r="AH54" s="50">
        <f t="shared" si="11"/>
        <v>0</v>
      </c>
      <c r="AI54" s="50">
        <f t="shared" si="12"/>
        <v>0</v>
      </c>
      <c r="AJ54" s="50">
        <f t="shared" si="13"/>
        <v>0</v>
      </c>
      <c r="AK54" s="50">
        <f t="shared" si="14"/>
        <v>0</v>
      </c>
      <c r="AL54" s="50">
        <f t="shared" si="15"/>
        <v>1</v>
      </c>
      <c r="AM54" s="50">
        <f t="shared" si="16"/>
        <v>0</v>
      </c>
      <c r="AN54" s="50">
        <f t="shared" si="17"/>
        <v>0</v>
      </c>
      <c r="AO54" s="50">
        <f t="shared" si="18"/>
        <v>0</v>
      </c>
      <c r="AP54" s="50">
        <f t="shared" si="19"/>
        <v>0</v>
      </c>
      <c r="AQ54" s="50">
        <f t="shared" si="20"/>
        <v>0</v>
      </c>
      <c r="AR54" s="50">
        <f t="shared" si="21"/>
        <v>0</v>
      </c>
      <c r="AS54" s="50">
        <f t="shared" si="22"/>
        <v>0</v>
      </c>
      <c r="AT54" s="50">
        <f t="shared" si="23"/>
        <v>0</v>
      </c>
      <c r="AU54" s="50">
        <f t="shared" si="24"/>
        <v>0</v>
      </c>
      <c r="AV54" s="50">
        <f t="shared" si="25"/>
        <v>0</v>
      </c>
      <c r="AW54" s="50">
        <f t="shared" si="26"/>
        <v>0</v>
      </c>
      <c r="AX54" s="50">
        <f t="shared" si="27"/>
        <v>0</v>
      </c>
      <c r="AY54" s="50">
        <f t="shared" si="28"/>
        <v>0</v>
      </c>
      <c r="AZ54" s="50">
        <f t="shared" si="6"/>
        <v>0</v>
      </c>
      <c r="BA54" s="50">
        <f t="shared" si="7"/>
        <v>0</v>
      </c>
      <c r="BB54" s="50">
        <f t="shared" si="29"/>
        <v>1</v>
      </c>
      <c r="BC54" s="50" t="str">
        <f>VLOOKUP($D54,Occup!B:Z,14,FALSE)</f>
        <v/>
      </c>
    </row>
    <row r="55" spans="1:55" x14ac:dyDescent="0.25">
      <c r="A55" s="1" t="s">
        <v>83</v>
      </c>
      <c r="B55" s="1" t="s">
        <v>84</v>
      </c>
      <c r="C55" s="1" t="s">
        <v>38</v>
      </c>
      <c r="D55" s="26">
        <v>8</v>
      </c>
      <c r="E55" s="26" t="s">
        <v>99</v>
      </c>
      <c r="F55" s="1">
        <v>61</v>
      </c>
      <c r="G55" s="1">
        <v>10</v>
      </c>
      <c r="H55" s="1">
        <v>200</v>
      </c>
      <c r="I55" s="1">
        <v>500</v>
      </c>
      <c r="K55" s="50">
        <f t="shared" si="8"/>
        <v>71</v>
      </c>
      <c r="L55" s="50" t="str">
        <f t="shared" si="32"/>
        <v/>
      </c>
      <c r="M55" s="50" t="str">
        <f t="shared" si="32"/>
        <v/>
      </c>
      <c r="N55" s="50" t="str">
        <f t="shared" si="32"/>
        <v/>
      </c>
      <c r="O55" s="50" t="str">
        <f t="shared" si="32"/>
        <v/>
      </c>
      <c r="P55" s="50" t="str">
        <f t="shared" si="32"/>
        <v/>
      </c>
      <c r="Q55" s="50" t="str">
        <f t="shared" si="32"/>
        <v/>
      </c>
      <c r="R55" s="50" t="str">
        <f t="shared" si="32"/>
        <v>8-70</v>
      </c>
      <c r="S55" s="50" t="str">
        <f t="shared" si="32"/>
        <v/>
      </c>
      <c r="T55" s="50" t="str">
        <f t="shared" si="32"/>
        <v/>
      </c>
      <c r="U55" s="50" t="str">
        <f t="shared" si="32"/>
        <v/>
      </c>
      <c r="V55" s="50" t="str">
        <f t="shared" si="33"/>
        <v/>
      </c>
      <c r="W55" s="50" t="str">
        <f t="shared" si="33"/>
        <v/>
      </c>
      <c r="X55" s="50" t="str">
        <f t="shared" si="33"/>
        <v/>
      </c>
      <c r="Y55" s="50" t="str">
        <f t="shared" si="33"/>
        <v/>
      </c>
      <c r="Z55" s="50" t="str">
        <f t="shared" si="33"/>
        <v/>
      </c>
      <c r="AA55" s="50" t="str">
        <f t="shared" si="33"/>
        <v/>
      </c>
      <c r="AB55" s="50" t="str">
        <f t="shared" si="33"/>
        <v/>
      </c>
      <c r="AC55" s="50" t="str">
        <f t="shared" si="33"/>
        <v/>
      </c>
      <c r="AD55" s="50" t="str">
        <f t="shared" si="33"/>
        <v/>
      </c>
      <c r="AE55" s="50" t="str">
        <f t="shared" si="33"/>
        <v/>
      </c>
      <c r="AF55" s="50" t="str">
        <f t="shared" si="9"/>
        <v>DA</v>
      </c>
      <c r="AG55" s="50">
        <f t="shared" si="10"/>
        <v>1</v>
      </c>
      <c r="AH55" s="50">
        <f t="shared" si="11"/>
        <v>0</v>
      </c>
      <c r="AI55" s="50">
        <f t="shared" si="12"/>
        <v>0</v>
      </c>
      <c r="AJ55" s="50">
        <f t="shared" si="13"/>
        <v>0</v>
      </c>
      <c r="AK55" s="50">
        <f t="shared" si="14"/>
        <v>0</v>
      </c>
      <c r="AL55" s="50">
        <f t="shared" si="15"/>
        <v>0</v>
      </c>
      <c r="AM55" s="50">
        <f t="shared" si="16"/>
        <v>0</v>
      </c>
      <c r="AN55" s="50">
        <f t="shared" si="17"/>
        <v>1</v>
      </c>
      <c r="AO55" s="50">
        <f t="shared" si="18"/>
        <v>0</v>
      </c>
      <c r="AP55" s="50">
        <f t="shared" si="19"/>
        <v>0</v>
      </c>
      <c r="AQ55" s="50">
        <f t="shared" si="20"/>
        <v>0</v>
      </c>
      <c r="AR55" s="50">
        <f t="shared" si="21"/>
        <v>0</v>
      </c>
      <c r="AS55" s="50">
        <f t="shared" si="22"/>
        <v>0</v>
      </c>
      <c r="AT55" s="50">
        <f t="shared" si="23"/>
        <v>0</v>
      </c>
      <c r="AU55" s="50">
        <f t="shared" si="24"/>
        <v>0</v>
      </c>
      <c r="AV55" s="50">
        <f t="shared" si="25"/>
        <v>0</v>
      </c>
      <c r="AW55" s="50">
        <f t="shared" si="26"/>
        <v>0</v>
      </c>
      <c r="AX55" s="50">
        <f t="shared" si="27"/>
        <v>0</v>
      </c>
      <c r="AY55" s="50">
        <f t="shared" si="28"/>
        <v>0</v>
      </c>
      <c r="AZ55" s="50">
        <f t="shared" si="6"/>
        <v>0</v>
      </c>
      <c r="BA55" s="50">
        <f t="shared" si="7"/>
        <v>0</v>
      </c>
      <c r="BB55" s="50">
        <f t="shared" si="29"/>
        <v>1</v>
      </c>
      <c r="BC55" s="50" t="str">
        <f>VLOOKUP($D55,Occup!B:Z,14,FALSE)</f>
        <v/>
      </c>
    </row>
    <row r="56" spans="1:55" x14ac:dyDescent="0.25">
      <c r="A56" s="1" t="s">
        <v>83</v>
      </c>
      <c r="B56" s="1" t="s">
        <v>84</v>
      </c>
      <c r="C56" s="1" t="s">
        <v>39</v>
      </c>
      <c r="D56" s="26">
        <v>10</v>
      </c>
      <c r="E56" s="26" t="s">
        <v>100</v>
      </c>
      <c r="F56" s="1">
        <v>51</v>
      </c>
      <c r="G56" s="1">
        <v>10</v>
      </c>
      <c r="H56" s="1">
        <v>100</v>
      </c>
      <c r="I56" s="1">
        <v>200</v>
      </c>
      <c r="K56" s="50">
        <f t="shared" si="8"/>
        <v>61</v>
      </c>
      <c r="L56" s="50" t="str">
        <f t="shared" si="32"/>
        <v/>
      </c>
      <c r="M56" s="50" t="str">
        <f t="shared" si="32"/>
        <v/>
      </c>
      <c r="N56" s="50" t="str">
        <f t="shared" si="32"/>
        <v/>
      </c>
      <c r="O56" s="50" t="str">
        <f t="shared" si="32"/>
        <v/>
      </c>
      <c r="P56" s="50" t="str">
        <f t="shared" si="32"/>
        <v/>
      </c>
      <c r="Q56" s="50" t="str">
        <f t="shared" si="32"/>
        <v>10-60</v>
      </c>
      <c r="R56" s="50" t="str">
        <f t="shared" si="32"/>
        <v/>
      </c>
      <c r="S56" s="50" t="str">
        <f t="shared" si="32"/>
        <v/>
      </c>
      <c r="T56" s="50" t="str">
        <f t="shared" si="32"/>
        <v/>
      </c>
      <c r="U56" s="50" t="str">
        <f t="shared" si="32"/>
        <v/>
      </c>
      <c r="V56" s="50" t="str">
        <f t="shared" si="33"/>
        <v/>
      </c>
      <c r="W56" s="50" t="str">
        <f t="shared" si="33"/>
        <v/>
      </c>
      <c r="X56" s="50" t="str">
        <f t="shared" si="33"/>
        <v/>
      </c>
      <c r="Y56" s="50" t="str">
        <f t="shared" si="33"/>
        <v/>
      </c>
      <c r="Z56" s="50" t="str">
        <f t="shared" si="33"/>
        <v/>
      </c>
      <c r="AA56" s="50" t="str">
        <f t="shared" si="33"/>
        <v/>
      </c>
      <c r="AB56" s="50" t="str">
        <f t="shared" si="33"/>
        <v/>
      </c>
      <c r="AC56" s="50" t="str">
        <f t="shared" si="33"/>
        <v/>
      </c>
      <c r="AD56" s="50" t="str">
        <f t="shared" si="33"/>
        <v/>
      </c>
      <c r="AE56" s="50" t="str">
        <f t="shared" si="33"/>
        <v/>
      </c>
      <c r="AF56" s="50" t="str">
        <f t="shared" si="9"/>
        <v>DF</v>
      </c>
      <c r="AG56" s="50">
        <f t="shared" si="10"/>
        <v>1</v>
      </c>
      <c r="AH56" s="50">
        <f t="shared" si="11"/>
        <v>0</v>
      </c>
      <c r="AI56" s="50">
        <f t="shared" si="12"/>
        <v>0</v>
      </c>
      <c r="AJ56" s="50">
        <f t="shared" si="13"/>
        <v>0</v>
      </c>
      <c r="AK56" s="50">
        <f t="shared" si="14"/>
        <v>0</v>
      </c>
      <c r="AL56" s="50">
        <f t="shared" si="15"/>
        <v>0</v>
      </c>
      <c r="AM56" s="50">
        <f t="shared" si="16"/>
        <v>1</v>
      </c>
      <c r="AN56" s="50">
        <f t="shared" si="17"/>
        <v>0</v>
      </c>
      <c r="AO56" s="50">
        <f t="shared" si="18"/>
        <v>0</v>
      </c>
      <c r="AP56" s="50">
        <f t="shared" si="19"/>
        <v>0</v>
      </c>
      <c r="AQ56" s="50">
        <f t="shared" si="20"/>
        <v>0</v>
      </c>
      <c r="AR56" s="50">
        <f t="shared" si="21"/>
        <v>0</v>
      </c>
      <c r="AS56" s="50">
        <f t="shared" si="22"/>
        <v>0</v>
      </c>
      <c r="AT56" s="50">
        <f t="shared" si="23"/>
        <v>0</v>
      </c>
      <c r="AU56" s="50">
        <f t="shared" si="24"/>
        <v>0</v>
      </c>
      <c r="AV56" s="50">
        <f t="shared" si="25"/>
        <v>0</v>
      </c>
      <c r="AW56" s="50">
        <f t="shared" si="26"/>
        <v>0</v>
      </c>
      <c r="AX56" s="50">
        <f t="shared" si="27"/>
        <v>0</v>
      </c>
      <c r="AY56" s="50">
        <f t="shared" si="28"/>
        <v>0</v>
      </c>
      <c r="AZ56" s="50">
        <f t="shared" si="6"/>
        <v>0</v>
      </c>
      <c r="BA56" s="50">
        <f t="shared" si="7"/>
        <v>0</v>
      </c>
      <c r="BB56" s="50">
        <f t="shared" si="29"/>
        <v>1</v>
      </c>
      <c r="BC56" s="50" t="str">
        <f>VLOOKUP($D56,Occup!B:Z,14,FALSE)</f>
        <v/>
      </c>
    </row>
    <row r="57" spans="1:55" x14ac:dyDescent="0.25">
      <c r="A57" s="1" t="s">
        <v>83</v>
      </c>
      <c r="B57" s="1" t="s">
        <v>84</v>
      </c>
      <c r="C57" s="1" t="s">
        <v>33</v>
      </c>
      <c r="D57" s="26">
        <v>9</v>
      </c>
      <c r="E57" s="26" t="s">
        <v>101</v>
      </c>
      <c r="F57" s="1">
        <v>151</v>
      </c>
      <c r="G57" s="1">
        <v>10</v>
      </c>
      <c r="H57" s="1">
        <v>8</v>
      </c>
      <c r="I57" s="1">
        <v>17</v>
      </c>
      <c r="K57" s="50">
        <f t="shared" si="8"/>
        <v>161</v>
      </c>
      <c r="L57" s="50" t="str">
        <f t="shared" si="32"/>
        <v/>
      </c>
      <c r="M57" s="50" t="str">
        <f t="shared" si="32"/>
        <v/>
      </c>
      <c r="N57" s="50" t="str">
        <f t="shared" si="32"/>
        <v/>
      </c>
      <c r="O57" s="50" t="str">
        <f t="shared" si="32"/>
        <v/>
      </c>
      <c r="P57" s="50" t="str">
        <f t="shared" si="32"/>
        <v/>
      </c>
      <c r="Q57" s="50" t="str">
        <f t="shared" si="32"/>
        <v/>
      </c>
      <c r="R57" s="50" t="str">
        <f t="shared" si="32"/>
        <v/>
      </c>
      <c r="S57" s="50" t="str">
        <f t="shared" si="32"/>
        <v/>
      </c>
      <c r="T57" s="50" t="str">
        <f t="shared" si="32"/>
        <v/>
      </c>
      <c r="U57" s="50" t="str">
        <f t="shared" si="32"/>
        <v/>
      </c>
      <c r="V57" s="50" t="str">
        <f t="shared" si="33"/>
        <v/>
      </c>
      <c r="W57" s="50" t="str">
        <f t="shared" si="33"/>
        <v/>
      </c>
      <c r="X57" s="50" t="str">
        <f t="shared" si="33"/>
        <v/>
      </c>
      <c r="Y57" s="50" t="str">
        <f t="shared" si="33"/>
        <v/>
      </c>
      <c r="Z57" s="50" t="str">
        <f t="shared" si="33"/>
        <v/>
      </c>
      <c r="AA57" s="50" t="str">
        <f t="shared" si="33"/>
        <v>9-160</v>
      </c>
      <c r="AB57" s="50" t="str">
        <f t="shared" si="33"/>
        <v/>
      </c>
      <c r="AC57" s="50" t="str">
        <f t="shared" si="33"/>
        <v/>
      </c>
      <c r="AD57" s="50" t="str">
        <f t="shared" si="33"/>
        <v/>
      </c>
      <c r="AE57" s="50" t="str">
        <f t="shared" si="33"/>
        <v/>
      </c>
      <c r="AF57" s="50" t="str">
        <f t="shared" si="9"/>
        <v>FZ</v>
      </c>
      <c r="AG57" s="50">
        <f t="shared" si="10"/>
        <v>1</v>
      </c>
      <c r="AH57" s="50">
        <f t="shared" si="11"/>
        <v>0</v>
      </c>
      <c r="AI57" s="50">
        <f t="shared" si="12"/>
        <v>0</v>
      </c>
      <c r="AJ57" s="50">
        <f t="shared" si="13"/>
        <v>0</v>
      </c>
      <c r="AK57" s="50">
        <f t="shared" si="14"/>
        <v>0</v>
      </c>
      <c r="AL57" s="50">
        <f t="shared" si="15"/>
        <v>0</v>
      </c>
      <c r="AM57" s="50">
        <f t="shared" si="16"/>
        <v>0</v>
      </c>
      <c r="AN57" s="50">
        <f t="shared" si="17"/>
        <v>0</v>
      </c>
      <c r="AO57" s="50">
        <f t="shared" si="18"/>
        <v>0</v>
      </c>
      <c r="AP57" s="50">
        <f t="shared" si="19"/>
        <v>0</v>
      </c>
      <c r="AQ57" s="50">
        <f t="shared" si="20"/>
        <v>0</v>
      </c>
      <c r="AR57" s="50">
        <f t="shared" si="21"/>
        <v>0</v>
      </c>
      <c r="AS57" s="50">
        <f t="shared" si="22"/>
        <v>0</v>
      </c>
      <c r="AT57" s="50">
        <f t="shared" si="23"/>
        <v>0</v>
      </c>
      <c r="AU57" s="50">
        <f t="shared" si="24"/>
        <v>0</v>
      </c>
      <c r="AV57" s="50">
        <f t="shared" si="25"/>
        <v>0</v>
      </c>
      <c r="AW57" s="50">
        <f t="shared" si="26"/>
        <v>1</v>
      </c>
      <c r="AX57" s="50">
        <f t="shared" si="27"/>
        <v>0</v>
      </c>
      <c r="AY57" s="50">
        <f t="shared" si="28"/>
        <v>0</v>
      </c>
      <c r="AZ57" s="50">
        <f t="shared" si="6"/>
        <v>0</v>
      </c>
      <c r="BA57" s="50">
        <f t="shared" si="7"/>
        <v>0</v>
      </c>
      <c r="BB57" s="50">
        <f t="shared" si="29"/>
        <v>1</v>
      </c>
      <c r="BC57" s="50" t="str">
        <f>VLOOKUP($D57,Occup!B:Z,14,FALSE)</f>
        <v/>
      </c>
    </row>
    <row r="58" spans="1:55" x14ac:dyDescent="0.25">
      <c r="A58" s="1" t="s">
        <v>83</v>
      </c>
      <c r="B58" s="1" t="s">
        <v>85</v>
      </c>
      <c r="C58" s="1" t="s">
        <v>36</v>
      </c>
      <c r="D58" s="26">
        <v>4</v>
      </c>
      <c r="E58" s="26" t="s">
        <v>102</v>
      </c>
      <c r="F58" s="1">
        <v>101</v>
      </c>
      <c r="G58" s="1">
        <v>10</v>
      </c>
      <c r="H58" s="1">
        <v>0</v>
      </c>
      <c r="I58" s="1">
        <v>0</v>
      </c>
      <c r="K58" s="50">
        <f t="shared" si="8"/>
        <v>111</v>
      </c>
      <c r="L58" s="50" t="str">
        <f t="shared" si="32"/>
        <v/>
      </c>
      <c r="M58" s="50" t="str">
        <f t="shared" si="32"/>
        <v/>
      </c>
      <c r="N58" s="50" t="str">
        <f t="shared" si="32"/>
        <v/>
      </c>
      <c r="O58" s="50" t="str">
        <f t="shared" si="32"/>
        <v/>
      </c>
      <c r="P58" s="50" t="str">
        <f t="shared" si="32"/>
        <v/>
      </c>
      <c r="Q58" s="50" t="str">
        <f t="shared" si="32"/>
        <v/>
      </c>
      <c r="R58" s="50" t="str">
        <f t="shared" si="32"/>
        <v/>
      </c>
      <c r="S58" s="50" t="str">
        <f t="shared" si="32"/>
        <v/>
      </c>
      <c r="T58" s="50" t="str">
        <f t="shared" si="32"/>
        <v/>
      </c>
      <c r="U58" s="50" t="str">
        <f t="shared" si="32"/>
        <v/>
      </c>
      <c r="V58" s="50" t="str">
        <f t="shared" si="33"/>
        <v>4-110</v>
      </c>
      <c r="W58" s="50" t="str">
        <f t="shared" si="33"/>
        <v/>
      </c>
      <c r="X58" s="50" t="str">
        <f t="shared" si="33"/>
        <v/>
      </c>
      <c r="Y58" s="50" t="str">
        <f t="shared" si="33"/>
        <v/>
      </c>
      <c r="Z58" s="50" t="str">
        <f t="shared" si="33"/>
        <v/>
      </c>
      <c r="AA58" s="50" t="str">
        <f t="shared" si="33"/>
        <v/>
      </c>
      <c r="AB58" s="50" t="str">
        <f t="shared" si="33"/>
        <v/>
      </c>
      <c r="AC58" s="50" t="str">
        <f t="shared" si="33"/>
        <v/>
      </c>
      <c r="AD58" s="50" t="str">
        <f t="shared" si="33"/>
        <v/>
      </c>
      <c r="AE58" s="50" t="str">
        <f t="shared" si="33"/>
        <v/>
      </c>
      <c r="AF58" s="50" t="str">
        <f t="shared" si="9"/>
        <v>JL</v>
      </c>
      <c r="AG58" s="50">
        <f t="shared" si="10"/>
        <v>1</v>
      </c>
      <c r="AH58" s="50">
        <f t="shared" si="11"/>
        <v>0</v>
      </c>
      <c r="AI58" s="50">
        <f t="shared" si="12"/>
        <v>0</v>
      </c>
      <c r="AJ58" s="50">
        <f t="shared" si="13"/>
        <v>0</v>
      </c>
      <c r="AK58" s="50">
        <f t="shared" si="14"/>
        <v>0</v>
      </c>
      <c r="AL58" s="50">
        <f t="shared" si="15"/>
        <v>0</v>
      </c>
      <c r="AM58" s="50">
        <f t="shared" si="16"/>
        <v>0</v>
      </c>
      <c r="AN58" s="50">
        <f t="shared" si="17"/>
        <v>0</v>
      </c>
      <c r="AO58" s="50">
        <f t="shared" si="18"/>
        <v>0</v>
      </c>
      <c r="AP58" s="50">
        <f t="shared" si="19"/>
        <v>0</v>
      </c>
      <c r="AQ58" s="50">
        <f t="shared" si="20"/>
        <v>0</v>
      </c>
      <c r="AR58" s="50">
        <f t="shared" si="21"/>
        <v>1</v>
      </c>
      <c r="AS58" s="50">
        <f t="shared" si="22"/>
        <v>0</v>
      </c>
      <c r="AT58" s="50">
        <f t="shared" si="23"/>
        <v>0</v>
      </c>
      <c r="AU58" s="50">
        <f t="shared" si="24"/>
        <v>0</v>
      </c>
      <c r="AV58" s="50">
        <f t="shared" si="25"/>
        <v>0</v>
      </c>
      <c r="AW58" s="50">
        <f t="shared" si="26"/>
        <v>0</v>
      </c>
      <c r="AX58" s="50">
        <f t="shared" si="27"/>
        <v>0</v>
      </c>
      <c r="AY58" s="50">
        <f t="shared" si="28"/>
        <v>0</v>
      </c>
      <c r="AZ58" s="50">
        <f t="shared" si="6"/>
        <v>0</v>
      </c>
      <c r="BA58" s="50">
        <f t="shared" si="7"/>
        <v>0</v>
      </c>
      <c r="BB58" s="50">
        <f t="shared" si="29"/>
        <v>1</v>
      </c>
      <c r="BC58" s="50" t="str">
        <f>VLOOKUP($D58,Occup!B:Z,14,FALSE)</f>
        <v/>
      </c>
    </row>
    <row r="59" spans="1:55" x14ac:dyDescent="0.25">
      <c r="A59" s="1" t="s">
        <v>83</v>
      </c>
      <c r="B59" s="1" t="s">
        <v>85</v>
      </c>
      <c r="C59" s="1" t="s">
        <v>37</v>
      </c>
      <c r="D59" s="26" t="s">
        <v>51</v>
      </c>
      <c r="E59" s="26" t="s">
        <v>103</v>
      </c>
      <c r="F59" s="1">
        <v>11</v>
      </c>
      <c r="G59" s="1">
        <v>10</v>
      </c>
      <c r="H59" s="1">
        <v>100</v>
      </c>
      <c r="I59" s="1">
        <v>300</v>
      </c>
      <c r="K59" s="50">
        <f t="shared" si="8"/>
        <v>21</v>
      </c>
      <c r="L59" s="50" t="str">
        <f t="shared" si="32"/>
        <v/>
      </c>
      <c r="M59" s="50" t="str">
        <f t="shared" si="32"/>
        <v>XY-20</v>
      </c>
      <c r="N59" s="50" t="str">
        <f t="shared" si="32"/>
        <v/>
      </c>
      <c r="O59" s="50" t="str">
        <f t="shared" si="32"/>
        <v/>
      </c>
      <c r="P59" s="50" t="str">
        <f t="shared" si="32"/>
        <v/>
      </c>
      <c r="Q59" s="50" t="str">
        <f t="shared" si="32"/>
        <v/>
      </c>
      <c r="R59" s="50" t="str">
        <f t="shared" si="32"/>
        <v/>
      </c>
      <c r="S59" s="50" t="str">
        <f t="shared" si="32"/>
        <v/>
      </c>
      <c r="T59" s="50" t="str">
        <f t="shared" si="32"/>
        <v/>
      </c>
      <c r="U59" s="50" t="str">
        <f t="shared" si="32"/>
        <v/>
      </c>
      <c r="V59" s="50" t="str">
        <f t="shared" si="33"/>
        <v/>
      </c>
      <c r="W59" s="50" t="str">
        <f t="shared" si="33"/>
        <v/>
      </c>
      <c r="X59" s="50" t="str">
        <f t="shared" si="33"/>
        <v/>
      </c>
      <c r="Y59" s="50" t="str">
        <f t="shared" si="33"/>
        <v/>
      </c>
      <c r="Z59" s="50" t="str">
        <f t="shared" si="33"/>
        <v/>
      </c>
      <c r="AA59" s="50" t="str">
        <f t="shared" si="33"/>
        <v/>
      </c>
      <c r="AB59" s="50" t="str">
        <f t="shared" si="33"/>
        <v/>
      </c>
      <c r="AC59" s="50" t="str">
        <f t="shared" si="33"/>
        <v/>
      </c>
      <c r="AD59" s="50" t="str">
        <f t="shared" si="33"/>
        <v/>
      </c>
      <c r="AE59" s="50" t="str">
        <f t="shared" si="33"/>
        <v/>
      </c>
      <c r="AF59" s="50" t="str">
        <f t="shared" si="9"/>
        <v>NE</v>
      </c>
      <c r="AG59" s="50">
        <f t="shared" si="10"/>
        <v>1</v>
      </c>
      <c r="AH59" s="50">
        <f t="shared" si="11"/>
        <v>0</v>
      </c>
      <c r="AI59" s="50">
        <f t="shared" si="12"/>
        <v>1</v>
      </c>
      <c r="AJ59" s="50">
        <f t="shared" si="13"/>
        <v>0</v>
      </c>
      <c r="AK59" s="50">
        <f t="shared" si="14"/>
        <v>0</v>
      </c>
      <c r="AL59" s="50">
        <f t="shared" si="15"/>
        <v>0</v>
      </c>
      <c r="AM59" s="50">
        <f t="shared" si="16"/>
        <v>0</v>
      </c>
      <c r="AN59" s="50">
        <f t="shared" si="17"/>
        <v>0</v>
      </c>
      <c r="AO59" s="50">
        <f t="shared" si="18"/>
        <v>0</v>
      </c>
      <c r="AP59" s="50">
        <f t="shared" si="19"/>
        <v>0</v>
      </c>
      <c r="AQ59" s="50">
        <f t="shared" si="20"/>
        <v>0</v>
      </c>
      <c r="AR59" s="50">
        <f t="shared" si="21"/>
        <v>0</v>
      </c>
      <c r="AS59" s="50">
        <f t="shared" si="22"/>
        <v>0</v>
      </c>
      <c r="AT59" s="50">
        <f t="shared" si="23"/>
        <v>0</v>
      </c>
      <c r="AU59" s="50">
        <f t="shared" si="24"/>
        <v>0</v>
      </c>
      <c r="AV59" s="50">
        <f t="shared" si="25"/>
        <v>0</v>
      </c>
      <c r="AW59" s="50">
        <f t="shared" si="26"/>
        <v>0</v>
      </c>
      <c r="AX59" s="50">
        <f t="shared" si="27"/>
        <v>0</v>
      </c>
      <c r="AY59" s="50">
        <f t="shared" si="28"/>
        <v>0</v>
      </c>
      <c r="AZ59" s="50">
        <f t="shared" si="6"/>
        <v>0</v>
      </c>
      <c r="BA59" s="50">
        <f t="shared" si="7"/>
        <v>0</v>
      </c>
      <c r="BB59" s="50">
        <f t="shared" si="29"/>
        <v>1</v>
      </c>
      <c r="BC59" s="50" t="str">
        <f>VLOOKUP($D59,Occup!B:Z,14,FALSE)</f>
        <v/>
      </c>
    </row>
    <row r="60" spans="1:55" x14ac:dyDescent="0.25">
      <c r="A60" s="1" t="s">
        <v>83</v>
      </c>
      <c r="B60" s="1" t="s">
        <v>85</v>
      </c>
      <c r="C60" s="1" t="s">
        <v>38</v>
      </c>
      <c r="D60" s="26" t="s">
        <v>51</v>
      </c>
      <c r="E60" s="26" t="s">
        <v>104</v>
      </c>
      <c r="F60" s="1">
        <v>71</v>
      </c>
      <c r="G60" s="1">
        <v>10</v>
      </c>
      <c r="H60" s="1">
        <v>100</v>
      </c>
      <c r="I60" s="1">
        <v>500</v>
      </c>
      <c r="K60" s="50">
        <f t="shared" si="8"/>
        <v>81</v>
      </c>
      <c r="L60" s="50" t="str">
        <f t="shared" si="32"/>
        <v/>
      </c>
      <c r="M60" s="50" t="str">
        <f t="shared" si="32"/>
        <v/>
      </c>
      <c r="N60" s="50" t="str">
        <f t="shared" si="32"/>
        <v/>
      </c>
      <c r="O60" s="50" t="str">
        <f t="shared" si="32"/>
        <v/>
      </c>
      <c r="P60" s="50" t="str">
        <f t="shared" si="32"/>
        <v/>
      </c>
      <c r="Q60" s="50" t="str">
        <f t="shared" si="32"/>
        <v/>
      </c>
      <c r="R60" s="50" t="str">
        <f t="shared" si="32"/>
        <v/>
      </c>
      <c r="S60" s="50" t="str">
        <f t="shared" si="32"/>
        <v>XY-80</v>
      </c>
      <c r="T60" s="50" t="str">
        <f t="shared" si="32"/>
        <v/>
      </c>
      <c r="U60" s="50" t="str">
        <f t="shared" si="32"/>
        <v/>
      </c>
      <c r="V60" s="50" t="str">
        <f t="shared" si="33"/>
        <v/>
      </c>
      <c r="W60" s="50" t="str">
        <f t="shared" si="33"/>
        <v/>
      </c>
      <c r="X60" s="50" t="str">
        <f t="shared" si="33"/>
        <v/>
      </c>
      <c r="Y60" s="50" t="str">
        <f t="shared" si="33"/>
        <v/>
      </c>
      <c r="Z60" s="50" t="str">
        <f t="shared" si="33"/>
        <v/>
      </c>
      <c r="AA60" s="50" t="str">
        <f t="shared" si="33"/>
        <v/>
      </c>
      <c r="AB60" s="50" t="str">
        <f t="shared" si="33"/>
        <v/>
      </c>
      <c r="AC60" s="50" t="str">
        <f t="shared" si="33"/>
        <v/>
      </c>
      <c r="AD60" s="50" t="str">
        <f t="shared" si="33"/>
        <v/>
      </c>
      <c r="AE60" s="50" t="str">
        <f t="shared" si="33"/>
        <v/>
      </c>
      <c r="AF60" s="50" t="str">
        <f t="shared" si="9"/>
        <v>SC</v>
      </c>
      <c r="AG60" s="50">
        <f t="shared" si="10"/>
        <v>1</v>
      </c>
      <c r="AH60" s="50">
        <f t="shared" si="11"/>
        <v>0</v>
      </c>
      <c r="AI60" s="50">
        <f t="shared" si="12"/>
        <v>0</v>
      </c>
      <c r="AJ60" s="50">
        <f t="shared" si="13"/>
        <v>0</v>
      </c>
      <c r="AK60" s="50">
        <f t="shared" si="14"/>
        <v>0</v>
      </c>
      <c r="AL60" s="50">
        <f t="shared" si="15"/>
        <v>0</v>
      </c>
      <c r="AM60" s="50">
        <f t="shared" si="16"/>
        <v>0</v>
      </c>
      <c r="AN60" s="50">
        <f t="shared" si="17"/>
        <v>0</v>
      </c>
      <c r="AO60" s="50">
        <f t="shared" si="18"/>
        <v>1</v>
      </c>
      <c r="AP60" s="50">
        <f t="shared" si="19"/>
        <v>0</v>
      </c>
      <c r="AQ60" s="50">
        <f t="shared" si="20"/>
        <v>0</v>
      </c>
      <c r="AR60" s="50">
        <f t="shared" si="21"/>
        <v>0</v>
      </c>
      <c r="AS60" s="50">
        <f t="shared" si="22"/>
        <v>0</v>
      </c>
      <c r="AT60" s="50">
        <f t="shared" si="23"/>
        <v>0</v>
      </c>
      <c r="AU60" s="50">
        <f t="shared" si="24"/>
        <v>0</v>
      </c>
      <c r="AV60" s="50">
        <f t="shared" si="25"/>
        <v>0</v>
      </c>
      <c r="AW60" s="50">
        <f t="shared" si="26"/>
        <v>0</v>
      </c>
      <c r="AX60" s="50">
        <f t="shared" si="27"/>
        <v>0</v>
      </c>
      <c r="AY60" s="50">
        <f t="shared" si="28"/>
        <v>0</v>
      </c>
      <c r="AZ60" s="50">
        <f t="shared" si="6"/>
        <v>0</v>
      </c>
      <c r="BA60" s="50">
        <f t="shared" si="7"/>
        <v>0</v>
      </c>
      <c r="BB60" s="50">
        <f t="shared" si="29"/>
        <v>1</v>
      </c>
      <c r="BC60" s="50" t="str">
        <f>VLOOKUP($D60,Occup!B:Z,14,FALSE)</f>
        <v/>
      </c>
    </row>
    <row r="61" spans="1:55" x14ac:dyDescent="0.25">
      <c r="A61" s="1" t="s">
        <v>83</v>
      </c>
      <c r="B61" s="1" t="s">
        <v>85</v>
      </c>
      <c r="C61" s="1" t="s">
        <v>39</v>
      </c>
      <c r="D61" s="26">
        <v>7</v>
      </c>
      <c r="E61" s="26" t="s">
        <v>105</v>
      </c>
      <c r="F61" s="1">
        <v>31</v>
      </c>
      <c r="G61" s="1">
        <v>10</v>
      </c>
      <c r="H61" s="1">
        <v>50</v>
      </c>
      <c r="I61" s="1">
        <v>100</v>
      </c>
      <c r="K61" s="50">
        <f t="shared" si="8"/>
        <v>41</v>
      </c>
      <c r="L61" s="50" t="str">
        <f t="shared" si="32"/>
        <v/>
      </c>
      <c r="M61" s="50" t="str">
        <f t="shared" si="32"/>
        <v/>
      </c>
      <c r="N61" s="50" t="str">
        <f t="shared" si="32"/>
        <v/>
      </c>
      <c r="O61" s="50" t="str">
        <f t="shared" si="32"/>
        <v>7-40</v>
      </c>
      <c r="P61" s="50" t="str">
        <f t="shared" si="32"/>
        <v/>
      </c>
      <c r="Q61" s="50" t="str">
        <f t="shared" si="32"/>
        <v/>
      </c>
      <c r="R61" s="50" t="str">
        <f t="shared" si="32"/>
        <v/>
      </c>
      <c r="S61" s="50" t="str">
        <f t="shared" si="32"/>
        <v/>
      </c>
      <c r="T61" s="50" t="str">
        <f t="shared" si="32"/>
        <v/>
      </c>
      <c r="U61" s="50" t="str">
        <f t="shared" si="32"/>
        <v/>
      </c>
      <c r="V61" s="50" t="str">
        <f t="shared" si="33"/>
        <v/>
      </c>
      <c r="W61" s="50" t="str">
        <f t="shared" si="33"/>
        <v/>
      </c>
      <c r="X61" s="50" t="str">
        <f t="shared" si="33"/>
        <v/>
      </c>
      <c r="Y61" s="50" t="str">
        <f t="shared" si="33"/>
        <v/>
      </c>
      <c r="Z61" s="50" t="str">
        <f t="shared" si="33"/>
        <v/>
      </c>
      <c r="AA61" s="50" t="str">
        <f t="shared" si="33"/>
        <v/>
      </c>
      <c r="AB61" s="50" t="str">
        <f t="shared" si="33"/>
        <v/>
      </c>
      <c r="AC61" s="50" t="str">
        <f t="shared" si="33"/>
        <v/>
      </c>
      <c r="AD61" s="50" t="str">
        <f t="shared" si="33"/>
        <v/>
      </c>
      <c r="AE61" s="50" t="str">
        <f t="shared" si="33"/>
        <v/>
      </c>
      <c r="AF61" s="50" t="str">
        <f t="shared" si="9"/>
        <v>YE</v>
      </c>
      <c r="AG61" s="50">
        <f t="shared" si="10"/>
        <v>1</v>
      </c>
      <c r="AH61" s="50">
        <f t="shared" si="11"/>
        <v>0</v>
      </c>
      <c r="AI61" s="50">
        <f t="shared" si="12"/>
        <v>0</v>
      </c>
      <c r="AJ61" s="50">
        <f t="shared" si="13"/>
        <v>0</v>
      </c>
      <c r="AK61" s="50">
        <f t="shared" si="14"/>
        <v>1</v>
      </c>
      <c r="AL61" s="50">
        <f t="shared" si="15"/>
        <v>0</v>
      </c>
      <c r="AM61" s="50">
        <f t="shared" si="16"/>
        <v>0</v>
      </c>
      <c r="AN61" s="50">
        <f t="shared" si="17"/>
        <v>0</v>
      </c>
      <c r="AO61" s="50">
        <f t="shared" si="18"/>
        <v>0</v>
      </c>
      <c r="AP61" s="50">
        <f t="shared" si="19"/>
        <v>0</v>
      </c>
      <c r="AQ61" s="50">
        <f t="shared" si="20"/>
        <v>0</v>
      </c>
      <c r="AR61" s="50">
        <f t="shared" si="21"/>
        <v>0</v>
      </c>
      <c r="AS61" s="50">
        <f t="shared" si="22"/>
        <v>0</v>
      </c>
      <c r="AT61" s="50">
        <f t="shared" si="23"/>
        <v>0</v>
      </c>
      <c r="AU61" s="50">
        <f t="shared" si="24"/>
        <v>0</v>
      </c>
      <c r="AV61" s="50">
        <f t="shared" si="25"/>
        <v>0</v>
      </c>
      <c r="AW61" s="50">
        <f t="shared" si="26"/>
        <v>0</v>
      </c>
      <c r="AX61" s="50">
        <f t="shared" si="27"/>
        <v>0</v>
      </c>
      <c r="AY61" s="50">
        <f t="shared" si="28"/>
        <v>0</v>
      </c>
      <c r="AZ61" s="50">
        <f t="shared" si="6"/>
        <v>0</v>
      </c>
      <c r="BA61" s="50">
        <f t="shared" si="7"/>
        <v>0</v>
      </c>
      <c r="BB61" s="50">
        <f t="shared" si="29"/>
        <v>1</v>
      </c>
      <c r="BC61" s="50" t="str">
        <f>VLOOKUP($D61,Occup!B:Z,14,FALSE)</f>
        <v/>
      </c>
    </row>
    <row r="62" spans="1:55" x14ac:dyDescent="0.25">
      <c r="A62" s="1" t="s">
        <v>83</v>
      </c>
      <c r="B62" s="1" t="s">
        <v>85</v>
      </c>
      <c r="C62" s="1" t="s">
        <v>33</v>
      </c>
      <c r="D62" s="26">
        <v>2</v>
      </c>
      <c r="E62" s="26" t="s">
        <v>106</v>
      </c>
      <c r="F62" s="1">
        <v>161</v>
      </c>
      <c r="G62" s="1">
        <v>10</v>
      </c>
      <c r="H62" s="1">
        <v>8</v>
      </c>
      <c r="I62" s="1">
        <v>17</v>
      </c>
      <c r="K62" s="50">
        <f t="shared" si="8"/>
        <v>171</v>
      </c>
      <c r="L62" s="50" t="str">
        <f t="shared" si="32"/>
        <v/>
      </c>
      <c r="M62" s="50" t="str">
        <f t="shared" si="32"/>
        <v/>
      </c>
      <c r="N62" s="50" t="str">
        <f t="shared" si="32"/>
        <v/>
      </c>
      <c r="O62" s="50" t="str">
        <f t="shared" si="32"/>
        <v/>
      </c>
      <c r="P62" s="50" t="str">
        <f t="shared" si="32"/>
        <v/>
      </c>
      <c r="Q62" s="50" t="str">
        <f t="shared" si="32"/>
        <v/>
      </c>
      <c r="R62" s="50" t="str">
        <f t="shared" si="32"/>
        <v/>
      </c>
      <c r="S62" s="50" t="str">
        <f t="shared" si="32"/>
        <v/>
      </c>
      <c r="T62" s="50" t="str">
        <f t="shared" si="32"/>
        <v/>
      </c>
      <c r="U62" s="50" t="str">
        <f t="shared" si="32"/>
        <v/>
      </c>
      <c r="V62" s="50" t="str">
        <f t="shared" si="33"/>
        <v/>
      </c>
      <c r="W62" s="50" t="str">
        <f t="shared" si="33"/>
        <v/>
      </c>
      <c r="X62" s="50" t="str">
        <f t="shared" si="33"/>
        <v/>
      </c>
      <c r="Y62" s="50" t="str">
        <f t="shared" si="33"/>
        <v/>
      </c>
      <c r="Z62" s="50" t="str">
        <f t="shared" si="33"/>
        <v/>
      </c>
      <c r="AA62" s="50" t="str">
        <f t="shared" si="33"/>
        <v/>
      </c>
      <c r="AB62" s="50" t="str">
        <f t="shared" si="33"/>
        <v>2-170</v>
      </c>
      <c r="AC62" s="50" t="str">
        <f t="shared" si="33"/>
        <v/>
      </c>
      <c r="AD62" s="50" t="str">
        <f t="shared" si="33"/>
        <v/>
      </c>
      <c r="AE62" s="50" t="str">
        <f t="shared" si="33"/>
        <v/>
      </c>
      <c r="AF62" s="50" t="str">
        <f t="shared" si="9"/>
        <v>KS</v>
      </c>
      <c r="AG62" s="50">
        <f t="shared" si="10"/>
        <v>1</v>
      </c>
      <c r="AH62" s="50">
        <f t="shared" si="11"/>
        <v>0</v>
      </c>
      <c r="AI62" s="50">
        <f t="shared" si="12"/>
        <v>0</v>
      </c>
      <c r="AJ62" s="50">
        <f t="shared" si="13"/>
        <v>0</v>
      </c>
      <c r="AK62" s="50">
        <f t="shared" si="14"/>
        <v>0</v>
      </c>
      <c r="AL62" s="50">
        <f t="shared" si="15"/>
        <v>0</v>
      </c>
      <c r="AM62" s="50">
        <f t="shared" si="16"/>
        <v>0</v>
      </c>
      <c r="AN62" s="50">
        <f t="shared" si="17"/>
        <v>0</v>
      </c>
      <c r="AO62" s="50">
        <f t="shared" si="18"/>
        <v>0</v>
      </c>
      <c r="AP62" s="50">
        <f t="shared" si="19"/>
        <v>0</v>
      </c>
      <c r="AQ62" s="50">
        <f t="shared" si="20"/>
        <v>0</v>
      </c>
      <c r="AR62" s="50">
        <f t="shared" si="21"/>
        <v>0</v>
      </c>
      <c r="AS62" s="50">
        <f t="shared" si="22"/>
        <v>0</v>
      </c>
      <c r="AT62" s="50">
        <f t="shared" si="23"/>
        <v>0</v>
      </c>
      <c r="AU62" s="50">
        <f t="shared" si="24"/>
        <v>0</v>
      </c>
      <c r="AV62" s="50">
        <f t="shared" si="25"/>
        <v>0</v>
      </c>
      <c r="AW62" s="50">
        <f t="shared" si="26"/>
        <v>0</v>
      </c>
      <c r="AX62" s="50">
        <f t="shared" si="27"/>
        <v>1</v>
      </c>
      <c r="AY62" s="50">
        <f t="shared" si="28"/>
        <v>0</v>
      </c>
      <c r="AZ62" s="50">
        <f t="shared" si="6"/>
        <v>0</v>
      </c>
      <c r="BA62" s="50">
        <f t="shared" si="7"/>
        <v>0</v>
      </c>
      <c r="BB62" s="50">
        <f t="shared" si="29"/>
        <v>1</v>
      </c>
      <c r="BC62" s="50" t="str">
        <f>VLOOKUP($D62,Occup!B:Z,14,FALSE)</f>
        <v/>
      </c>
    </row>
    <row r="63" spans="1:55" x14ac:dyDescent="0.25">
      <c r="A63" s="1" t="s">
        <v>83</v>
      </c>
      <c r="B63" s="1" t="s">
        <v>86</v>
      </c>
      <c r="C63" s="1" t="s">
        <v>36</v>
      </c>
      <c r="D63" s="26">
        <v>6</v>
      </c>
      <c r="E63" s="26" t="s">
        <v>107</v>
      </c>
      <c r="F63" s="1">
        <v>21</v>
      </c>
      <c r="G63" s="1">
        <v>10</v>
      </c>
      <c r="H63" s="1">
        <v>0</v>
      </c>
      <c r="I63" s="1">
        <v>0</v>
      </c>
      <c r="K63" s="50">
        <f t="shared" si="8"/>
        <v>31</v>
      </c>
      <c r="L63" s="50" t="str">
        <f t="shared" si="32"/>
        <v/>
      </c>
      <c r="M63" s="50" t="str">
        <f t="shared" si="32"/>
        <v/>
      </c>
      <c r="N63" s="50" t="str">
        <f t="shared" si="32"/>
        <v>6-30</v>
      </c>
      <c r="O63" s="50" t="str">
        <f t="shared" si="32"/>
        <v/>
      </c>
      <c r="P63" s="50" t="str">
        <f t="shared" si="32"/>
        <v/>
      </c>
      <c r="Q63" s="50" t="str">
        <f t="shared" si="32"/>
        <v/>
      </c>
      <c r="R63" s="50" t="str">
        <f t="shared" si="32"/>
        <v/>
      </c>
      <c r="S63" s="50" t="str">
        <f t="shared" si="32"/>
        <v/>
      </c>
      <c r="T63" s="50" t="str">
        <f t="shared" si="32"/>
        <v/>
      </c>
      <c r="U63" s="50" t="str">
        <f t="shared" si="32"/>
        <v/>
      </c>
      <c r="V63" s="50" t="str">
        <f t="shared" si="33"/>
        <v/>
      </c>
      <c r="W63" s="50" t="str">
        <f t="shared" si="33"/>
        <v/>
      </c>
      <c r="X63" s="50" t="str">
        <f t="shared" si="33"/>
        <v/>
      </c>
      <c r="Y63" s="50" t="str">
        <f t="shared" si="33"/>
        <v/>
      </c>
      <c r="Z63" s="50" t="str">
        <f t="shared" si="33"/>
        <v/>
      </c>
      <c r="AA63" s="50" t="str">
        <f t="shared" si="33"/>
        <v/>
      </c>
      <c r="AB63" s="50" t="str">
        <f t="shared" si="33"/>
        <v/>
      </c>
      <c r="AC63" s="50" t="str">
        <f t="shared" si="33"/>
        <v/>
      </c>
      <c r="AD63" s="50" t="str">
        <f t="shared" si="33"/>
        <v/>
      </c>
      <c r="AE63" s="50" t="str">
        <f t="shared" si="33"/>
        <v/>
      </c>
      <c r="AF63" s="50" t="str">
        <f t="shared" si="9"/>
        <v>ZJ</v>
      </c>
      <c r="AG63" s="50">
        <f t="shared" si="10"/>
        <v>1</v>
      </c>
      <c r="AH63" s="50">
        <f t="shared" si="11"/>
        <v>0</v>
      </c>
      <c r="AI63" s="50">
        <f t="shared" si="12"/>
        <v>0</v>
      </c>
      <c r="AJ63" s="50">
        <f t="shared" si="13"/>
        <v>1</v>
      </c>
      <c r="AK63" s="50">
        <f t="shared" si="14"/>
        <v>0</v>
      </c>
      <c r="AL63" s="50">
        <f t="shared" si="15"/>
        <v>0</v>
      </c>
      <c r="AM63" s="50">
        <f t="shared" si="16"/>
        <v>0</v>
      </c>
      <c r="AN63" s="50">
        <f t="shared" si="17"/>
        <v>0</v>
      </c>
      <c r="AO63" s="50">
        <f t="shared" si="18"/>
        <v>0</v>
      </c>
      <c r="AP63" s="50">
        <f t="shared" si="19"/>
        <v>0</v>
      </c>
      <c r="AQ63" s="50">
        <f t="shared" si="20"/>
        <v>0</v>
      </c>
      <c r="AR63" s="50">
        <f t="shared" si="21"/>
        <v>0</v>
      </c>
      <c r="AS63" s="50">
        <f t="shared" si="22"/>
        <v>0</v>
      </c>
      <c r="AT63" s="50">
        <f t="shared" si="23"/>
        <v>0</v>
      </c>
      <c r="AU63" s="50">
        <f t="shared" si="24"/>
        <v>0</v>
      </c>
      <c r="AV63" s="50">
        <f t="shared" si="25"/>
        <v>0</v>
      </c>
      <c r="AW63" s="50">
        <f t="shared" si="26"/>
        <v>0</v>
      </c>
      <c r="AX63" s="50">
        <f t="shared" si="27"/>
        <v>0</v>
      </c>
      <c r="AY63" s="50">
        <f t="shared" si="28"/>
        <v>0</v>
      </c>
      <c r="AZ63" s="50">
        <f t="shared" si="6"/>
        <v>0</v>
      </c>
      <c r="BA63" s="50">
        <f t="shared" si="7"/>
        <v>0</v>
      </c>
      <c r="BB63" s="50">
        <f t="shared" si="29"/>
        <v>1</v>
      </c>
      <c r="BC63" s="50" t="str">
        <f>VLOOKUP($D63,Occup!B:Z,14,FALSE)</f>
        <v>IZ</v>
      </c>
    </row>
    <row r="64" spans="1:55" x14ac:dyDescent="0.25">
      <c r="A64" s="1" t="s">
        <v>83</v>
      </c>
      <c r="B64" s="1" t="s">
        <v>86</v>
      </c>
      <c r="C64" s="1" t="s">
        <v>37</v>
      </c>
      <c r="D64" s="26">
        <v>7</v>
      </c>
      <c r="E64" s="26" t="s">
        <v>108</v>
      </c>
      <c r="F64" s="1">
        <v>81</v>
      </c>
      <c r="G64" s="1">
        <v>10</v>
      </c>
      <c r="H64" s="1">
        <v>50</v>
      </c>
      <c r="I64" s="1">
        <v>100</v>
      </c>
      <c r="K64" s="50">
        <f t="shared" si="8"/>
        <v>91</v>
      </c>
      <c r="L64" s="50" t="str">
        <f t="shared" si="32"/>
        <v/>
      </c>
      <c r="M64" s="50" t="str">
        <f t="shared" si="32"/>
        <v/>
      </c>
      <c r="N64" s="50" t="str">
        <f t="shared" si="32"/>
        <v/>
      </c>
      <c r="O64" s="50" t="str">
        <f t="shared" si="32"/>
        <v/>
      </c>
      <c r="P64" s="50" t="str">
        <f t="shared" si="32"/>
        <v/>
      </c>
      <c r="Q64" s="50" t="str">
        <f t="shared" si="32"/>
        <v/>
      </c>
      <c r="R64" s="50" t="str">
        <f t="shared" si="32"/>
        <v/>
      </c>
      <c r="S64" s="50" t="str">
        <f t="shared" si="32"/>
        <v/>
      </c>
      <c r="T64" s="50" t="str">
        <f t="shared" si="32"/>
        <v>7-90</v>
      </c>
      <c r="U64" s="50" t="str">
        <f t="shared" si="32"/>
        <v/>
      </c>
      <c r="V64" s="50" t="str">
        <f t="shared" si="33"/>
        <v/>
      </c>
      <c r="W64" s="50" t="str">
        <f t="shared" si="33"/>
        <v/>
      </c>
      <c r="X64" s="50" t="str">
        <f t="shared" si="33"/>
        <v/>
      </c>
      <c r="Y64" s="50" t="str">
        <f t="shared" si="33"/>
        <v/>
      </c>
      <c r="Z64" s="50" t="str">
        <f t="shared" si="33"/>
        <v/>
      </c>
      <c r="AA64" s="50" t="str">
        <f t="shared" si="33"/>
        <v/>
      </c>
      <c r="AB64" s="50" t="str">
        <f t="shared" si="33"/>
        <v/>
      </c>
      <c r="AC64" s="50" t="str">
        <f t="shared" si="33"/>
        <v/>
      </c>
      <c r="AD64" s="50" t="str">
        <f t="shared" si="33"/>
        <v/>
      </c>
      <c r="AE64" s="50" t="str">
        <f t="shared" si="33"/>
        <v/>
      </c>
      <c r="AF64" s="50" t="str">
        <f t="shared" si="9"/>
        <v>US</v>
      </c>
      <c r="AG64" s="50">
        <f t="shared" si="10"/>
        <v>1</v>
      </c>
      <c r="AH64" s="50">
        <f t="shared" si="11"/>
        <v>0</v>
      </c>
      <c r="AI64" s="50">
        <f t="shared" si="12"/>
        <v>0</v>
      </c>
      <c r="AJ64" s="50">
        <f t="shared" si="13"/>
        <v>0</v>
      </c>
      <c r="AK64" s="50">
        <f t="shared" si="14"/>
        <v>0</v>
      </c>
      <c r="AL64" s="50">
        <f t="shared" si="15"/>
        <v>0</v>
      </c>
      <c r="AM64" s="50">
        <f t="shared" si="16"/>
        <v>0</v>
      </c>
      <c r="AN64" s="50">
        <f t="shared" si="17"/>
        <v>0</v>
      </c>
      <c r="AO64" s="50">
        <f t="shared" si="18"/>
        <v>0</v>
      </c>
      <c r="AP64" s="50">
        <f t="shared" si="19"/>
        <v>1</v>
      </c>
      <c r="AQ64" s="50">
        <f t="shared" si="20"/>
        <v>0</v>
      </c>
      <c r="AR64" s="50">
        <f t="shared" si="21"/>
        <v>0</v>
      </c>
      <c r="AS64" s="50">
        <f t="shared" si="22"/>
        <v>0</v>
      </c>
      <c r="AT64" s="50">
        <f t="shared" si="23"/>
        <v>0</v>
      </c>
      <c r="AU64" s="50">
        <f t="shared" si="24"/>
        <v>0</v>
      </c>
      <c r="AV64" s="50">
        <f t="shared" si="25"/>
        <v>0</v>
      </c>
      <c r="AW64" s="50">
        <f t="shared" si="26"/>
        <v>0</v>
      </c>
      <c r="AX64" s="50">
        <f t="shared" si="27"/>
        <v>0</v>
      </c>
      <c r="AY64" s="50">
        <f t="shared" si="28"/>
        <v>0</v>
      </c>
      <c r="AZ64" s="50">
        <f t="shared" si="6"/>
        <v>0</v>
      </c>
      <c r="BA64" s="50">
        <f t="shared" si="7"/>
        <v>0</v>
      </c>
      <c r="BB64" s="50">
        <f t="shared" si="29"/>
        <v>1</v>
      </c>
      <c r="BC64" s="50" t="str">
        <f>VLOOKUP($D64,Occup!B:Z,14,FALSE)</f>
        <v/>
      </c>
    </row>
    <row r="65" spans="1:55" x14ac:dyDescent="0.25">
      <c r="A65" s="1" t="s">
        <v>83</v>
      </c>
      <c r="B65" s="1" t="s">
        <v>86</v>
      </c>
      <c r="C65" s="1" t="s">
        <v>38</v>
      </c>
      <c r="D65" s="26">
        <v>5</v>
      </c>
      <c r="E65" s="26" t="s">
        <v>109</v>
      </c>
      <c r="F65" s="1">
        <v>1</v>
      </c>
      <c r="G65" s="1">
        <v>10</v>
      </c>
      <c r="H65" s="1">
        <v>100</v>
      </c>
      <c r="I65" s="1">
        <v>700</v>
      </c>
      <c r="K65" s="50">
        <f t="shared" si="8"/>
        <v>11</v>
      </c>
      <c r="L65" s="50" t="str">
        <f t="shared" si="32"/>
        <v>5-10</v>
      </c>
      <c r="M65" s="50" t="str">
        <f t="shared" si="32"/>
        <v/>
      </c>
      <c r="N65" s="50" t="str">
        <f t="shared" si="32"/>
        <v/>
      </c>
      <c r="O65" s="50" t="str">
        <f t="shared" si="32"/>
        <v/>
      </c>
      <c r="P65" s="50" t="str">
        <f t="shared" si="32"/>
        <v/>
      </c>
      <c r="Q65" s="50" t="str">
        <f t="shared" si="32"/>
        <v/>
      </c>
      <c r="R65" s="50" t="str">
        <f t="shared" si="32"/>
        <v/>
      </c>
      <c r="S65" s="50" t="str">
        <f t="shared" si="32"/>
        <v/>
      </c>
      <c r="T65" s="50" t="str">
        <f t="shared" si="32"/>
        <v/>
      </c>
      <c r="U65" s="50" t="str">
        <f t="shared" si="32"/>
        <v/>
      </c>
      <c r="V65" s="50" t="str">
        <f t="shared" si="33"/>
        <v/>
      </c>
      <c r="W65" s="50" t="str">
        <f t="shared" si="33"/>
        <v/>
      </c>
      <c r="X65" s="50" t="str">
        <f t="shared" si="33"/>
        <v/>
      </c>
      <c r="Y65" s="50" t="str">
        <f t="shared" si="33"/>
        <v/>
      </c>
      <c r="Z65" s="50" t="str">
        <f t="shared" si="33"/>
        <v/>
      </c>
      <c r="AA65" s="50" t="str">
        <f t="shared" si="33"/>
        <v/>
      </c>
      <c r="AB65" s="50" t="str">
        <f t="shared" si="33"/>
        <v/>
      </c>
      <c r="AC65" s="50" t="str">
        <f t="shared" si="33"/>
        <v/>
      </c>
      <c r="AD65" s="50" t="str">
        <f t="shared" si="33"/>
        <v/>
      </c>
      <c r="AE65" s="50" t="str">
        <f t="shared" si="33"/>
        <v/>
      </c>
      <c r="AF65" s="50" t="str">
        <f t="shared" si="9"/>
        <v>FQ</v>
      </c>
      <c r="AG65" s="50">
        <f t="shared" si="10"/>
        <v>1</v>
      </c>
      <c r="AH65" s="50">
        <f t="shared" si="11"/>
        <v>1</v>
      </c>
      <c r="AI65" s="50">
        <f t="shared" si="12"/>
        <v>0</v>
      </c>
      <c r="AJ65" s="50">
        <f t="shared" si="13"/>
        <v>0</v>
      </c>
      <c r="AK65" s="50">
        <f t="shared" si="14"/>
        <v>0</v>
      </c>
      <c r="AL65" s="50">
        <f t="shared" si="15"/>
        <v>0</v>
      </c>
      <c r="AM65" s="50">
        <f t="shared" si="16"/>
        <v>0</v>
      </c>
      <c r="AN65" s="50">
        <f t="shared" si="17"/>
        <v>0</v>
      </c>
      <c r="AO65" s="50">
        <f t="shared" si="18"/>
        <v>0</v>
      </c>
      <c r="AP65" s="50">
        <f t="shared" si="19"/>
        <v>0</v>
      </c>
      <c r="AQ65" s="50">
        <f t="shared" si="20"/>
        <v>0</v>
      </c>
      <c r="AR65" s="50">
        <f t="shared" si="21"/>
        <v>0</v>
      </c>
      <c r="AS65" s="50">
        <f t="shared" si="22"/>
        <v>0</v>
      </c>
      <c r="AT65" s="50">
        <f t="shared" si="23"/>
        <v>0</v>
      </c>
      <c r="AU65" s="50">
        <f t="shared" si="24"/>
        <v>0</v>
      </c>
      <c r="AV65" s="50">
        <f t="shared" si="25"/>
        <v>0</v>
      </c>
      <c r="AW65" s="50">
        <f t="shared" si="26"/>
        <v>0</v>
      </c>
      <c r="AX65" s="50">
        <f t="shared" si="27"/>
        <v>0</v>
      </c>
      <c r="AY65" s="50">
        <f t="shared" si="28"/>
        <v>0</v>
      </c>
      <c r="AZ65" s="50">
        <f t="shared" si="6"/>
        <v>0</v>
      </c>
      <c r="BA65" s="50">
        <f t="shared" si="7"/>
        <v>0</v>
      </c>
      <c r="BB65" s="50">
        <f t="shared" si="29"/>
        <v>1</v>
      </c>
      <c r="BC65" s="50" t="str">
        <f>VLOOKUP($D65,Occup!B:Z,14,FALSE)</f>
        <v/>
      </c>
    </row>
    <row r="66" spans="1:55" x14ac:dyDescent="0.25">
      <c r="A66" s="1" t="s">
        <v>83</v>
      </c>
      <c r="B66" s="1" t="s">
        <v>86</v>
      </c>
      <c r="C66" s="1" t="s">
        <v>39</v>
      </c>
      <c r="D66" s="26">
        <v>5</v>
      </c>
      <c r="E66" s="26" t="s">
        <v>110</v>
      </c>
      <c r="F66" s="1">
        <v>91</v>
      </c>
      <c r="G66" s="1">
        <v>10</v>
      </c>
      <c r="H66" s="1">
        <v>100</v>
      </c>
      <c r="I66" s="1">
        <v>400</v>
      </c>
      <c r="K66" s="50">
        <f t="shared" si="8"/>
        <v>101</v>
      </c>
      <c r="L66" s="50" t="str">
        <f t="shared" si="32"/>
        <v/>
      </c>
      <c r="M66" s="50" t="str">
        <f t="shared" si="32"/>
        <v/>
      </c>
      <c r="N66" s="50" t="str">
        <f t="shared" si="32"/>
        <v/>
      </c>
      <c r="O66" s="50" t="str">
        <f t="shared" si="32"/>
        <v/>
      </c>
      <c r="P66" s="50" t="str">
        <f t="shared" si="32"/>
        <v/>
      </c>
      <c r="Q66" s="50" t="str">
        <f t="shared" si="32"/>
        <v/>
      </c>
      <c r="R66" s="50" t="str">
        <f t="shared" si="32"/>
        <v/>
      </c>
      <c r="S66" s="50" t="str">
        <f t="shared" si="32"/>
        <v/>
      </c>
      <c r="T66" s="50" t="str">
        <f t="shared" si="32"/>
        <v/>
      </c>
      <c r="U66" s="50" t="str">
        <f t="shared" si="32"/>
        <v>5-100</v>
      </c>
      <c r="V66" s="50" t="str">
        <f t="shared" si="33"/>
        <v/>
      </c>
      <c r="W66" s="50" t="str">
        <f t="shared" si="33"/>
        <v/>
      </c>
      <c r="X66" s="50" t="str">
        <f t="shared" si="33"/>
        <v/>
      </c>
      <c r="Y66" s="50" t="str">
        <f t="shared" si="33"/>
        <v/>
      </c>
      <c r="Z66" s="50" t="str">
        <f t="shared" si="33"/>
        <v/>
      </c>
      <c r="AA66" s="50" t="str">
        <f t="shared" si="33"/>
        <v/>
      </c>
      <c r="AB66" s="50" t="str">
        <f t="shared" si="33"/>
        <v/>
      </c>
      <c r="AC66" s="50" t="str">
        <f t="shared" si="33"/>
        <v/>
      </c>
      <c r="AD66" s="50" t="str">
        <f t="shared" si="33"/>
        <v/>
      </c>
      <c r="AE66" s="50" t="str">
        <f t="shared" si="33"/>
        <v/>
      </c>
      <c r="AF66" s="50" t="str">
        <f t="shared" si="9"/>
        <v>WJ</v>
      </c>
      <c r="AG66" s="50">
        <f t="shared" si="10"/>
        <v>1</v>
      </c>
      <c r="AH66" s="50">
        <f t="shared" si="11"/>
        <v>0</v>
      </c>
      <c r="AI66" s="50">
        <f t="shared" si="12"/>
        <v>0</v>
      </c>
      <c r="AJ66" s="50">
        <f t="shared" si="13"/>
        <v>0</v>
      </c>
      <c r="AK66" s="50">
        <f t="shared" si="14"/>
        <v>0</v>
      </c>
      <c r="AL66" s="50">
        <f t="shared" si="15"/>
        <v>0</v>
      </c>
      <c r="AM66" s="50">
        <f t="shared" si="16"/>
        <v>0</v>
      </c>
      <c r="AN66" s="50">
        <f t="shared" si="17"/>
        <v>0</v>
      </c>
      <c r="AO66" s="50">
        <f t="shared" si="18"/>
        <v>0</v>
      </c>
      <c r="AP66" s="50">
        <f t="shared" si="19"/>
        <v>0</v>
      </c>
      <c r="AQ66" s="50">
        <f t="shared" si="20"/>
        <v>1</v>
      </c>
      <c r="AR66" s="50">
        <f t="shared" si="21"/>
        <v>0</v>
      </c>
      <c r="AS66" s="50">
        <f t="shared" si="22"/>
        <v>0</v>
      </c>
      <c r="AT66" s="50">
        <f t="shared" si="23"/>
        <v>0</v>
      </c>
      <c r="AU66" s="50">
        <f t="shared" si="24"/>
        <v>0</v>
      </c>
      <c r="AV66" s="50">
        <f t="shared" si="25"/>
        <v>0</v>
      </c>
      <c r="AW66" s="50">
        <f t="shared" si="26"/>
        <v>0</v>
      </c>
      <c r="AX66" s="50">
        <f t="shared" si="27"/>
        <v>0</v>
      </c>
      <c r="AY66" s="50">
        <f t="shared" si="28"/>
        <v>0</v>
      </c>
      <c r="AZ66" s="50">
        <f t="shared" ref="AZ66:AZ129" si="34">IF(AD66&lt;&gt;"",COUNTIF(AD$2:AD$200,AD66),0)</f>
        <v>0</v>
      </c>
      <c r="BA66" s="50">
        <f t="shared" ref="BA66:BA129" si="35">IF(AE66&lt;&gt;"",COUNTIF(AE$2:AE$200,AE66),0)</f>
        <v>0</v>
      </c>
      <c r="BB66" s="50">
        <f t="shared" si="29"/>
        <v>1</v>
      </c>
      <c r="BC66" s="50" t="str">
        <f>VLOOKUP($D66,Occup!B:Z,14,FALSE)</f>
        <v/>
      </c>
    </row>
    <row r="67" spans="1:55" x14ac:dyDescent="0.25">
      <c r="A67" s="1" t="s">
        <v>83</v>
      </c>
      <c r="B67" s="1" t="s">
        <v>86</v>
      </c>
      <c r="C67" s="1" t="s">
        <v>33</v>
      </c>
      <c r="D67" s="26">
        <v>6</v>
      </c>
      <c r="E67" s="26" t="s">
        <v>111</v>
      </c>
      <c r="F67" s="1">
        <v>121</v>
      </c>
      <c r="G67" s="1">
        <v>10</v>
      </c>
      <c r="H67" s="1">
        <v>3</v>
      </c>
      <c r="I67" s="1">
        <v>5</v>
      </c>
      <c r="K67" s="50">
        <f t="shared" ref="K67:K130" si="36">F67+G67</f>
        <v>131</v>
      </c>
      <c r="L67" s="50" t="str">
        <f t="shared" si="32"/>
        <v/>
      </c>
      <c r="M67" s="50" t="str">
        <f t="shared" si="32"/>
        <v/>
      </c>
      <c r="N67" s="50" t="str">
        <f t="shared" si="32"/>
        <v/>
      </c>
      <c r="O67" s="50" t="str">
        <f t="shared" si="32"/>
        <v/>
      </c>
      <c r="P67" s="50" t="str">
        <f t="shared" si="32"/>
        <v/>
      </c>
      <c r="Q67" s="50" t="str">
        <f t="shared" si="32"/>
        <v/>
      </c>
      <c r="R67" s="50" t="str">
        <f t="shared" si="32"/>
        <v/>
      </c>
      <c r="S67" s="50" t="str">
        <f t="shared" si="32"/>
        <v/>
      </c>
      <c r="T67" s="50" t="str">
        <f t="shared" si="32"/>
        <v/>
      </c>
      <c r="U67" s="50" t="str">
        <f t="shared" si="32"/>
        <v/>
      </c>
      <c r="V67" s="50" t="str">
        <f t="shared" si="33"/>
        <v/>
      </c>
      <c r="W67" s="50" t="str">
        <f t="shared" si="33"/>
        <v/>
      </c>
      <c r="X67" s="50" t="str">
        <f t="shared" si="33"/>
        <v>6-130</v>
      </c>
      <c r="Y67" s="50" t="str">
        <f t="shared" si="33"/>
        <v/>
      </c>
      <c r="Z67" s="50" t="str">
        <f t="shared" si="33"/>
        <v/>
      </c>
      <c r="AA67" s="50" t="str">
        <f t="shared" si="33"/>
        <v/>
      </c>
      <c r="AB67" s="50" t="str">
        <f t="shared" si="33"/>
        <v/>
      </c>
      <c r="AC67" s="50" t="str">
        <f t="shared" si="33"/>
        <v/>
      </c>
      <c r="AD67" s="50" t="str">
        <f t="shared" si="33"/>
        <v/>
      </c>
      <c r="AE67" s="50" t="str">
        <f t="shared" si="33"/>
        <v/>
      </c>
      <c r="AF67" s="50" t="str">
        <f t="shared" ref="AF67:AF130" si="37">E67</f>
        <v>VT</v>
      </c>
      <c r="AG67" s="50">
        <f t="shared" ref="AG67:AG130" si="38">COUNTIF($E$2:$E$200,$E67)</f>
        <v>1</v>
      </c>
      <c r="AH67" s="50">
        <f t="shared" ref="AH67:AH130" si="39">IF(L67&lt;&gt;"",COUNTIF(L$2:L$200,L67),0)</f>
        <v>0</v>
      </c>
      <c r="AI67" s="50">
        <f t="shared" ref="AI67:AI130" si="40">IF(M67&lt;&gt;"",COUNTIF(M$2:M$200,M67),0)</f>
        <v>0</v>
      </c>
      <c r="AJ67" s="50">
        <f t="shared" ref="AJ67:AJ130" si="41">IF(N67&lt;&gt;"",COUNTIF(N$2:N$200,N67),0)</f>
        <v>0</v>
      </c>
      <c r="AK67" s="50">
        <f t="shared" ref="AK67:AK130" si="42">IF(O67&lt;&gt;"",COUNTIF(O$2:O$200,O67),0)</f>
        <v>0</v>
      </c>
      <c r="AL67" s="50">
        <f t="shared" ref="AL67:AL130" si="43">IF(P67&lt;&gt;"",COUNTIF(P$2:P$200,P67),0)</f>
        <v>0</v>
      </c>
      <c r="AM67" s="50">
        <f t="shared" ref="AM67:AM130" si="44">IF(Q67&lt;&gt;"",COUNTIF(Q$2:Q$200,Q67),0)</f>
        <v>0</v>
      </c>
      <c r="AN67" s="50">
        <f t="shared" ref="AN67:AN130" si="45">IF(R67&lt;&gt;"",COUNTIF(R$2:R$200,R67),0)</f>
        <v>0</v>
      </c>
      <c r="AO67" s="50">
        <f t="shared" ref="AO67:AO130" si="46">IF(S67&lt;&gt;"",COUNTIF(S$2:S$200,S67),0)</f>
        <v>0</v>
      </c>
      <c r="AP67" s="50">
        <f t="shared" ref="AP67:AP130" si="47">IF(T67&lt;&gt;"",COUNTIF(T$2:T$200,T67),0)</f>
        <v>0</v>
      </c>
      <c r="AQ67" s="50">
        <f t="shared" ref="AQ67:AQ130" si="48">IF(U67&lt;&gt;"",COUNTIF(U$2:U$200,U67),0)</f>
        <v>0</v>
      </c>
      <c r="AR67" s="50">
        <f t="shared" ref="AR67:AR130" si="49">IF(V67&lt;&gt;"",COUNTIF(V$2:V$200,V67),0)</f>
        <v>0</v>
      </c>
      <c r="AS67" s="50">
        <f t="shared" ref="AS67:AS130" si="50">IF(W67&lt;&gt;"",COUNTIF(W$2:W$200,W67),0)</f>
        <v>0</v>
      </c>
      <c r="AT67" s="50">
        <f t="shared" ref="AT67:AT130" si="51">IF(X67&lt;&gt;"",COUNTIF(X$2:X$200,X67),0)</f>
        <v>1</v>
      </c>
      <c r="AU67" s="50">
        <f t="shared" ref="AU67:AU130" si="52">IF(Y67&lt;&gt;"",COUNTIF(Y$2:Y$200,Y67),0)</f>
        <v>0</v>
      </c>
      <c r="AV67" s="50">
        <f t="shared" ref="AV67:AV130" si="53">IF(Z67&lt;&gt;"",COUNTIF(Z$2:Z$200,Z67),0)</f>
        <v>0</v>
      </c>
      <c r="AW67" s="50">
        <f t="shared" ref="AW67:AW130" si="54">IF(AA67&lt;&gt;"",COUNTIF(AA$2:AA$200,AA67),0)</f>
        <v>0</v>
      </c>
      <c r="AX67" s="50">
        <f t="shared" ref="AX67:AX130" si="55">IF(AB67&lt;&gt;"",COUNTIF(AB$2:AB$200,AB67),0)</f>
        <v>0</v>
      </c>
      <c r="AY67" s="50">
        <f t="shared" ref="AY67:AY130" si="56">IF(AC67&lt;&gt;"",COUNTIF(AC$2:AC$200,AC67),0)</f>
        <v>0</v>
      </c>
      <c r="AZ67" s="50">
        <f t="shared" si="34"/>
        <v>0</v>
      </c>
      <c r="BA67" s="50">
        <f t="shared" si="35"/>
        <v>0</v>
      </c>
      <c r="BB67" s="50">
        <f t="shared" ref="BB67:BB130" si="57">MAX(AH67:BA67)</f>
        <v>1</v>
      </c>
      <c r="BC67" s="50" t="str">
        <f>VLOOKUP($D67,Occup!B:Z,14,FALSE)</f>
        <v>IZ</v>
      </c>
    </row>
    <row r="68" spans="1:55" x14ac:dyDescent="0.25">
      <c r="K68" s="50">
        <f t="shared" si="36"/>
        <v>0</v>
      </c>
      <c r="L68" s="50" t="str">
        <f t="shared" si="32"/>
        <v/>
      </c>
      <c r="M68" s="50" t="str">
        <f t="shared" si="32"/>
        <v/>
      </c>
      <c r="N68" s="50" t="str">
        <f t="shared" si="32"/>
        <v/>
      </c>
      <c r="O68" s="50" t="str">
        <f t="shared" si="32"/>
        <v/>
      </c>
      <c r="P68" s="50" t="str">
        <f t="shared" si="32"/>
        <v/>
      </c>
      <c r="Q68" s="50" t="str">
        <f t="shared" si="32"/>
        <v/>
      </c>
      <c r="R68" s="50" t="str">
        <f t="shared" si="32"/>
        <v/>
      </c>
      <c r="S68" s="50" t="str">
        <f t="shared" si="32"/>
        <v/>
      </c>
      <c r="T68" s="50" t="str">
        <f t="shared" si="32"/>
        <v/>
      </c>
      <c r="U68" s="50" t="str">
        <f t="shared" si="32"/>
        <v/>
      </c>
      <c r="V68" s="50" t="str">
        <f t="shared" si="33"/>
        <v/>
      </c>
      <c r="W68" s="50" t="str">
        <f t="shared" si="33"/>
        <v/>
      </c>
      <c r="X68" s="50" t="str">
        <f t="shared" si="33"/>
        <v/>
      </c>
      <c r="Y68" s="50" t="str">
        <f t="shared" si="33"/>
        <v/>
      </c>
      <c r="Z68" s="50" t="str">
        <f t="shared" si="33"/>
        <v/>
      </c>
      <c r="AA68" s="50" t="str">
        <f t="shared" si="33"/>
        <v/>
      </c>
      <c r="AB68" s="50" t="str">
        <f t="shared" si="33"/>
        <v/>
      </c>
      <c r="AC68" s="50" t="str">
        <f t="shared" si="33"/>
        <v/>
      </c>
      <c r="AD68" s="50" t="str">
        <f t="shared" si="33"/>
        <v/>
      </c>
      <c r="AE68" s="50" t="str">
        <f t="shared" si="33"/>
        <v/>
      </c>
      <c r="AF68" s="50">
        <f t="shared" si="37"/>
        <v>0</v>
      </c>
      <c r="AG68" s="50">
        <f t="shared" si="38"/>
        <v>0</v>
      </c>
      <c r="AH68" s="50">
        <f t="shared" si="39"/>
        <v>0</v>
      </c>
      <c r="AI68" s="50">
        <f t="shared" si="40"/>
        <v>0</v>
      </c>
      <c r="AJ68" s="50">
        <f t="shared" si="41"/>
        <v>0</v>
      </c>
      <c r="AK68" s="50">
        <f t="shared" si="42"/>
        <v>0</v>
      </c>
      <c r="AL68" s="50">
        <f t="shared" si="43"/>
        <v>0</v>
      </c>
      <c r="AM68" s="50">
        <f t="shared" si="44"/>
        <v>0</v>
      </c>
      <c r="AN68" s="50">
        <f t="shared" si="45"/>
        <v>0</v>
      </c>
      <c r="AO68" s="50">
        <f t="shared" si="46"/>
        <v>0</v>
      </c>
      <c r="AP68" s="50">
        <f t="shared" si="47"/>
        <v>0</v>
      </c>
      <c r="AQ68" s="50">
        <f t="shared" si="48"/>
        <v>0</v>
      </c>
      <c r="AR68" s="50">
        <f t="shared" si="49"/>
        <v>0</v>
      </c>
      <c r="AS68" s="50">
        <f t="shared" si="50"/>
        <v>0</v>
      </c>
      <c r="AT68" s="50">
        <f t="shared" si="51"/>
        <v>0</v>
      </c>
      <c r="AU68" s="50">
        <f t="shared" si="52"/>
        <v>0</v>
      </c>
      <c r="AV68" s="50">
        <f t="shared" si="53"/>
        <v>0</v>
      </c>
      <c r="AW68" s="50">
        <f t="shared" si="54"/>
        <v>0</v>
      </c>
      <c r="AX68" s="50">
        <f t="shared" si="55"/>
        <v>0</v>
      </c>
      <c r="AY68" s="50">
        <f t="shared" si="56"/>
        <v>0</v>
      </c>
      <c r="AZ68" s="50">
        <f t="shared" si="34"/>
        <v>0</v>
      </c>
      <c r="BA68" s="50">
        <f t="shared" si="35"/>
        <v>0</v>
      </c>
      <c r="BB68" s="50">
        <f t="shared" si="57"/>
        <v>0</v>
      </c>
      <c r="BC68" s="50" t="e">
        <f>VLOOKUP($D68,Occup!B:Z,14,FALSE)</f>
        <v>#N/A</v>
      </c>
    </row>
    <row r="69" spans="1:55" x14ac:dyDescent="0.25">
      <c r="K69" s="50">
        <f t="shared" si="36"/>
        <v>0</v>
      </c>
      <c r="L69" s="50" t="str">
        <f t="shared" ref="L69:U94" si="58">IF(AND(L$1&gt;=$F69,L$1&lt;=$K69),CONCATENATE($D69,"-",L$1),"")</f>
        <v/>
      </c>
      <c r="M69" s="50" t="str">
        <f t="shared" si="58"/>
        <v/>
      </c>
      <c r="N69" s="50" t="str">
        <f t="shared" si="58"/>
        <v/>
      </c>
      <c r="O69" s="50" t="str">
        <f t="shared" si="58"/>
        <v/>
      </c>
      <c r="P69" s="50" t="str">
        <f t="shared" si="58"/>
        <v/>
      </c>
      <c r="Q69" s="50" t="str">
        <f t="shared" si="58"/>
        <v/>
      </c>
      <c r="R69" s="50" t="str">
        <f t="shared" si="58"/>
        <v/>
      </c>
      <c r="S69" s="50" t="str">
        <f t="shared" si="58"/>
        <v/>
      </c>
      <c r="T69" s="50" t="str">
        <f t="shared" si="58"/>
        <v/>
      </c>
      <c r="U69" s="50" t="str">
        <f t="shared" si="58"/>
        <v/>
      </c>
      <c r="V69" s="50" t="str">
        <f t="shared" ref="V69:AE94" si="59">IF(AND(V$1&gt;=$F69,V$1&lt;=$K69),CONCATENATE($D69,"-",V$1),"")</f>
        <v/>
      </c>
      <c r="W69" s="50" t="str">
        <f t="shared" si="59"/>
        <v/>
      </c>
      <c r="X69" s="50" t="str">
        <f t="shared" si="59"/>
        <v/>
      </c>
      <c r="Y69" s="50" t="str">
        <f t="shared" si="59"/>
        <v/>
      </c>
      <c r="Z69" s="50" t="str">
        <f t="shared" si="59"/>
        <v/>
      </c>
      <c r="AA69" s="50" t="str">
        <f t="shared" si="59"/>
        <v/>
      </c>
      <c r="AB69" s="50" t="str">
        <f t="shared" si="59"/>
        <v/>
      </c>
      <c r="AC69" s="50" t="str">
        <f t="shared" si="59"/>
        <v/>
      </c>
      <c r="AD69" s="50" t="str">
        <f t="shared" si="59"/>
        <v/>
      </c>
      <c r="AE69" s="50" t="str">
        <f t="shared" si="59"/>
        <v/>
      </c>
      <c r="AF69" s="50">
        <f t="shared" si="37"/>
        <v>0</v>
      </c>
      <c r="AG69" s="50">
        <f t="shared" si="38"/>
        <v>0</v>
      </c>
      <c r="AH69" s="50">
        <f t="shared" si="39"/>
        <v>0</v>
      </c>
      <c r="AI69" s="50">
        <f t="shared" si="40"/>
        <v>0</v>
      </c>
      <c r="AJ69" s="50">
        <f t="shared" si="41"/>
        <v>0</v>
      </c>
      <c r="AK69" s="50">
        <f t="shared" si="42"/>
        <v>0</v>
      </c>
      <c r="AL69" s="50">
        <f t="shared" si="43"/>
        <v>0</v>
      </c>
      <c r="AM69" s="50">
        <f t="shared" si="44"/>
        <v>0</v>
      </c>
      <c r="AN69" s="50">
        <f t="shared" si="45"/>
        <v>0</v>
      </c>
      <c r="AO69" s="50">
        <f t="shared" si="46"/>
        <v>0</v>
      </c>
      <c r="AP69" s="50">
        <f t="shared" si="47"/>
        <v>0</v>
      </c>
      <c r="AQ69" s="50">
        <f t="shared" si="48"/>
        <v>0</v>
      </c>
      <c r="AR69" s="50">
        <f t="shared" si="49"/>
        <v>0</v>
      </c>
      <c r="AS69" s="50">
        <f t="shared" si="50"/>
        <v>0</v>
      </c>
      <c r="AT69" s="50">
        <f t="shared" si="51"/>
        <v>0</v>
      </c>
      <c r="AU69" s="50">
        <f t="shared" si="52"/>
        <v>0</v>
      </c>
      <c r="AV69" s="50">
        <f t="shared" si="53"/>
        <v>0</v>
      </c>
      <c r="AW69" s="50">
        <f t="shared" si="54"/>
        <v>0</v>
      </c>
      <c r="AX69" s="50">
        <f t="shared" si="55"/>
        <v>0</v>
      </c>
      <c r="AY69" s="50">
        <f t="shared" si="56"/>
        <v>0</v>
      </c>
      <c r="AZ69" s="50">
        <f t="shared" si="34"/>
        <v>0</v>
      </c>
      <c r="BA69" s="50">
        <f t="shared" si="35"/>
        <v>0</v>
      </c>
      <c r="BB69" s="50">
        <f t="shared" si="57"/>
        <v>0</v>
      </c>
      <c r="BC69" s="50" t="e">
        <f>VLOOKUP($D69,Occup!B:Z,14,FALSE)</f>
        <v>#N/A</v>
      </c>
    </row>
    <row r="70" spans="1:55" x14ac:dyDescent="0.25">
      <c r="K70" s="50">
        <f t="shared" si="36"/>
        <v>0</v>
      </c>
      <c r="L70" s="50" t="str">
        <f t="shared" si="58"/>
        <v/>
      </c>
      <c r="M70" s="50" t="str">
        <f t="shared" si="58"/>
        <v/>
      </c>
      <c r="N70" s="50" t="str">
        <f t="shared" si="58"/>
        <v/>
      </c>
      <c r="O70" s="50" t="str">
        <f t="shared" si="58"/>
        <v/>
      </c>
      <c r="P70" s="50" t="str">
        <f t="shared" si="58"/>
        <v/>
      </c>
      <c r="Q70" s="50" t="str">
        <f t="shared" si="58"/>
        <v/>
      </c>
      <c r="R70" s="50" t="str">
        <f t="shared" si="58"/>
        <v/>
      </c>
      <c r="S70" s="50" t="str">
        <f t="shared" si="58"/>
        <v/>
      </c>
      <c r="T70" s="50" t="str">
        <f t="shared" si="58"/>
        <v/>
      </c>
      <c r="U70" s="50" t="str">
        <f t="shared" si="58"/>
        <v/>
      </c>
      <c r="V70" s="50" t="str">
        <f t="shared" si="59"/>
        <v/>
      </c>
      <c r="W70" s="50" t="str">
        <f t="shared" si="59"/>
        <v/>
      </c>
      <c r="X70" s="50" t="str">
        <f t="shared" si="59"/>
        <v/>
      </c>
      <c r="Y70" s="50" t="str">
        <f t="shared" si="59"/>
        <v/>
      </c>
      <c r="Z70" s="50" t="str">
        <f t="shared" si="59"/>
        <v/>
      </c>
      <c r="AA70" s="50" t="str">
        <f t="shared" si="59"/>
        <v/>
      </c>
      <c r="AB70" s="50" t="str">
        <f t="shared" si="59"/>
        <v/>
      </c>
      <c r="AC70" s="50" t="str">
        <f t="shared" si="59"/>
        <v/>
      </c>
      <c r="AD70" s="50" t="str">
        <f t="shared" si="59"/>
        <v/>
      </c>
      <c r="AE70" s="50" t="str">
        <f t="shared" si="59"/>
        <v/>
      </c>
      <c r="AF70" s="50">
        <f t="shared" si="37"/>
        <v>0</v>
      </c>
      <c r="AG70" s="50">
        <f t="shared" si="38"/>
        <v>0</v>
      </c>
      <c r="AH70" s="50">
        <f t="shared" si="39"/>
        <v>0</v>
      </c>
      <c r="AI70" s="50">
        <f t="shared" si="40"/>
        <v>0</v>
      </c>
      <c r="AJ70" s="50">
        <f t="shared" si="41"/>
        <v>0</v>
      </c>
      <c r="AK70" s="50">
        <f t="shared" si="42"/>
        <v>0</v>
      </c>
      <c r="AL70" s="50">
        <f t="shared" si="43"/>
        <v>0</v>
      </c>
      <c r="AM70" s="50">
        <f t="shared" si="44"/>
        <v>0</v>
      </c>
      <c r="AN70" s="50">
        <f t="shared" si="45"/>
        <v>0</v>
      </c>
      <c r="AO70" s="50">
        <f t="shared" si="46"/>
        <v>0</v>
      </c>
      <c r="AP70" s="50">
        <f t="shared" si="47"/>
        <v>0</v>
      </c>
      <c r="AQ70" s="50">
        <f t="shared" si="48"/>
        <v>0</v>
      </c>
      <c r="AR70" s="50">
        <f t="shared" si="49"/>
        <v>0</v>
      </c>
      <c r="AS70" s="50">
        <f t="shared" si="50"/>
        <v>0</v>
      </c>
      <c r="AT70" s="50">
        <f t="shared" si="51"/>
        <v>0</v>
      </c>
      <c r="AU70" s="50">
        <f t="shared" si="52"/>
        <v>0</v>
      </c>
      <c r="AV70" s="50">
        <f t="shared" si="53"/>
        <v>0</v>
      </c>
      <c r="AW70" s="50">
        <f t="shared" si="54"/>
        <v>0</v>
      </c>
      <c r="AX70" s="50">
        <f t="shared" si="55"/>
        <v>0</v>
      </c>
      <c r="AY70" s="50">
        <f t="shared" si="56"/>
        <v>0</v>
      </c>
      <c r="AZ70" s="50">
        <f t="shared" si="34"/>
        <v>0</v>
      </c>
      <c r="BA70" s="50">
        <f t="shared" si="35"/>
        <v>0</v>
      </c>
      <c r="BB70" s="50">
        <f t="shared" si="57"/>
        <v>0</v>
      </c>
      <c r="BC70" s="50" t="e">
        <f>VLOOKUP($D70,Occup!B:Z,14,FALSE)</f>
        <v>#N/A</v>
      </c>
    </row>
    <row r="71" spans="1:55" x14ac:dyDescent="0.25">
      <c r="K71" s="50">
        <f t="shared" si="36"/>
        <v>0</v>
      </c>
      <c r="L71" s="50" t="str">
        <f t="shared" si="58"/>
        <v/>
      </c>
      <c r="M71" s="50" t="str">
        <f t="shared" si="58"/>
        <v/>
      </c>
      <c r="N71" s="50" t="str">
        <f t="shared" si="58"/>
        <v/>
      </c>
      <c r="O71" s="50" t="str">
        <f t="shared" si="58"/>
        <v/>
      </c>
      <c r="P71" s="50" t="str">
        <f t="shared" si="58"/>
        <v/>
      </c>
      <c r="Q71" s="50" t="str">
        <f t="shared" si="58"/>
        <v/>
      </c>
      <c r="R71" s="50" t="str">
        <f t="shared" si="58"/>
        <v/>
      </c>
      <c r="S71" s="50" t="str">
        <f t="shared" si="58"/>
        <v/>
      </c>
      <c r="T71" s="50" t="str">
        <f t="shared" si="58"/>
        <v/>
      </c>
      <c r="U71" s="50" t="str">
        <f t="shared" si="58"/>
        <v/>
      </c>
      <c r="V71" s="50" t="str">
        <f t="shared" si="59"/>
        <v/>
      </c>
      <c r="W71" s="50" t="str">
        <f t="shared" si="59"/>
        <v/>
      </c>
      <c r="X71" s="50" t="str">
        <f t="shared" si="59"/>
        <v/>
      </c>
      <c r="Y71" s="50" t="str">
        <f t="shared" si="59"/>
        <v/>
      </c>
      <c r="Z71" s="50" t="str">
        <f t="shared" si="59"/>
        <v/>
      </c>
      <c r="AA71" s="50" t="str">
        <f t="shared" si="59"/>
        <v/>
      </c>
      <c r="AB71" s="50" t="str">
        <f t="shared" si="59"/>
        <v/>
      </c>
      <c r="AC71" s="50" t="str">
        <f t="shared" si="59"/>
        <v/>
      </c>
      <c r="AD71" s="50" t="str">
        <f t="shared" si="59"/>
        <v/>
      </c>
      <c r="AE71" s="50" t="str">
        <f t="shared" si="59"/>
        <v/>
      </c>
      <c r="AF71" s="50">
        <f t="shared" si="37"/>
        <v>0</v>
      </c>
      <c r="AG71" s="50">
        <f t="shared" si="38"/>
        <v>0</v>
      </c>
      <c r="AH71" s="50">
        <f t="shared" si="39"/>
        <v>0</v>
      </c>
      <c r="AI71" s="50">
        <f t="shared" si="40"/>
        <v>0</v>
      </c>
      <c r="AJ71" s="50">
        <f t="shared" si="41"/>
        <v>0</v>
      </c>
      <c r="AK71" s="50">
        <f t="shared" si="42"/>
        <v>0</v>
      </c>
      <c r="AL71" s="50">
        <f t="shared" si="43"/>
        <v>0</v>
      </c>
      <c r="AM71" s="50">
        <f t="shared" si="44"/>
        <v>0</v>
      </c>
      <c r="AN71" s="50">
        <f t="shared" si="45"/>
        <v>0</v>
      </c>
      <c r="AO71" s="50">
        <f t="shared" si="46"/>
        <v>0</v>
      </c>
      <c r="AP71" s="50">
        <f t="shared" si="47"/>
        <v>0</v>
      </c>
      <c r="AQ71" s="50">
        <f t="shared" si="48"/>
        <v>0</v>
      </c>
      <c r="AR71" s="50">
        <f t="shared" si="49"/>
        <v>0</v>
      </c>
      <c r="AS71" s="50">
        <f t="shared" si="50"/>
        <v>0</v>
      </c>
      <c r="AT71" s="50">
        <f t="shared" si="51"/>
        <v>0</v>
      </c>
      <c r="AU71" s="50">
        <f t="shared" si="52"/>
        <v>0</v>
      </c>
      <c r="AV71" s="50">
        <f t="shared" si="53"/>
        <v>0</v>
      </c>
      <c r="AW71" s="50">
        <f t="shared" si="54"/>
        <v>0</v>
      </c>
      <c r="AX71" s="50">
        <f t="shared" si="55"/>
        <v>0</v>
      </c>
      <c r="AY71" s="50">
        <f t="shared" si="56"/>
        <v>0</v>
      </c>
      <c r="AZ71" s="50">
        <f t="shared" si="34"/>
        <v>0</v>
      </c>
      <c r="BA71" s="50">
        <f t="shared" si="35"/>
        <v>0</v>
      </c>
      <c r="BB71" s="50">
        <f t="shared" si="57"/>
        <v>0</v>
      </c>
      <c r="BC71" s="50" t="e">
        <f>VLOOKUP($D71,Occup!B:Z,14,FALSE)</f>
        <v>#N/A</v>
      </c>
    </row>
    <row r="72" spans="1:55" x14ac:dyDescent="0.25">
      <c r="K72" s="50">
        <f t="shared" si="36"/>
        <v>0</v>
      </c>
      <c r="L72" s="50" t="str">
        <f t="shared" si="58"/>
        <v/>
      </c>
      <c r="M72" s="50" t="str">
        <f t="shared" si="58"/>
        <v/>
      </c>
      <c r="N72" s="50" t="str">
        <f t="shared" si="58"/>
        <v/>
      </c>
      <c r="O72" s="50" t="str">
        <f t="shared" si="58"/>
        <v/>
      </c>
      <c r="P72" s="50" t="str">
        <f t="shared" si="58"/>
        <v/>
      </c>
      <c r="Q72" s="50" t="str">
        <f t="shared" si="58"/>
        <v/>
      </c>
      <c r="R72" s="50" t="str">
        <f t="shared" si="58"/>
        <v/>
      </c>
      <c r="S72" s="50" t="str">
        <f t="shared" si="58"/>
        <v/>
      </c>
      <c r="T72" s="50" t="str">
        <f t="shared" si="58"/>
        <v/>
      </c>
      <c r="U72" s="50" t="str">
        <f t="shared" si="58"/>
        <v/>
      </c>
      <c r="V72" s="50" t="str">
        <f t="shared" si="59"/>
        <v/>
      </c>
      <c r="W72" s="50" t="str">
        <f t="shared" si="59"/>
        <v/>
      </c>
      <c r="X72" s="50" t="str">
        <f t="shared" si="59"/>
        <v/>
      </c>
      <c r="Y72" s="50" t="str">
        <f t="shared" si="59"/>
        <v/>
      </c>
      <c r="Z72" s="50" t="str">
        <f t="shared" si="59"/>
        <v/>
      </c>
      <c r="AA72" s="50" t="str">
        <f t="shared" si="59"/>
        <v/>
      </c>
      <c r="AB72" s="50" t="str">
        <f t="shared" si="59"/>
        <v/>
      </c>
      <c r="AC72" s="50" t="str">
        <f t="shared" si="59"/>
        <v/>
      </c>
      <c r="AD72" s="50" t="str">
        <f t="shared" si="59"/>
        <v/>
      </c>
      <c r="AE72" s="50" t="str">
        <f t="shared" si="59"/>
        <v/>
      </c>
      <c r="AF72" s="50">
        <f t="shared" si="37"/>
        <v>0</v>
      </c>
      <c r="AG72" s="50">
        <f t="shared" si="38"/>
        <v>0</v>
      </c>
      <c r="AH72" s="50">
        <f t="shared" si="39"/>
        <v>0</v>
      </c>
      <c r="AI72" s="50">
        <f t="shared" si="40"/>
        <v>0</v>
      </c>
      <c r="AJ72" s="50">
        <f t="shared" si="41"/>
        <v>0</v>
      </c>
      <c r="AK72" s="50">
        <f t="shared" si="42"/>
        <v>0</v>
      </c>
      <c r="AL72" s="50">
        <f t="shared" si="43"/>
        <v>0</v>
      </c>
      <c r="AM72" s="50">
        <f t="shared" si="44"/>
        <v>0</v>
      </c>
      <c r="AN72" s="50">
        <f t="shared" si="45"/>
        <v>0</v>
      </c>
      <c r="AO72" s="50">
        <f t="shared" si="46"/>
        <v>0</v>
      </c>
      <c r="AP72" s="50">
        <f t="shared" si="47"/>
        <v>0</v>
      </c>
      <c r="AQ72" s="50">
        <f t="shared" si="48"/>
        <v>0</v>
      </c>
      <c r="AR72" s="50">
        <f t="shared" si="49"/>
        <v>0</v>
      </c>
      <c r="AS72" s="50">
        <f t="shared" si="50"/>
        <v>0</v>
      </c>
      <c r="AT72" s="50">
        <f t="shared" si="51"/>
        <v>0</v>
      </c>
      <c r="AU72" s="50">
        <f t="shared" si="52"/>
        <v>0</v>
      </c>
      <c r="AV72" s="50">
        <f t="shared" si="53"/>
        <v>0</v>
      </c>
      <c r="AW72" s="50">
        <f t="shared" si="54"/>
        <v>0</v>
      </c>
      <c r="AX72" s="50">
        <f t="shared" si="55"/>
        <v>0</v>
      </c>
      <c r="AY72" s="50">
        <f t="shared" si="56"/>
        <v>0</v>
      </c>
      <c r="AZ72" s="50">
        <f t="shared" si="34"/>
        <v>0</v>
      </c>
      <c r="BA72" s="50">
        <f t="shared" si="35"/>
        <v>0</v>
      </c>
      <c r="BB72" s="50">
        <f t="shared" si="57"/>
        <v>0</v>
      </c>
      <c r="BC72" s="50" t="e">
        <f>VLOOKUP($D72,Occup!B:Z,14,FALSE)</f>
        <v>#N/A</v>
      </c>
    </row>
    <row r="73" spans="1:55" x14ac:dyDescent="0.25">
      <c r="K73" s="50">
        <f t="shared" si="36"/>
        <v>0</v>
      </c>
      <c r="L73" s="50" t="str">
        <f t="shared" si="58"/>
        <v/>
      </c>
      <c r="M73" s="50" t="str">
        <f t="shared" si="58"/>
        <v/>
      </c>
      <c r="N73" s="50" t="str">
        <f t="shared" si="58"/>
        <v/>
      </c>
      <c r="O73" s="50" t="str">
        <f t="shared" si="58"/>
        <v/>
      </c>
      <c r="P73" s="50" t="str">
        <f t="shared" si="58"/>
        <v/>
      </c>
      <c r="Q73" s="50" t="str">
        <f t="shared" si="58"/>
        <v/>
      </c>
      <c r="R73" s="50" t="str">
        <f t="shared" si="58"/>
        <v/>
      </c>
      <c r="S73" s="50" t="str">
        <f t="shared" si="58"/>
        <v/>
      </c>
      <c r="T73" s="50" t="str">
        <f t="shared" si="58"/>
        <v/>
      </c>
      <c r="U73" s="50" t="str">
        <f t="shared" si="58"/>
        <v/>
      </c>
      <c r="V73" s="50" t="str">
        <f t="shared" si="59"/>
        <v/>
      </c>
      <c r="W73" s="50" t="str">
        <f t="shared" si="59"/>
        <v/>
      </c>
      <c r="X73" s="50" t="str">
        <f t="shared" si="59"/>
        <v/>
      </c>
      <c r="Y73" s="50" t="str">
        <f t="shared" si="59"/>
        <v/>
      </c>
      <c r="Z73" s="50" t="str">
        <f t="shared" si="59"/>
        <v/>
      </c>
      <c r="AA73" s="50" t="str">
        <f t="shared" si="59"/>
        <v/>
      </c>
      <c r="AB73" s="50" t="str">
        <f t="shared" si="59"/>
        <v/>
      </c>
      <c r="AC73" s="50" t="str">
        <f t="shared" si="59"/>
        <v/>
      </c>
      <c r="AD73" s="50" t="str">
        <f t="shared" si="59"/>
        <v/>
      </c>
      <c r="AE73" s="50" t="str">
        <f t="shared" si="59"/>
        <v/>
      </c>
      <c r="AF73" s="50">
        <f t="shared" si="37"/>
        <v>0</v>
      </c>
      <c r="AG73" s="50">
        <f t="shared" si="38"/>
        <v>0</v>
      </c>
      <c r="AH73" s="50">
        <f t="shared" si="39"/>
        <v>0</v>
      </c>
      <c r="AI73" s="50">
        <f t="shared" si="40"/>
        <v>0</v>
      </c>
      <c r="AJ73" s="50">
        <f t="shared" si="41"/>
        <v>0</v>
      </c>
      <c r="AK73" s="50">
        <f t="shared" si="42"/>
        <v>0</v>
      </c>
      <c r="AL73" s="50">
        <f t="shared" si="43"/>
        <v>0</v>
      </c>
      <c r="AM73" s="50">
        <f t="shared" si="44"/>
        <v>0</v>
      </c>
      <c r="AN73" s="50">
        <f t="shared" si="45"/>
        <v>0</v>
      </c>
      <c r="AO73" s="50">
        <f t="shared" si="46"/>
        <v>0</v>
      </c>
      <c r="AP73" s="50">
        <f t="shared" si="47"/>
        <v>0</v>
      </c>
      <c r="AQ73" s="50">
        <f t="shared" si="48"/>
        <v>0</v>
      </c>
      <c r="AR73" s="50">
        <f t="shared" si="49"/>
        <v>0</v>
      </c>
      <c r="AS73" s="50">
        <f t="shared" si="50"/>
        <v>0</v>
      </c>
      <c r="AT73" s="50">
        <f t="shared" si="51"/>
        <v>0</v>
      </c>
      <c r="AU73" s="50">
        <f t="shared" si="52"/>
        <v>0</v>
      </c>
      <c r="AV73" s="50">
        <f t="shared" si="53"/>
        <v>0</v>
      </c>
      <c r="AW73" s="50">
        <f t="shared" si="54"/>
        <v>0</v>
      </c>
      <c r="AX73" s="50">
        <f t="shared" si="55"/>
        <v>0</v>
      </c>
      <c r="AY73" s="50">
        <f t="shared" si="56"/>
        <v>0</v>
      </c>
      <c r="AZ73" s="50">
        <f t="shared" si="34"/>
        <v>0</v>
      </c>
      <c r="BA73" s="50">
        <f t="shared" si="35"/>
        <v>0</v>
      </c>
      <c r="BB73" s="50">
        <f t="shared" si="57"/>
        <v>0</v>
      </c>
      <c r="BC73" s="50" t="e">
        <f>VLOOKUP($D73,Occup!B:Z,14,FALSE)</f>
        <v>#N/A</v>
      </c>
    </row>
    <row r="74" spans="1:55" x14ac:dyDescent="0.25">
      <c r="K74" s="50">
        <f t="shared" si="36"/>
        <v>0</v>
      </c>
      <c r="L74" s="50" t="str">
        <f t="shared" si="58"/>
        <v/>
      </c>
      <c r="M74" s="50" t="str">
        <f t="shared" si="58"/>
        <v/>
      </c>
      <c r="N74" s="50" t="str">
        <f t="shared" si="58"/>
        <v/>
      </c>
      <c r="O74" s="50" t="str">
        <f t="shared" si="58"/>
        <v/>
      </c>
      <c r="P74" s="50" t="str">
        <f t="shared" si="58"/>
        <v/>
      </c>
      <c r="Q74" s="50" t="str">
        <f t="shared" si="58"/>
        <v/>
      </c>
      <c r="R74" s="50" t="str">
        <f t="shared" si="58"/>
        <v/>
      </c>
      <c r="S74" s="50" t="str">
        <f t="shared" si="58"/>
        <v/>
      </c>
      <c r="T74" s="50" t="str">
        <f t="shared" si="58"/>
        <v/>
      </c>
      <c r="U74" s="50" t="str">
        <f t="shared" si="58"/>
        <v/>
      </c>
      <c r="V74" s="50" t="str">
        <f t="shared" si="59"/>
        <v/>
      </c>
      <c r="W74" s="50" t="str">
        <f t="shared" si="59"/>
        <v/>
      </c>
      <c r="X74" s="50" t="str">
        <f t="shared" si="59"/>
        <v/>
      </c>
      <c r="Y74" s="50" t="str">
        <f t="shared" si="59"/>
        <v/>
      </c>
      <c r="Z74" s="50" t="str">
        <f t="shared" si="59"/>
        <v/>
      </c>
      <c r="AA74" s="50" t="str">
        <f t="shared" si="59"/>
        <v/>
      </c>
      <c r="AB74" s="50" t="str">
        <f t="shared" si="59"/>
        <v/>
      </c>
      <c r="AC74" s="50" t="str">
        <f t="shared" si="59"/>
        <v/>
      </c>
      <c r="AD74" s="50" t="str">
        <f t="shared" si="59"/>
        <v/>
      </c>
      <c r="AE74" s="50" t="str">
        <f t="shared" si="59"/>
        <v/>
      </c>
      <c r="AF74" s="50">
        <f t="shared" si="37"/>
        <v>0</v>
      </c>
      <c r="AG74" s="50">
        <f t="shared" si="38"/>
        <v>0</v>
      </c>
      <c r="AH74" s="50">
        <f t="shared" si="39"/>
        <v>0</v>
      </c>
      <c r="AI74" s="50">
        <f t="shared" si="40"/>
        <v>0</v>
      </c>
      <c r="AJ74" s="50">
        <f t="shared" si="41"/>
        <v>0</v>
      </c>
      <c r="AK74" s="50">
        <f t="shared" si="42"/>
        <v>0</v>
      </c>
      <c r="AL74" s="50">
        <f t="shared" si="43"/>
        <v>0</v>
      </c>
      <c r="AM74" s="50">
        <f t="shared" si="44"/>
        <v>0</v>
      </c>
      <c r="AN74" s="50">
        <f t="shared" si="45"/>
        <v>0</v>
      </c>
      <c r="AO74" s="50">
        <f t="shared" si="46"/>
        <v>0</v>
      </c>
      <c r="AP74" s="50">
        <f t="shared" si="47"/>
        <v>0</v>
      </c>
      <c r="AQ74" s="50">
        <f t="shared" si="48"/>
        <v>0</v>
      </c>
      <c r="AR74" s="50">
        <f t="shared" si="49"/>
        <v>0</v>
      </c>
      <c r="AS74" s="50">
        <f t="shared" si="50"/>
        <v>0</v>
      </c>
      <c r="AT74" s="50">
        <f t="shared" si="51"/>
        <v>0</v>
      </c>
      <c r="AU74" s="50">
        <f t="shared" si="52"/>
        <v>0</v>
      </c>
      <c r="AV74" s="50">
        <f t="shared" si="53"/>
        <v>0</v>
      </c>
      <c r="AW74" s="50">
        <f t="shared" si="54"/>
        <v>0</v>
      </c>
      <c r="AX74" s="50">
        <f t="shared" si="55"/>
        <v>0</v>
      </c>
      <c r="AY74" s="50">
        <f t="shared" si="56"/>
        <v>0</v>
      </c>
      <c r="AZ74" s="50">
        <f t="shared" si="34"/>
        <v>0</v>
      </c>
      <c r="BA74" s="50">
        <f t="shared" si="35"/>
        <v>0</v>
      </c>
      <c r="BB74" s="50">
        <f t="shared" si="57"/>
        <v>0</v>
      </c>
      <c r="BC74" s="50" t="e">
        <f>VLOOKUP($D74,Occup!B:Z,14,FALSE)</f>
        <v>#N/A</v>
      </c>
    </row>
    <row r="75" spans="1:55" x14ac:dyDescent="0.25">
      <c r="K75" s="50">
        <f t="shared" si="36"/>
        <v>0</v>
      </c>
      <c r="L75" s="50" t="str">
        <f t="shared" si="58"/>
        <v/>
      </c>
      <c r="M75" s="50" t="str">
        <f t="shared" si="58"/>
        <v/>
      </c>
      <c r="N75" s="50" t="str">
        <f t="shared" si="58"/>
        <v/>
      </c>
      <c r="O75" s="50" t="str">
        <f t="shared" si="58"/>
        <v/>
      </c>
      <c r="P75" s="50" t="str">
        <f t="shared" si="58"/>
        <v/>
      </c>
      <c r="Q75" s="50" t="str">
        <f t="shared" si="58"/>
        <v/>
      </c>
      <c r="R75" s="50" t="str">
        <f t="shared" si="58"/>
        <v/>
      </c>
      <c r="S75" s="50" t="str">
        <f t="shared" si="58"/>
        <v/>
      </c>
      <c r="T75" s="50" t="str">
        <f t="shared" si="58"/>
        <v/>
      </c>
      <c r="U75" s="50" t="str">
        <f t="shared" si="58"/>
        <v/>
      </c>
      <c r="V75" s="50" t="str">
        <f t="shared" si="59"/>
        <v/>
      </c>
      <c r="W75" s="50" t="str">
        <f t="shared" si="59"/>
        <v/>
      </c>
      <c r="X75" s="50" t="str">
        <f t="shared" si="59"/>
        <v/>
      </c>
      <c r="Y75" s="50" t="str">
        <f t="shared" si="59"/>
        <v/>
      </c>
      <c r="Z75" s="50" t="str">
        <f t="shared" si="59"/>
        <v/>
      </c>
      <c r="AA75" s="50" t="str">
        <f t="shared" si="59"/>
        <v/>
      </c>
      <c r="AB75" s="50" t="str">
        <f t="shared" si="59"/>
        <v/>
      </c>
      <c r="AC75" s="50" t="str">
        <f t="shared" si="59"/>
        <v/>
      </c>
      <c r="AD75" s="50" t="str">
        <f t="shared" si="59"/>
        <v/>
      </c>
      <c r="AE75" s="50" t="str">
        <f t="shared" si="59"/>
        <v/>
      </c>
      <c r="AF75" s="50">
        <f t="shared" si="37"/>
        <v>0</v>
      </c>
      <c r="AG75" s="50">
        <f t="shared" si="38"/>
        <v>0</v>
      </c>
      <c r="AH75" s="50">
        <f t="shared" si="39"/>
        <v>0</v>
      </c>
      <c r="AI75" s="50">
        <f t="shared" si="40"/>
        <v>0</v>
      </c>
      <c r="AJ75" s="50">
        <f t="shared" si="41"/>
        <v>0</v>
      </c>
      <c r="AK75" s="50">
        <f t="shared" si="42"/>
        <v>0</v>
      </c>
      <c r="AL75" s="50">
        <f t="shared" si="43"/>
        <v>0</v>
      </c>
      <c r="AM75" s="50">
        <f t="shared" si="44"/>
        <v>0</v>
      </c>
      <c r="AN75" s="50">
        <f t="shared" si="45"/>
        <v>0</v>
      </c>
      <c r="AO75" s="50">
        <f t="shared" si="46"/>
        <v>0</v>
      </c>
      <c r="AP75" s="50">
        <f t="shared" si="47"/>
        <v>0</v>
      </c>
      <c r="AQ75" s="50">
        <f t="shared" si="48"/>
        <v>0</v>
      </c>
      <c r="AR75" s="50">
        <f t="shared" si="49"/>
        <v>0</v>
      </c>
      <c r="AS75" s="50">
        <f t="shared" si="50"/>
        <v>0</v>
      </c>
      <c r="AT75" s="50">
        <f t="shared" si="51"/>
        <v>0</v>
      </c>
      <c r="AU75" s="50">
        <f t="shared" si="52"/>
        <v>0</v>
      </c>
      <c r="AV75" s="50">
        <f t="shared" si="53"/>
        <v>0</v>
      </c>
      <c r="AW75" s="50">
        <f t="shared" si="54"/>
        <v>0</v>
      </c>
      <c r="AX75" s="50">
        <f t="shared" si="55"/>
        <v>0</v>
      </c>
      <c r="AY75" s="50">
        <f t="shared" si="56"/>
        <v>0</v>
      </c>
      <c r="AZ75" s="50">
        <f t="shared" si="34"/>
        <v>0</v>
      </c>
      <c r="BA75" s="50">
        <f t="shared" si="35"/>
        <v>0</v>
      </c>
      <c r="BB75" s="50">
        <f t="shared" si="57"/>
        <v>0</v>
      </c>
      <c r="BC75" s="50" t="e">
        <f>VLOOKUP($D75,Occup!B:Z,14,FALSE)</f>
        <v>#N/A</v>
      </c>
    </row>
    <row r="76" spans="1:55" x14ac:dyDescent="0.25">
      <c r="K76" s="50">
        <f t="shared" si="36"/>
        <v>0</v>
      </c>
      <c r="L76" s="50" t="str">
        <f t="shared" si="58"/>
        <v/>
      </c>
      <c r="M76" s="50" t="str">
        <f t="shared" si="58"/>
        <v/>
      </c>
      <c r="N76" s="50" t="str">
        <f t="shared" si="58"/>
        <v/>
      </c>
      <c r="O76" s="50" t="str">
        <f t="shared" si="58"/>
        <v/>
      </c>
      <c r="P76" s="50" t="str">
        <f t="shared" si="58"/>
        <v/>
      </c>
      <c r="Q76" s="50" t="str">
        <f t="shared" si="58"/>
        <v/>
      </c>
      <c r="R76" s="50" t="str">
        <f t="shared" si="58"/>
        <v/>
      </c>
      <c r="S76" s="50" t="str">
        <f t="shared" si="58"/>
        <v/>
      </c>
      <c r="T76" s="50" t="str">
        <f t="shared" si="58"/>
        <v/>
      </c>
      <c r="U76" s="50" t="str">
        <f t="shared" si="58"/>
        <v/>
      </c>
      <c r="V76" s="50" t="str">
        <f t="shared" si="59"/>
        <v/>
      </c>
      <c r="W76" s="50" t="str">
        <f t="shared" si="59"/>
        <v/>
      </c>
      <c r="X76" s="50" t="str">
        <f t="shared" si="59"/>
        <v/>
      </c>
      <c r="Y76" s="50" t="str">
        <f t="shared" si="59"/>
        <v/>
      </c>
      <c r="Z76" s="50" t="str">
        <f t="shared" si="59"/>
        <v/>
      </c>
      <c r="AA76" s="50" t="str">
        <f t="shared" si="59"/>
        <v/>
      </c>
      <c r="AB76" s="50" t="str">
        <f t="shared" si="59"/>
        <v/>
      </c>
      <c r="AC76" s="50" t="str">
        <f t="shared" si="59"/>
        <v/>
      </c>
      <c r="AD76" s="50" t="str">
        <f t="shared" si="59"/>
        <v/>
      </c>
      <c r="AE76" s="50" t="str">
        <f t="shared" si="59"/>
        <v/>
      </c>
      <c r="AF76" s="50">
        <f t="shared" si="37"/>
        <v>0</v>
      </c>
      <c r="AG76" s="50">
        <f t="shared" si="38"/>
        <v>0</v>
      </c>
      <c r="AH76" s="50">
        <f t="shared" si="39"/>
        <v>0</v>
      </c>
      <c r="AI76" s="50">
        <f t="shared" si="40"/>
        <v>0</v>
      </c>
      <c r="AJ76" s="50">
        <f t="shared" si="41"/>
        <v>0</v>
      </c>
      <c r="AK76" s="50">
        <f t="shared" si="42"/>
        <v>0</v>
      </c>
      <c r="AL76" s="50">
        <f t="shared" si="43"/>
        <v>0</v>
      </c>
      <c r="AM76" s="50">
        <f t="shared" si="44"/>
        <v>0</v>
      </c>
      <c r="AN76" s="50">
        <f t="shared" si="45"/>
        <v>0</v>
      </c>
      <c r="AO76" s="50">
        <f t="shared" si="46"/>
        <v>0</v>
      </c>
      <c r="AP76" s="50">
        <f t="shared" si="47"/>
        <v>0</v>
      </c>
      <c r="AQ76" s="50">
        <f t="shared" si="48"/>
        <v>0</v>
      </c>
      <c r="AR76" s="50">
        <f t="shared" si="49"/>
        <v>0</v>
      </c>
      <c r="AS76" s="50">
        <f t="shared" si="50"/>
        <v>0</v>
      </c>
      <c r="AT76" s="50">
        <f t="shared" si="51"/>
        <v>0</v>
      </c>
      <c r="AU76" s="50">
        <f t="shared" si="52"/>
        <v>0</v>
      </c>
      <c r="AV76" s="50">
        <f t="shared" si="53"/>
        <v>0</v>
      </c>
      <c r="AW76" s="50">
        <f t="shared" si="54"/>
        <v>0</v>
      </c>
      <c r="AX76" s="50">
        <f t="shared" si="55"/>
        <v>0</v>
      </c>
      <c r="AY76" s="50">
        <f t="shared" si="56"/>
        <v>0</v>
      </c>
      <c r="AZ76" s="50">
        <f t="shared" si="34"/>
        <v>0</v>
      </c>
      <c r="BA76" s="50">
        <f t="shared" si="35"/>
        <v>0</v>
      </c>
      <c r="BB76" s="50">
        <f t="shared" si="57"/>
        <v>0</v>
      </c>
      <c r="BC76" s="50" t="e">
        <f>VLOOKUP($D76,Occup!B:Z,14,FALSE)</f>
        <v>#N/A</v>
      </c>
    </row>
    <row r="77" spans="1:55" x14ac:dyDescent="0.25">
      <c r="K77" s="50">
        <f t="shared" si="36"/>
        <v>0</v>
      </c>
      <c r="L77" s="50" t="str">
        <f t="shared" si="58"/>
        <v/>
      </c>
      <c r="M77" s="50" t="str">
        <f t="shared" si="58"/>
        <v/>
      </c>
      <c r="N77" s="50" t="str">
        <f t="shared" si="58"/>
        <v/>
      </c>
      <c r="O77" s="50" t="str">
        <f t="shared" si="58"/>
        <v/>
      </c>
      <c r="P77" s="50" t="str">
        <f t="shared" si="58"/>
        <v/>
      </c>
      <c r="Q77" s="50" t="str">
        <f t="shared" si="58"/>
        <v/>
      </c>
      <c r="R77" s="50" t="str">
        <f t="shared" si="58"/>
        <v/>
      </c>
      <c r="S77" s="50" t="str">
        <f t="shared" si="58"/>
        <v/>
      </c>
      <c r="T77" s="50" t="str">
        <f t="shared" si="58"/>
        <v/>
      </c>
      <c r="U77" s="50" t="str">
        <f t="shared" si="58"/>
        <v/>
      </c>
      <c r="V77" s="50" t="str">
        <f t="shared" si="59"/>
        <v/>
      </c>
      <c r="W77" s="50" t="str">
        <f t="shared" si="59"/>
        <v/>
      </c>
      <c r="X77" s="50" t="str">
        <f t="shared" si="59"/>
        <v/>
      </c>
      <c r="Y77" s="50" t="str">
        <f t="shared" si="59"/>
        <v/>
      </c>
      <c r="Z77" s="50" t="str">
        <f t="shared" si="59"/>
        <v/>
      </c>
      <c r="AA77" s="50" t="str">
        <f t="shared" si="59"/>
        <v/>
      </c>
      <c r="AB77" s="50" t="str">
        <f t="shared" si="59"/>
        <v/>
      </c>
      <c r="AC77" s="50" t="str">
        <f t="shared" si="59"/>
        <v/>
      </c>
      <c r="AD77" s="50" t="str">
        <f t="shared" si="59"/>
        <v/>
      </c>
      <c r="AE77" s="50" t="str">
        <f t="shared" si="59"/>
        <v/>
      </c>
      <c r="AF77" s="50">
        <f t="shared" si="37"/>
        <v>0</v>
      </c>
      <c r="AG77" s="50">
        <f t="shared" si="38"/>
        <v>0</v>
      </c>
      <c r="AH77" s="50">
        <f t="shared" si="39"/>
        <v>0</v>
      </c>
      <c r="AI77" s="50">
        <f t="shared" si="40"/>
        <v>0</v>
      </c>
      <c r="AJ77" s="50">
        <f t="shared" si="41"/>
        <v>0</v>
      </c>
      <c r="AK77" s="50">
        <f t="shared" si="42"/>
        <v>0</v>
      </c>
      <c r="AL77" s="50">
        <f t="shared" si="43"/>
        <v>0</v>
      </c>
      <c r="AM77" s="50">
        <f t="shared" si="44"/>
        <v>0</v>
      </c>
      <c r="AN77" s="50">
        <f t="shared" si="45"/>
        <v>0</v>
      </c>
      <c r="AO77" s="50">
        <f t="shared" si="46"/>
        <v>0</v>
      </c>
      <c r="AP77" s="50">
        <f t="shared" si="47"/>
        <v>0</v>
      </c>
      <c r="AQ77" s="50">
        <f t="shared" si="48"/>
        <v>0</v>
      </c>
      <c r="AR77" s="50">
        <f t="shared" si="49"/>
        <v>0</v>
      </c>
      <c r="AS77" s="50">
        <f t="shared" si="50"/>
        <v>0</v>
      </c>
      <c r="AT77" s="50">
        <f t="shared" si="51"/>
        <v>0</v>
      </c>
      <c r="AU77" s="50">
        <f t="shared" si="52"/>
        <v>0</v>
      </c>
      <c r="AV77" s="50">
        <f t="shared" si="53"/>
        <v>0</v>
      </c>
      <c r="AW77" s="50">
        <f t="shared" si="54"/>
        <v>0</v>
      </c>
      <c r="AX77" s="50">
        <f t="shared" si="55"/>
        <v>0</v>
      </c>
      <c r="AY77" s="50">
        <f t="shared" si="56"/>
        <v>0</v>
      </c>
      <c r="AZ77" s="50">
        <f t="shared" si="34"/>
        <v>0</v>
      </c>
      <c r="BA77" s="50">
        <f t="shared" si="35"/>
        <v>0</v>
      </c>
      <c r="BB77" s="50">
        <f t="shared" si="57"/>
        <v>0</v>
      </c>
      <c r="BC77" s="50" t="e">
        <f>VLOOKUP($D77,Occup!B:Z,14,FALSE)</f>
        <v>#N/A</v>
      </c>
    </row>
    <row r="78" spans="1:55" x14ac:dyDescent="0.25">
      <c r="K78" s="50">
        <f t="shared" si="36"/>
        <v>0</v>
      </c>
      <c r="L78" s="50" t="str">
        <f t="shared" si="58"/>
        <v/>
      </c>
      <c r="M78" s="50" t="str">
        <f t="shared" si="58"/>
        <v/>
      </c>
      <c r="N78" s="50" t="str">
        <f t="shared" si="58"/>
        <v/>
      </c>
      <c r="O78" s="50" t="str">
        <f t="shared" si="58"/>
        <v/>
      </c>
      <c r="P78" s="50" t="str">
        <f t="shared" si="58"/>
        <v/>
      </c>
      <c r="Q78" s="50" t="str">
        <f t="shared" si="58"/>
        <v/>
      </c>
      <c r="R78" s="50" t="str">
        <f t="shared" si="58"/>
        <v/>
      </c>
      <c r="S78" s="50" t="str">
        <f t="shared" si="58"/>
        <v/>
      </c>
      <c r="T78" s="50" t="str">
        <f t="shared" si="58"/>
        <v/>
      </c>
      <c r="U78" s="50" t="str">
        <f t="shared" si="58"/>
        <v/>
      </c>
      <c r="V78" s="50" t="str">
        <f t="shared" si="59"/>
        <v/>
      </c>
      <c r="W78" s="50" t="str">
        <f t="shared" si="59"/>
        <v/>
      </c>
      <c r="X78" s="50" t="str">
        <f t="shared" si="59"/>
        <v/>
      </c>
      <c r="Y78" s="50" t="str">
        <f t="shared" si="59"/>
        <v/>
      </c>
      <c r="Z78" s="50" t="str">
        <f t="shared" si="59"/>
        <v/>
      </c>
      <c r="AA78" s="50" t="str">
        <f t="shared" si="59"/>
        <v/>
      </c>
      <c r="AB78" s="50" t="str">
        <f t="shared" si="59"/>
        <v/>
      </c>
      <c r="AC78" s="50" t="str">
        <f t="shared" si="59"/>
        <v/>
      </c>
      <c r="AD78" s="50" t="str">
        <f t="shared" si="59"/>
        <v/>
      </c>
      <c r="AE78" s="50" t="str">
        <f t="shared" si="59"/>
        <v/>
      </c>
      <c r="AF78" s="50">
        <f t="shared" si="37"/>
        <v>0</v>
      </c>
      <c r="AG78" s="50">
        <f t="shared" si="38"/>
        <v>0</v>
      </c>
      <c r="AH78" s="50">
        <f t="shared" si="39"/>
        <v>0</v>
      </c>
      <c r="AI78" s="50">
        <f t="shared" si="40"/>
        <v>0</v>
      </c>
      <c r="AJ78" s="50">
        <f t="shared" si="41"/>
        <v>0</v>
      </c>
      <c r="AK78" s="50">
        <f t="shared" si="42"/>
        <v>0</v>
      </c>
      <c r="AL78" s="50">
        <f t="shared" si="43"/>
        <v>0</v>
      </c>
      <c r="AM78" s="50">
        <f t="shared" si="44"/>
        <v>0</v>
      </c>
      <c r="AN78" s="50">
        <f t="shared" si="45"/>
        <v>0</v>
      </c>
      <c r="AO78" s="50">
        <f t="shared" si="46"/>
        <v>0</v>
      </c>
      <c r="AP78" s="50">
        <f t="shared" si="47"/>
        <v>0</v>
      </c>
      <c r="AQ78" s="50">
        <f t="shared" si="48"/>
        <v>0</v>
      </c>
      <c r="AR78" s="50">
        <f t="shared" si="49"/>
        <v>0</v>
      </c>
      <c r="AS78" s="50">
        <f t="shared" si="50"/>
        <v>0</v>
      </c>
      <c r="AT78" s="50">
        <f t="shared" si="51"/>
        <v>0</v>
      </c>
      <c r="AU78" s="50">
        <f t="shared" si="52"/>
        <v>0</v>
      </c>
      <c r="AV78" s="50">
        <f t="shared" si="53"/>
        <v>0</v>
      </c>
      <c r="AW78" s="50">
        <f t="shared" si="54"/>
        <v>0</v>
      </c>
      <c r="AX78" s="50">
        <f t="shared" si="55"/>
        <v>0</v>
      </c>
      <c r="AY78" s="50">
        <f t="shared" si="56"/>
        <v>0</v>
      </c>
      <c r="AZ78" s="50">
        <f t="shared" si="34"/>
        <v>0</v>
      </c>
      <c r="BA78" s="50">
        <f t="shared" si="35"/>
        <v>0</v>
      </c>
      <c r="BB78" s="50">
        <f t="shared" si="57"/>
        <v>0</v>
      </c>
      <c r="BC78" s="50" t="e">
        <f>VLOOKUP($D78,Occup!B:Z,14,FALSE)</f>
        <v>#N/A</v>
      </c>
    </row>
    <row r="79" spans="1:55" x14ac:dyDescent="0.25">
      <c r="K79" s="50">
        <f t="shared" si="36"/>
        <v>0</v>
      </c>
      <c r="L79" s="50" t="str">
        <f t="shared" si="58"/>
        <v/>
      </c>
      <c r="M79" s="50" t="str">
        <f t="shared" si="58"/>
        <v/>
      </c>
      <c r="N79" s="50" t="str">
        <f t="shared" si="58"/>
        <v/>
      </c>
      <c r="O79" s="50" t="str">
        <f t="shared" si="58"/>
        <v/>
      </c>
      <c r="P79" s="50" t="str">
        <f t="shared" si="58"/>
        <v/>
      </c>
      <c r="Q79" s="50" t="str">
        <f t="shared" si="58"/>
        <v/>
      </c>
      <c r="R79" s="50" t="str">
        <f t="shared" si="58"/>
        <v/>
      </c>
      <c r="S79" s="50" t="str">
        <f t="shared" si="58"/>
        <v/>
      </c>
      <c r="T79" s="50" t="str">
        <f t="shared" si="58"/>
        <v/>
      </c>
      <c r="U79" s="50" t="str">
        <f t="shared" si="58"/>
        <v/>
      </c>
      <c r="V79" s="50" t="str">
        <f t="shared" si="59"/>
        <v/>
      </c>
      <c r="W79" s="50" t="str">
        <f t="shared" si="59"/>
        <v/>
      </c>
      <c r="X79" s="50" t="str">
        <f t="shared" si="59"/>
        <v/>
      </c>
      <c r="Y79" s="50" t="str">
        <f t="shared" si="59"/>
        <v/>
      </c>
      <c r="Z79" s="50" t="str">
        <f t="shared" si="59"/>
        <v/>
      </c>
      <c r="AA79" s="50" t="str">
        <f t="shared" si="59"/>
        <v/>
      </c>
      <c r="AB79" s="50" t="str">
        <f t="shared" si="59"/>
        <v/>
      </c>
      <c r="AC79" s="50" t="str">
        <f t="shared" si="59"/>
        <v/>
      </c>
      <c r="AD79" s="50" t="str">
        <f t="shared" si="59"/>
        <v/>
      </c>
      <c r="AE79" s="50" t="str">
        <f t="shared" si="59"/>
        <v/>
      </c>
      <c r="AF79" s="50">
        <f t="shared" si="37"/>
        <v>0</v>
      </c>
      <c r="AG79" s="50">
        <f t="shared" si="38"/>
        <v>0</v>
      </c>
      <c r="AH79" s="50">
        <f t="shared" si="39"/>
        <v>0</v>
      </c>
      <c r="AI79" s="50">
        <f t="shared" si="40"/>
        <v>0</v>
      </c>
      <c r="AJ79" s="50">
        <f t="shared" si="41"/>
        <v>0</v>
      </c>
      <c r="AK79" s="50">
        <f t="shared" si="42"/>
        <v>0</v>
      </c>
      <c r="AL79" s="50">
        <f t="shared" si="43"/>
        <v>0</v>
      </c>
      <c r="AM79" s="50">
        <f t="shared" si="44"/>
        <v>0</v>
      </c>
      <c r="AN79" s="50">
        <f t="shared" si="45"/>
        <v>0</v>
      </c>
      <c r="AO79" s="50">
        <f t="shared" si="46"/>
        <v>0</v>
      </c>
      <c r="AP79" s="50">
        <f t="shared" si="47"/>
        <v>0</v>
      </c>
      <c r="AQ79" s="50">
        <f t="shared" si="48"/>
        <v>0</v>
      </c>
      <c r="AR79" s="50">
        <f t="shared" si="49"/>
        <v>0</v>
      </c>
      <c r="AS79" s="50">
        <f t="shared" si="50"/>
        <v>0</v>
      </c>
      <c r="AT79" s="50">
        <f t="shared" si="51"/>
        <v>0</v>
      </c>
      <c r="AU79" s="50">
        <f t="shared" si="52"/>
        <v>0</v>
      </c>
      <c r="AV79" s="50">
        <f t="shared" si="53"/>
        <v>0</v>
      </c>
      <c r="AW79" s="50">
        <f t="shared" si="54"/>
        <v>0</v>
      </c>
      <c r="AX79" s="50">
        <f t="shared" si="55"/>
        <v>0</v>
      </c>
      <c r="AY79" s="50">
        <f t="shared" si="56"/>
        <v>0</v>
      </c>
      <c r="AZ79" s="50">
        <f t="shared" si="34"/>
        <v>0</v>
      </c>
      <c r="BA79" s="50">
        <f t="shared" si="35"/>
        <v>0</v>
      </c>
      <c r="BB79" s="50">
        <f t="shared" si="57"/>
        <v>0</v>
      </c>
      <c r="BC79" s="50" t="e">
        <f>VLOOKUP($D79,Occup!B:Z,14,FALSE)</f>
        <v>#N/A</v>
      </c>
    </row>
    <row r="80" spans="1:55" x14ac:dyDescent="0.25">
      <c r="K80" s="50">
        <f t="shared" si="36"/>
        <v>0</v>
      </c>
      <c r="L80" s="50" t="str">
        <f t="shared" si="58"/>
        <v/>
      </c>
      <c r="M80" s="50" t="str">
        <f t="shared" si="58"/>
        <v/>
      </c>
      <c r="N80" s="50" t="str">
        <f t="shared" si="58"/>
        <v/>
      </c>
      <c r="O80" s="50" t="str">
        <f t="shared" si="58"/>
        <v/>
      </c>
      <c r="P80" s="50" t="str">
        <f t="shared" si="58"/>
        <v/>
      </c>
      <c r="Q80" s="50" t="str">
        <f t="shared" si="58"/>
        <v/>
      </c>
      <c r="R80" s="50" t="str">
        <f t="shared" si="58"/>
        <v/>
      </c>
      <c r="S80" s="50" t="str">
        <f t="shared" si="58"/>
        <v/>
      </c>
      <c r="T80" s="50" t="str">
        <f t="shared" si="58"/>
        <v/>
      </c>
      <c r="U80" s="50" t="str">
        <f t="shared" si="58"/>
        <v/>
      </c>
      <c r="V80" s="50" t="str">
        <f t="shared" si="59"/>
        <v/>
      </c>
      <c r="W80" s="50" t="str">
        <f t="shared" si="59"/>
        <v/>
      </c>
      <c r="X80" s="50" t="str">
        <f t="shared" si="59"/>
        <v/>
      </c>
      <c r="Y80" s="50" t="str">
        <f t="shared" si="59"/>
        <v/>
      </c>
      <c r="Z80" s="50" t="str">
        <f t="shared" si="59"/>
        <v/>
      </c>
      <c r="AA80" s="50" t="str">
        <f t="shared" si="59"/>
        <v/>
      </c>
      <c r="AB80" s="50" t="str">
        <f t="shared" si="59"/>
        <v/>
      </c>
      <c r="AC80" s="50" t="str">
        <f t="shared" si="59"/>
        <v/>
      </c>
      <c r="AD80" s="50" t="str">
        <f t="shared" si="59"/>
        <v/>
      </c>
      <c r="AE80" s="50" t="str">
        <f t="shared" si="59"/>
        <v/>
      </c>
      <c r="AF80" s="50">
        <f t="shared" si="37"/>
        <v>0</v>
      </c>
      <c r="AG80" s="50">
        <f t="shared" si="38"/>
        <v>0</v>
      </c>
      <c r="AH80" s="50">
        <f t="shared" si="39"/>
        <v>0</v>
      </c>
      <c r="AI80" s="50">
        <f t="shared" si="40"/>
        <v>0</v>
      </c>
      <c r="AJ80" s="50">
        <f t="shared" si="41"/>
        <v>0</v>
      </c>
      <c r="AK80" s="50">
        <f t="shared" si="42"/>
        <v>0</v>
      </c>
      <c r="AL80" s="50">
        <f t="shared" si="43"/>
        <v>0</v>
      </c>
      <c r="AM80" s="50">
        <f t="shared" si="44"/>
        <v>0</v>
      </c>
      <c r="AN80" s="50">
        <f t="shared" si="45"/>
        <v>0</v>
      </c>
      <c r="AO80" s="50">
        <f t="shared" si="46"/>
        <v>0</v>
      </c>
      <c r="AP80" s="50">
        <f t="shared" si="47"/>
        <v>0</v>
      </c>
      <c r="AQ80" s="50">
        <f t="shared" si="48"/>
        <v>0</v>
      </c>
      <c r="AR80" s="50">
        <f t="shared" si="49"/>
        <v>0</v>
      </c>
      <c r="AS80" s="50">
        <f t="shared" si="50"/>
        <v>0</v>
      </c>
      <c r="AT80" s="50">
        <f t="shared" si="51"/>
        <v>0</v>
      </c>
      <c r="AU80" s="50">
        <f t="shared" si="52"/>
        <v>0</v>
      </c>
      <c r="AV80" s="50">
        <f t="shared" si="53"/>
        <v>0</v>
      </c>
      <c r="AW80" s="50">
        <f t="shared" si="54"/>
        <v>0</v>
      </c>
      <c r="AX80" s="50">
        <f t="shared" si="55"/>
        <v>0</v>
      </c>
      <c r="AY80" s="50">
        <f t="shared" si="56"/>
        <v>0</v>
      </c>
      <c r="AZ80" s="50">
        <f t="shared" si="34"/>
        <v>0</v>
      </c>
      <c r="BA80" s="50">
        <f t="shared" si="35"/>
        <v>0</v>
      </c>
      <c r="BB80" s="50">
        <f t="shared" si="57"/>
        <v>0</v>
      </c>
      <c r="BC80" s="50" t="e">
        <f>VLOOKUP($D80,Occup!B:Z,14,FALSE)</f>
        <v>#N/A</v>
      </c>
    </row>
    <row r="81" spans="11:55" x14ac:dyDescent="0.25">
      <c r="K81" s="50">
        <f t="shared" si="36"/>
        <v>0</v>
      </c>
      <c r="L81" s="50" t="str">
        <f t="shared" si="58"/>
        <v/>
      </c>
      <c r="M81" s="50" t="str">
        <f t="shared" si="58"/>
        <v/>
      </c>
      <c r="N81" s="50" t="str">
        <f t="shared" si="58"/>
        <v/>
      </c>
      <c r="O81" s="50" t="str">
        <f t="shared" si="58"/>
        <v/>
      </c>
      <c r="P81" s="50" t="str">
        <f t="shared" si="58"/>
        <v/>
      </c>
      <c r="Q81" s="50" t="str">
        <f t="shared" si="58"/>
        <v/>
      </c>
      <c r="R81" s="50" t="str">
        <f t="shared" si="58"/>
        <v/>
      </c>
      <c r="S81" s="50" t="str">
        <f t="shared" si="58"/>
        <v/>
      </c>
      <c r="T81" s="50" t="str">
        <f t="shared" si="58"/>
        <v/>
      </c>
      <c r="U81" s="50" t="str">
        <f t="shared" si="58"/>
        <v/>
      </c>
      <c r="V81" s="50" t="str">
        <f t="shared" si="59"/>
        <v/>
      </c>
      <c r="W81" s="50" t="str">
        <f t="shared" si="59"/>
        <v/>
      </c>
      <c r="X81" s="50" t="str">
        <f t="shared" si="59"/>
        <v/>
      </c>
      <c r="Y81" s="50" t="str">
        <f t="shared" si="59"/>
        <v/>
      </c>
      <c r="Z81" s="50" t="str">
        <f t="shared" si="59"/>
        <v/>
      </c>
      <c r="AA81" s="50" t="str">
        <f t="shared" si="59"/>
        <v/>
      </c>
      <c r="AB81" s="50" t="str">
        <f t="shared" si="59"/>
        <v/>
      </c>
      <c r="AC81" s="50" t="str">
        <f t="shared" si="59"/>
        <v/>
      </c>
      <c r="AD81" s="50" t="str">
        <f t="shared" si="59"/>
        <v/>
      </c>
      <c r="AE81" s="50" t="str">
        <f t="shared" si="59"/>
        <v/>
      </c>
      <c r="AF81" s="50">
        <f t="shared" si="37"/>
        <v>0</v>
      </c>
      <c r="AG81" s="50">
        <f t="shared" si="38"/>
        <v>0</v>
      </c>
      <c r="AH81" s="50">
        <f t="shared" si="39"/>
        <v>0</v>
      </c>
      <c r="AI81" s="50">
        <f t="shared" si="40"/>
        <v>0</v>
      </c>
      <c r="AJ81" s="50">
        <f t="shared" si="41"/>
        <v>0</v>
      </c>
      <c r="AK81" s="50">
        <f t="shared" si="42"/>
        <v>0</v>
      </c>
      <c r="AL81" s="50">
        <f t="shared" si="43"/>
        <v>0</v>
      </c>
      <c r="AM81" s="50">
        <f t="shared" si="44"/>
        <v>0</v>
      </c>
      <c r="AN81" s="50">
        <f t="shared" si="45"/>
        <v>0</v>
      </c>
      <c r="AO81" s="50">
        <f t="shared" si="46"/>
        <v>0</v>
      </c>
      <c r="AP81" s="50">
        <f t="shared" si="47"/>
        <v>0</v>
      </c>
      <c r="AQ81" s="50">
        <f t="shared" si="48"/>
        <v>0</v>
      </c>
      <c r="AR81" s="50">
        <f t="shared" si="49"/>
        <v>0</v>
      </c>
      <c r="AS81" s="50">
        <f t="shared" si="50"/>
        <v>0</v>
      </c>
      <c r="AT81" s="50">
        <f t="shared" si="51"/>
        <v>0</v>
      </c>
      <c r="AU81" s="50">
        <f t="shared" si="52"/>
        <v>0</v>
      </c>
      <c r="AV81" s="50">
        <f t="shared" si="53"/>
        <v>0</v>
      </c>
      <c r="AW81" s="50">
        <f t="shared" si="54"/>
        <v>0</v>
      </c>
      <c r="AX81" s="50">
        <f t="shared" si="55"/>
        <v>0</v>
      </c>
      <c r="AY81" s="50">
        <f t="shared" si="56"/>
        <v>0</v>
      </c>
      <c r="AZ81" s="50">
        <f t="shared" si="34"/>
        <v>0</v>
      </c>
      <c r="BA81" s="50">
        <f t="shared" si="35"/>
        <v>0</v>
      </c>
      <c r="BB81" s="50">
        <f t="shared" si="57"/>
        <v>0</v>
      </c>
      <c r="BC81" s="50" t="e">
        <f>VLOOKUP($D81,Occup!B:Z,14,FALSE)</f>
        <v>#N/A</v>
      </c>
    </row>
    <row r="82" spans="11:55" x14ac:dyDescent="0.25">
      <c r="K82" s="50">
        <f t="shared" si="36"/>
        <v>0</v>
      </c>
      <c r="L82" s="50" t="str">
        <f t="shared" si="58"/>
        <v/>
      </c>
      <c r="M82" s="50" t="str">
        <f t="shared" si="58"/>
        <v/>
      </c>
      <c r="N82" s="50" t="str">
        <f t="shared" si="58"/>
        <v/>
      </c>
      <c r="O82" s="50" t="str">
        <f t="shared" si="58"/>
        <v/>
      </c>
      <c r="P82" s="50" t="str">
        <f t="shared" si="58"/>
        <v/>
      </c>
      <c r="Q82" s="50" t="str">
        <f t="shared" si="58"/>
        <v/>
      </c>
      <c r="R82" s="50" t="str">
        <f t="shared" si="58"/>
        <v/>
      </c>
      <c r="S82" s="50" t="str">
        <f t="shared" si="58"/>
        <v/>
      </c>
      <c r="T82" s="50" t="str">
        <f t="shared" si="58"/>
        <v/>
      </c>
      <c r="U82" s="50" t="str">
        <f t="shared" si="58"/>
        <v/>
      </c>
      <c r="V82" s="50" t="str">
        <f t="shared" si="59"/>
        <v/>
      </c>
      <c r="W82" s="50" t="str">
        <f t="shared" si="59"/>
        <v/>
      </c>
      <c r="X82" s="50" t="str">
        <f t="shared" si="59"/>
        <v/>
      </c>
      <c r="Y82" s="50" t="str">
        <f t="shared" si="59"/>
        <v/>
      </c>
      <c r="Z82" s="50" t="str">
        <f t="shared" si="59"/>
        <v/>
      </c>
      <c r="AA82" s="50" t="str">
        <f t="shared" si="59"/>
        <v/>
      </c>
      <c r="AB82" s="50" t="str">
        <f t="shared" si="59"/>
        <v/>
      </c>
      <c r="AC82" s="50" t="str">
        <f t="shared" si="59"/>
        <v/>
      </c>
      <c r="AD82" s="50" t="str">
        <f t="shared" si="59"/>
        <v/>
      </c>
      <c r="AE82" s="50" t="str">
        <f t="shared" si="59"/>
        <v/>
      </c>
      <c r="AF82" s="50">
        <f t="shared" si="37"/>
        <v>0</v>
      </c>
      <c r="AG82" s="50">
        <f t="shared" si="38"/>
        <v>0</v>
      </c>
      <c r="AH82" s="50">
        <f t="shared" si="39"/>
        <v>0</v>
      </c>
      <c r="AI82" s="50">
        <f t="shared" si="40"/>
        <v>0</v>
      </c>
      <c r="AJ82" s="50">
        <f t="shared" si="41"/>
        <v>0</v>
      </c>
      <c r="AK82" s="50">
        <f t="shared" si="42"/>
        <v>0</v>
      </c>
      <c r="AL82" s="50">
        <f t="shared" si="43"/>
        <v>0</v>
      </c>
      <c r="AM82" s="50">
        <f t="shared" si="44"/>
        <v>0</v>
      </c>
      <c r="AN82" s="50">
        <f t="shared" si="45"/>
        <v>0</v>
      </c>
      <c r="AO82" s="50">
        <f t="shared" si="46"/>
        <v>0</v>
      </c>
      <c r="AP82" s="50">
        <f t="shared" si="47"/>
        <v>0</v>
      </c>
      <c r="AQ82" s="50">
        <f t="shared" si="48"/>
        <v>0</v>
      </c>
      <c r="AR82" s="50">
        <f t="shared" si="49"/>
        <v>0</v>
      </c>
      <c r="AS82" s="50">
        <f t="shared" si="50"/>
        <v>0</v>
      </c>
      <c r="AT82" s="50">
        <f t="shared" si="51"/>
        <v>0</v>
      </c>
      <c r="AU82" s="50">
        <f t="shared" si="52"/>
        <v>0</v>
      </c>
      <c r="AV82" s="50">
        <f t="shared" si="53"/>
        <v>0</v>
      </c>
      <c r="AW82" s="50">
        <f t="shared" si="54"/>
        <v>0</v>
      </c>
      <c r="AX82" s="50">
        <f t="shared" si="55"/>
        <v>0</v>
      </c>
      <c r="AY82" s="50">
        <f t="shared" si="56"/>
        <v>0</v>
      </c>
      <c r="AZ82" s="50">
        <f t="shared" si="34"/>
        <v>0</v>
      </c>
      <c r="BA82" s="50">
        <f t="shared" si="35"/>
        <v>0</v>
      </c>
      <c r="BB82" s="50">
        <f t="shared" si="57"/>
        <v>0</v>
      </c>
      <c r="BC82" s="50" t="e">
        <f>VLOOKUP($D82,Occup!B:Z,14,FALSE)</f>
        <v>#N/A</v>
      </c>
    </row>
    <row r="83" spans="11:55" x14ac:dyDescent="0.25">
      <c r="K83" s="50">
        <f t="shared" si="36"/>
        <v>0</v>
      </c>
      <c r="L83" s="50" t="str">
        <f t="shared" si="58"/>
        <v/>
      </c>
      <c r="M83" s="50" t="str">
        <f t="shared" si="58"/>
        <v/>
      </c>
      <c r="N83" s="50" t="str">
        <f t="shared" si="58"/>
        <v/>
      </c>
      <c r="O83" s="50" t="str">
        <f t="shared" si="58"/>
        <v/>
      </c>
      <c r="P83" s="50" t="str">
        <f t="shared" si="58"/>
        <v/>
      </c>
      <c r="Q83" s="50" t="str">
        <f t="shared" si="58"/>
        <v/>
      </c>
      <c r="R83" s="50" t="str">
        <f t="shared" si="58"/>
        <v/>
      </c>
      <c r="S83" s="50" t="str">
        <f t="shared" si="58"/>
        <v/>
      </c>
      <c r="T83" s="50" t="str">
        <f t="shared" si="58"/>
        <v/>
      </c>
      <c r="U83" s="50" t="str">
        <f t="shared" si="58"/>
        <v/>
      </c>
      <c r="V83" s="50" t="str">
        <f t="shared" si="59"/>
        <v/>
      </c>
      <c r="W83" s="50" t="str">
        <f t="shared" si="59"/>
        <v/>
      </c>
      <c r="X83" s="50" t="str">
        <f t="shared" si="59"/>
        <v/>
      </c>
      <c r="Y83" s="50" t="str">
        <f t="shared" si="59"/>
        <v/>
      </c>
      <c r="Z83" s="50" t="str">
        <f t="shared" si="59"/>
        <v/>
      </c>
      <c r="AA83" s="50" t="str">
        <f t="shared" si="59"/>
        <v/>
      </c>
      <c r="AB83" s="50" t="str">
        <f t="shared" si="59"/>
        <v/>
      </c>
      <c r="AC83" s="50" t="str">
        <f t="shared" si="59"/>
        <v/>
      </c>
      <c r="AD83" s="50" t="str">
        <f t="shared" si="59"/>
        <v/>
      </c>
      <c r="AE83" s="50" t="str">
        <f t="shared" si="59"/>
        <v/>
      </c>
      <c r="AF83" s="50">
        <f t="shared" si="37"/>
        <v>0</v>
      </c>
      <c r="AG83" s="50">
        <f t="shared" si="38"/>
        <v>0</v>
      </c>
      <c r="AH83" s="50">
        <f t="shared" si="39"/>
        <v>0</v>
      </c>
      <c r="AI83" s="50">
        <f t="shared" si="40"/>
        <v>0</v>
      </c>
      <c r="AJ83" s="50">
        <f t="shared" si="41"/>
        <v>0</v>
      </c>
      <c r="AK83" s="50">
        <f t="shared" si="42"/>
        <v>0</v>
      </c>
      <c r="AL83" s="50">
        <f t="shared" si="43"/>
        <v>0</v>
      </c>
      <c r="AM83" s="50">
        <f t="shared" si="44"/>
        <v>0</v>
      </c>
      <c r="AN83" s="50">
        <f t="shared" si="45"/>
        <v>0</v>
      </c>
      <c r="AO83" s="50">
        <f t="shared" si="46"/>
        <v>0</v>
      </c>
      <c r="AP83" s="50">
        <f t="shared" si="47"/>
        <v>0</v>
      </c>
      <c r="AQ83" s="50">
        <f t="shared" si="48"/>
        <v>0</v>
      </c>
      <c r="AR83" s="50">
        <f t="shared" si="49"/>
        <v>0</v>
      </c>
      <c r="AS83" s="50">
        <f t="shared" si="50"/>
        <v>0</v>
      </c>
      <c r="AT83" s="50">
        <f t="shared" si="51"/>
        <v>0</v>
      </c>
      <c r="AU83" s="50">
        <f t="shared" si="52"/>
        <v>0</v>
      </c>
      <c r="AV83" s="50">
        <f t="shared" si="53"/>
        <v>0</v>
      </c>
      <c r="AW83" s="50">
        <f t="shared" si="54"/>
        <v>0</v>
      </c>
      <c r="AX83" s="50">
        <f t="shared" si="55"/>
        <v>0</v>
      </c>
      <c r="AY83" s="50">
        <f t="shared" si="56"/>
        <v>0</v>
      </c>
      <c r="AZ83" s="50">
        <f t="shared" si="34"/>
        <v>0</v>
      </c>
      <c r="BA83" s="50">
        <f t="shared" si="35"/>
        <v>0</v>
      </c>
      <c r="BB83" s="50">
        <f t="shared" si="57"/>
        <v>0</v>
      </c>
      <c r="BC83" s="50" t="e">
        <f>VLOOKUP($D83,Occup!B:Z,14,FALSE)</f>
        <v>#N/A</v>
      </c>
    </row>
    <row r="84" spans="11:55" x14ac:dyDescent="0.25">
      <c r="K84" s="50">
        <f t="shared" si="36"/>
        <v>0</v>
      </c>
      <c r="L84" s="50" t="str">
        <f t="shared" si="58"/>
        <v/>
      </c>
      <c r="M84" s="50" t="str">
        <f t="shared" si="58"/>
        <v/>
      </c>
      <c r="N84" s="50" t="str">
        <f t="shared" si="58"/>
        <v/>
      </c>
      <c r="O84" s="50" t="str">
        <f t="shared" si="58"/>
        <v/>
      </c>
      <c r="P84" s="50" t="str">
        <f t="shared" si="58"/>
        <v/>
      </c>
      <c r="Q84" s="50" t="str">
        <f t="shared" si="58"/>
        <v/>
      </c>
      <c r="R84" s="50" t="str">
        <f t="shared" si="58"/>
        <v/>
      </c>
      <c r="S84" s="50" t="str">
        <f t="shared" si="58"/>
        <v/>
      </c>
      <c r="T84" s="50" t="str">
        <f t="shared" si="58"/>
        <v/>
      </c>
      <c r="U84" s="50" t="str">
        <f t="shared" si="58"/>
        <v/>
      </c>
      <c r="V84" s="50" t="str">
        <f t="shared" si="59"/>
        <v/>
      </c>
      <c r="W84" s="50" t="str">
        <f t="shared" si="59"/>
        <v/>
      </c>
      <c r="X84" s="50" t="str">
        <f t="shared" si="59"/>
        <v/>
      </c>
      <c r="Y84" s="50" t="str">
        <f t="shared" si="59"/>
        <v/>
      </c>
      <c r="Z84" s="50" t="str">
        <f t="shared" si="59"/>
        <v/>
      </c>
      <c r="AA84" s="50" t="str">
        <f t="shared" si="59"/>
        <v/>
      </c>
      <c r="AB84" s="50" t="str">
        <f t="shared" si="59"/>
        <v/>
      </c>
      <c r="AC84" s="50" t="str">
        <f t="shared" si="59"/>
        <v/>
      </c>
      <c r="AD84" s="50" t="str">
        <f t="shared" si="59"/>
        <v/>
      </c>
      <c r="AE84" s="50" t="str">
        <f t="shared" si="59"/>
        <v/>
      </c>
      <c r="AF84" s="50">
        <f t="shared" si="37"/>
        <v>0</v>
      </c>
      <c r="AG84" s="50">
        <f t="shared" si="38"/>
        <v>0</v>
      </c>
      <c r="AH84" s="50">
        <f t="shared" si="39"/>
        <v>0</v>
      </c>
      <c r="AI84" s="50">
        <f t="shared" si="40"/>
        <v>0</v>
      </c>
      <c r="AJ84" s="50">
        <f t="shared" si="41"/>
        <v>0</v>
      </c>
      <c r="AK84" s="50">
        <f t="shared" si="42"/>
        <v>0</v>
      </c>
      <c r="AL84" s="50">
        <f t="shared" si="43"/>
        <v>0</v>
      </c>
      <c r="AM84" s="50">
        <f t="shared" si="44"/>
        <v>0</v>
      </c>
      <c r="AN84" s="50">
        <f t="shared" si="45"/>
        <v>0</v>
      </c>
      <c r="AO84" s="50">
        <f t="shared" si="46"/>
        <v>0</v>
      </c>
      <c r="AP84" s="50">
        <f t="shared" si="47"/>
        <v>0</v>
      </c>
      <c r="AQ84" s="50">
        <f t="shared" si="48"/>
        <v>0</v>
      </c>
      <c r="AR84" s="50">
        <f t="shared" si="49"/>
        <v>0</v>
      </c>
      <c r="AS84" s="50">
        <f t="shared" si="50"/>
        <v>0</v>
      </c>
      <c r="AT84" s="50">
        <f t="shared" si="51"/>
        <v>0</v>
      </c>
      <c r="AU84" s="50">
        <f t="shared" si="52"/>
        <v>0</v>
      </c>
      <c r="AV84" s="50">
        <f t="shared" si="53"/>
        <v>0</v>
      </c>
      <c r="AW84" s="50">
        <f t="shared" si="54"/>
        <v>0</v>
      </c>
      <c r="AX84" s="50">
        <f t="shared" si="55"/>
        <v>0</v>
      </c>
      <c r="AY84" s="50">
        <f t="shared" si="56"/>
        <v>0</v>
      </c>
      <c r="AZ84" s="50">
        <f t="shared" si="34"/>
        <v>0</v>
      </c>
      <c r="BA84" s="50">
        <f t="shared" si="35"/>
        <v>0</v>
      </c>
      <c r="BB84" s="50">
        <f t="shared" si="57"/>
        <v>0</v>
      </c>
      <c r="BC84" s="50" t="e">
        <f>VLOOKUP($D84,Occup!B:Z,14,FALSE)</f>
        <v>#N/A</v>
      </c>
    </row>
    <row r="85" spans="11:55" x14ac:dyDescent="0.25">
      <c r="K85" s="50">
        <f t="shared" si="36"/>
        <v>0</v>
      </c>
      <c r="L85" s="50" t="str">
        <f t="shared" si="58"/>
        <v/>
      </c>
      <c r="M85" s="50" t="str">
        <f t="shared" si="58"/>
        <v/>
      </c>
      <c r="N85" s="50" t="str">
        <f t="shared" si="58"/>
        <v/>
      </c>
      <c r="O85" s="50" t="str">
        <f t="shared" si="58"/>
        <v/>
      </c>
      <c r="P85" s="50" t="str">
        <f t="shared" si="58"/>
        <v/>
      </c>
      <c r="Q85" s="50" t="str">
        <f t="shared" si="58"/>
        <v/>
      </c>
      <c r="R85" s="50" t="str">
        <f t="shared" si="58"/>
        <v/>
      </c>
      <c r="S85" s="50" t="str">
        <f t="shared" si="58"/>
        <v/>
      </c>
      <c r="T85" s="50" t="str">
        <f t="shared" si="58"/>
        <v/>
      </c>
      <c r="U85" s="50" t="str">
        <f t="shared" si="58"/>
        <v/>
      </c>
      <c r="V85" s="50" t="str">
        <f t="shared" si="59"/>
        <v/>
      </c>
      <c r="W85" s="50" t="str">
        <f t="shared" si="59"/>
        <v/>
      </c>
      <c r="X85" s="50" t="str">
        <f t="shared" si="59"/>
        <v/>
      </c>
      <c r="Y85" s="50" t="str">
        <f t="shared" si="59"/>
        <v/>
      </c>
      <c r="Z85" s="50" t="str">
        <f t="shared" si="59"/>
        <v/>
      </c>
      <c r="AA85" s="50" t="str">
        <f t="shared" si="59"/>
        <v/>
      </c>
      <c r="AB85" s="50" t="str">
        <f t="shared" si="59"/>
        <v/>
      </c>
      <c r="AC85" s="50" t="str">
        <f t="shared" si="59"/>
        <v/>
      </c>
      <c r="AD85" s="50" t="str">
        <f t="shared" si="59"/>
        <v/>
      </c>
      <c r="AE85" s="50" t="str">
        <f t="shared" si="59"/>
        <v/>
      </c>
      <c r="AF85" s="50">
        <f t="shared" si="37"/>
        <v>0</v>
      </c>
      <c r="AG85" s="50">
        <f t="shared" si="38"/>
        <v>0</v>
      </c>
      <c r="AH85" s="50">
        <f t="shared" si="39"/>
        <v>0</v>
      </c>
      <c r="AI85" s="50">
        <f t="shared" si="40"/>
        <v>0</v>
      </c>
      <c r="AJ85" s="50">
        <f t="shared" si="41"/>
        <v>0</v>
      </c>
      <c r="AK85" s="50">
        <f t="shared" si="42"/>
        <v>0</v>
      </c>
      <c r="AL85" s="50">
        <f t="shared" si="43"/>
        <v>0</v>
      </c>
      <c r="AM85" s="50">
        <f t="shared" si="44"/>
        <v>0</v>
      </c>
      <c r="AN85" s="50">
        <f t="shared" si="45"/>
        <v>0</v>
      </c>
      <c r="AO85" s="50">
        <f t="shared" si="46"/>
        <v>0</v>
      </c>
      <c r="AP85" s="50">
        <f t="shared" si="47"/>
        <v>0</v>
      </c>
      <c r="AQ85" s="50">
        <f t="shared" si="48"/>
        <v>0</v>
      </c>
      <c r="AR85" s="50">
        <f t="shared" si="49"/>
        <v>0</v>
      </c>
      <c r="AS85" s="50">
        <f t="shared" si="50"/>
        <v>0</v>
      </c>
      <c r="AT85" s="50">
        <f t="shared" si="51"/>
        <v>0</v>
      </c>
      <c r="AU85" s="50">
        <f t="shared" si="52"/>
        <v>0</v>
      </c>
      <c r="AV85" s="50">
        <f t="shared" si="53"/>
        <v>0</v>
      </c>
      <c r="AW85" s="50">
        <f t="shared" si="54"/>
        <v>0</v>
      </c>
      <c r="AX85" s="50">
        <f t="shared" si="55"/>
        <v>0</v>
      </c>
      <c r="AY85" s="50">
        <f t="shared" si="56"/>
        <v>0</v>
      </c>
      <c r="AZ85" s="50">
        <f t="shared" si="34"/>
        <v>0</v>
      </c>
      <c r="BA85" s="50">
        <f t="shared" si="35"/>
        <v>0</v>
      </c>
      <c r="BB85" s="50">
        <f t="shared" si="57"/>
        <v>0</v>
      </c>
      <c r="BC85" s="50" t="e">
        <f>VLOOKUP($D85,Occup!B:Z,14,FALSE)</f>
        <v>#N/A</v>
      </c>
    </row>
    <row r="86" spans="11:55" x14ac:dyDescent="0.25">
      <c r="K86" s="50">
        <f t="shared" si="36"/>
        <v>0</v>
      </c>
      <c r="L86" s="50" t="str">
        <f t="shared" si="58"/>
        <v/>
      </c>
      <c r="M86" s="50" t="str">
        <f t="shared" si="58"/>
        <v/>
      </c>
      <c r="N86" s="50" t="str">
        <f t="shared" si="58"/>
        <v/>
      </c>
      <c r="O86" s="50" t="str">
        <f t="shared" si="58"/>
        <v/>
      </c>
      <c r="P86" s="50" t="str">
        <f t="shared" si="58"/>
        <v/>
      </c>
      <c r="Q86" s="50" t="str">
        <f t="shared" si="58"/>
        <v/>
      </c>
      <c r="R86" s="50" t="str">
        <f t="shared" si="58"/>
        <v/>
      </c>
      <c r="S86" s="50" t="str">
        <f t="shared" si="58"/>
        <v/>
      </c>
      <c r="T86" s="50" t="str">
        <f t="shared" si="58"/>
        <v/>
      </c>
      <c r="U86" s="50" t="str">
        <f t="shared" si="58"/>
        <v/>
      </c>
      <c r="V86" s="50" t="str">
        <f t="shared" si="59"/>
        <v/>
      </c>
      <c r="W86" s="50" t="str">
        <f t="shared" si="59"/>
        <v/>
      </c>
      <c r="X86" s="50" t="str">
        <f t="shared" si="59"/>
        <v/>
      </c>
      <c r="Y86" s="50" t="str">
        <f t="shared" si="59"/>
        <v/>
      </c>
      <c r="Z86" s="50" t="str">
        <f t="shared" si="59"/>
        <v/>
      </c>
      <c r="AA86" s="50" t="str">
        <f t="shared" si="59"/>
        <v/>
      </c>
      <c r="AB86" s="50" t="str">
        <f t="shared" si="59"/>
        <v/>
      </c>
      <c r="AC86" s="50" t="str">
        <f t="shared" si="59"/>
        <v/>
      </c>
      <c r="AD86" s="50" t="str">
        <f t="shared" si="59"/>
        <v/>
      </c>
      <c r="AE86" s="50" t="str">
        <f t="shared" si="59"/>
        <v/>
      </c>
      <c r="AF86" s="50">
        <f t="shared" si="37"/>
        <v>0</v>
      </c>
      <c r="AG86" s="50">
        <f t="shared" si="38"/>
        <v>0</v>
      </c>
      <c r="AH86" s="50">
        <f t="shared" si="39"/>
        <v>0</v>
      </c>
      <c r="AI86" s="50">
        <f t="shared" si="40"/>
        <v>0</v>
      </c>
      <c r="AJ86" s="50">
        <f t="shared" si="41"/>
        <v>0</v>
      </c>
      <c r="AK86" s="50">
        <f t="shared" si="42"/>
        <v>0</v>
      </c>
      <c r="AL86" s="50">
        <f t="shared" si="43"/>
        <v>0</v>
      </c>
      <c r="AM86" s="50">
        <f t="shared" si="44"/>
        <v>0</v>
      </c>
      <c r="AN86" s="50">
        <f t="shared" si="45"/>
        <v>0</v>
      </c>
      <c r="AO86" s="50">
        <f t="shared" si="46"/>
        <v>0</v>
      </c>
      <c r="AP86" s="50">
        <f t="shared" si="47"/>
        <v>0</v>
      </c>
      <c r="AQ86" s="50">
        <f t="shared" si="48"/>
        <v>0</v>
      </c>
      <c r="AR86" s="50">
        <f t="shared" si="49"/>
        <v>0</v>
      </c>
      <c r="AS86" s="50">
        <f t="shared" si="50"/>
        <v>0</v>
      </c>
      <c r="AT86" s="50">
        <f t="shared" si="51"/>
        <v>0</v>
      </c>
      <c r="AU86" s="50">
        <f t="shared" si="52"/>
        <v>0</v>
      </c>
      <c r="AV86" s="50">
        <f t="shared" si="53"/>
        <v>0</v>
      </c>
      <c r="AW86" s="50">
        <f t="shared" si="54"/>
        <v>0</v>
      </c>
      <c r="AX86" s="50">
        <f t="shared" si="55"/>
        <v>0</v>
      </c>
      <c r="AY86" s="50">
        <f t="shared" si="56"/>
        <v>0</v>
      </c>
      <c r="AZ86" s="50">
        <f t="shared" si="34"/>
        <v>0</v>
      </c>
      <c r="BA86" s="50">
        <f t="shared" si="35"/>
        <v>0</v>
      </c>
      <c r="BB86" s="50">
        <f t="shared" si="57"/>
        <v>0</v>
      </c>
      <c r="BC86" s="50" t="e">
        <f>VLOOKUP($D86,Occup!B:Z,14,FALSE)</f>
        <v>#N/A</v>
      </c>
    </row>
    <row r="87" spans="11:55" x14ac:dyDescent="0.25">
      <c r="K87" s="50">
        <f t="shared" si="36"/>
        <v>0</v>
      </c>
      <c r="L87" s="50" t="str">
        <f t="shared" si="58"/>
        <v/>
      </c>
      <c r="M87" s="50" t="str">
        <f t="shared" si="58"/>
        <v/>
      </c>
      <c r="N87" s="50" t="str">
        <f t="shared" si="58"/>
        <v/>
      </c>
      <c r="O87" s="50" t="str">
        <f t="shared" si="58"/>
        <v/>
      </c>
      <c r="P87" s="50" t="str">
        <f t="shared" si="58"/>
        <v/>
      </c>
      <c r="Q87" s="50" t="str">
        <f t="shared" si="58"/>
        <v/>
      </c>
      <c r="R87" s="50" t="str">
        <f t="shared" si="58"/>
        <v/>
      </c>
      <c r="S87" s="50" t="str">
        <f t="shared" si="58"/>
        <v/>
      </c>
      <c r="T87" s="50" t="str">
        <f t="shared" si="58"/>
        <v/>
      </c>
      <c r="U87" s="50" t="str">
        <f t="shared" si="58"/>
        <v/>
      </c>
      <c r="V87" s="50" t="str">
        <f t="shared" si="59"/>
        <v/>
      </c>
      <c r="W87" s="50" t="str">
        <f t="shared" si="59"/>
        <v/>
      </c>
      <c r="X87" s="50" t="str">
        <f t="shared" si="59"/>
        <v/>
      </c>
      <c r="Y87" s="50" t="str">
        <f t="shared" si="59"/>
        <v/>
      </c>
      <c r="Z87" s="50" t="str">
        <f t="shared" si="59"/>
        <v/>
      </c>
      <c r="AA87" s="50" t="str">
        <f t="shared" si="59"/>
        <v/>
      </c>
      <c r="AB87" s="50" t="str">
        <f t="shared" si="59"/>
        <v/>
      </c>
      <c r="AC87" s="50" t="str">
        <f t="shared" si="59"/>
        <v/>
      </c>
      <c r="AD87" s="50" t="str">
        <f t="shared" si="59"/>
        <v/>
      </c>
      <c r="AE87" s="50" t="str">
        <f t="shared" si="59"/>
        <v/>
      </c>
      <c r="AF87" s="50">
        <f t="shared" si="37"/>
        <v>0</v>
      </c>
      <c r="AG87" s="50">
        <f t="shared" si="38"/>
        <v>0</v>
      </c>
      <c r="AH87" s="50">
        <f t="shared" si="39"/>
        <v>0</v>
      </c>
      <c r="AI87" s="50">
        <f t="shared" si="40"/>
        <v>0</v>
      </c>
      <c r="AJ87" s="50">
        <f t="shared" si="41"/>
        <v>0</v>
      </c>
      <c r="AK87" s="50">
        <f t="shared" si="42"/>
        <v>0</v>
      </c>
      <c r="AL87" s="50">
        <f t="shared" si="43"/>
        <v>0</v>
      </c>
      <c r="AM87" s="50">
        <f t="shared" si="44"/>
        <v>0</v>
      </c>
      <c r="AN87" s="50">
        <f t="shared" si="45"/>
        <v>0</v>
      </c>
      <c r="AO87" s="50">
        <f t="shared" si="46"/>
        <v>0</v>
      </c>
      <c r="AP87" s="50">
        <f t="shared" si="47"/>
        <v>0</v>
      </c>
      <c r="AQ87" s="50">
        <f t="shared" si="48"/>
        <v>0</v>
      </c>
      <c r="AR87" s="50">
        <f t="shared" si="49"/>
        <v>0</v>
      </c>
      <c r="AS87" s="50">
        <f t="shared" si="50"/>
        <v>0</v>
      </c>
      <c r="AT87" s="50">
        <f t="shared" si="51"/>
        <v>0</v>
      </c>
      <c r="AU87" s="50">
        <f t="shared" si="52"/>
        <v>0</v>
      </c>
      <c r="AV87" s="50">
        <f t="shared" si="53"/>
        <v>0</v>
      </c>
      <c r="AW87" s="50">
        <f t="shared" si="54"/>
        <v>0</v>
      </c>
      <c r="AX87" s="50">
        <f t="shared" si="55"/>
        <v>0</v>
      </c>
      <c r="AY87" s="50">
        <f t="shared" si="56"/>
        <v>0</v>
      </c>
      <c r="AZ87" s="50">
        <f t="shared" si="34"/>
        <v>0</v>
      </c>
      <c r="BA87" s="50">
        <f t="shared" si="35"/>
        <v>0</v>
      </c>
      <c r="BB87" s="50">
        <f t="shared" si="57"/>
        <v>0</v>
      </c>
      <c r="BC87" s="50" t="e">
        <f>VLOOKUP($D87,Occup!B:Z,14,FALSE)</f>
        <v>#N/A</v>
      </c>
    </row>
    <row r="88" spans="11:55" x14ac:dyDescent="0.25">
      <c r="K88" s="50">
        <f t="shared" si="36"/>
        <v>0</v>
      </c>
      <c r="L88" s="50" t="str">
        <f t="shared" si="58"/>
        <v/>
      </c>
      <c r="M88" s="50" t="str">
        <f t="shared" si="58"/>
        <v/>
      </c>
      <c r="N88" s="50" t="str">
        <f t="shared" si="58"/>
        <v/>
      </c>
      <c r="O88" s="50" t="str">
        <f t="shared" si="58"/>
        <v/>
      </c>
      <c r="P88" s="50" t="str">
        <f t="shared" si="58"/>
        <v/>
      </c>
      <c r="Q88" s="50" t="str">
        <f t="shared" si="58"/>
        <v/>
      </c>
      <c r="R88" s="50" t="str">
        <f t="shared" si="58"/>
        <v/>
      </c>
      <c r="S88" s="50" t="str">
        <f t="shared" si="58"/>
        <v/>
      </c>
      <c r="T88" s="50" t="str">
        <f t="shared" si="58"/>
        <v/>
      </c>
      <c r="U88" s="50" t="str">
        <f t="shared" si="58"/>
        <v/>
      </c>
      <c r="V88" s="50" t="str">
        <f t="shared" si="59"/>
        <v/>
      </c>
      <c r="W88" s="50" t="str">
        <f t="shared" si="59"/>
        <v/>
      </c>
      <c r="X88" s="50" t="str">
        <f t="shared" si="59"/>
        <v/>
      </c>
      <c r="Y88" s="50" t="str">
        <f t="shared" si="59"/>
        <v/>
      </c>
      <c r="Z88" s="50" t="str">
        <f t="shared" si="59"/>
        <v/>
      </c>
      <c r="AA88" s="50" t="str">
        <f t="shared" si="59"/>
        <v/>
      </c>
      <c r="AB88" s="50" t="str">
        <f t="shared" si="59"/>
        <v/>
      </c>
      <c r="AC88" s="50" t="str">
        <f t="shared" si="59"/>
        <v/>
      </c>
      <c r="AD88" s="50" t="str">
        <f t="shared" si="59"/>
        <v/>
      </c>
      <c r="AE88" s="50" t="str">
        <f t="shared" si="59"/>
        <v/>
      </c>
      <c r="AF88" s="50">
        <f t="shared" si="37"/>
        <v>0</v>
      </c>
      <c r="AG88" s="50">
        <f t="shared" si="38"/>
        <v>0</v>
      </c>
      <c r="AH88" s="50">
        <f t="shared" si="39"/>
        <v>0</v>
      </c>
      <c r="AI88" s="50">
        <f t="shared" si="40"/>
        <v>0</v>
      </c>
      <c r="AJ88" s="50">
        <f t="shared" si="41"/>
        <v>0</v>
      </c>
      <c r="AK88" s="50">
        <f t="shared" si="42"/>
        <v>0</v>
      </c>
      <c r="AL88" s="50">
        <f t="shared" si="43"/>
        <v>0</v>
      </c>
      <c r="AM88" s="50">
        <f t="shared" si="44"/>
        <v>0</v>
      </c>
      <c r="AN88" s="50">
        <f t="shared" si="45"/>
        <v>0</v>
      </c>
      <c r="AO88" s="50">
        <f t="shared" si="46"/>
        <v>0</v>
      </c>
      <c r="AP88" s="50">
        <f t="shared" si="47"/>
        <v>0</v>
      </c>
      <c r="AQ88" s="50">
        <f t="shared" si="48"/>
        <v>0</v>
      </c>
      <c r="AR88" s="50">
        <f t="shared" si="49"/>
        <v>0</v>
      </c>
      <c r="AS88" s="50">
        <f t="shared" si="50"/>
        <v>0</v>
      </c>
      <c r="AT88" s="50">
        <f t="shared" si="51"/>
        <v>0</v>
      </c>
      <c r="AU88" s="50">
        <f t="shared" si="52"/>
        <v>0</v>
      </c>
      <c r="AV88" s="50">
        <f t="shared" si="53"/>
        <v>0</v>
      </c>
      <c r="AW88" s="50">
        <f t="shared" si="54"/>
        <v>0</v>
      </c>
      <c r="AX88" s="50">
        <f t="shared" si="55"/>
        <v>0</v>
      </c>
      <c r="AY88" s="50">
        <f t="shared" si="56"/>
        <v>0</v>
      </c>
      <c r="AZ88" s="50">
        <f t="shared" si="34"/>
        <v>0</v>
      </c>
      <c r="BA88" s="50">
        <f t="shared" si="35"/>
        <v>0</v>
      </c>
      <c r="BB88" s="50">
        <f t="shared" si="57"/>
        <v>0</v>
      </c>
      <c r="BC88" s="50" t="e">
        <f>VLOOKUP($D88,Occup!B:Z,14,FALSE)</f>
        <v>#N/A</v>
      </c>
    </row>
    <row r="89" spans="11:55" x14ac:dyDescent="0.25">
      <c r="K89" s="50">
        <f t="shared" si="36"/>
        <v>0</v>
      </c>
      <c r="L89" s="50" t="str">
        <f t="shared" si="58"/>
        <v/>
      </c>
      <c r="M89" s="50" t="str">
        <f t="shared" si="58"/>
        <v/>
      </c>
      <c r="N89" s="50" t="str">
        <f t="shared" si="58"/>
        <v/>
      </c>
      <c r="O89" s="50" t="str">
        <f t="shared" si="58"/>
        <v/>
      </c>
      <c r="P89" s="50" t="str">
        <f t="shared" si="58"/>
        <v/>
      </c>
      <c r="Q89" s="50" t="str">
        <f t="shared" si="58"/>
        <v/>
      </c>
      <c r="R89" s="50" t="str">
        <f t="shared" si="58"/>
        <v/>
      </c>
      <c r="S89" s="50" t="str">
        <f t="shared" si="58"/>
        <v/>
      </c>
      <c r="T89" s="50" t="str">
        <f t="shared" si="58"/>
        <v/>
      </c>
      <c r="U89" s="50" t="str">
        <f t="shared" si="58"/>
        <v/>
      </c>
      <c r="V89" s="50" t="str">
        <f t="shared" si="59"/>
        <v/>
      </c>
      <c r="W89" s="50" t="str">
        <f t="shared" si="59"/>
        <v/>
      </c>
      <c r="X89" s="50" t="str">
        <f t="shared" si="59"/>
        <v/>
      </c>
      <c r="Y89" s="50" t="str">
        <f t="shared" si="59"/>
        <v/>
      </c>
      <c r="Z89" s="50" t="str">
        <f t="shared" si="59"/>
        <v/>
      </c>
      <c r="AA89" s="50" t="str">
        <f t="shared" si="59"/>
        <v/>
      </c>
      <c r="AB89" s="50" t="str">
        <f t="shared" si="59"/>
        <v/>
      </c>
      <c r="AC89" s="50" t="str">
        <f t="shared" si="59"/>
        <v/>
      </c>
      <c r="AD89" s="50" t="str">
        <f t="shared" si="59"/>
        <v/>
      </c>
      <c r="AE89" s="50" t="str">
        <f t="shared" si="59"/>
        <v/>
      </c>
      <c r="AF89" s="50">
        <f t="shared" si="37"/>
        <v>0</v>
      </c>
      <c r="AG89" s="50">
        <f t="shared" si="38"/>
        <v>0</v>
      </c>
      <c r="AH89" s="50">
        <f t="shared" si="39"/>
        <v>0</v>
      </c>
      <c r="AI89" s="50">
        <f t="shared" si="40"/>
        <v>0</v>
      </c>
      <c r="AJ89" s="50">
        <f t="shared" si="41"/>
        <v>0</v>
      </c>
      <c r="AK89" s="50">
        <f t="shared" si="42"/>
        <v>0</v>
      </c>
      <c r="AL89" s="50">
        <f t="shared" si="43"/>
        <v>0</v>
      </c>
      <c r="AM89" s="50">
        <f t="shared" si="44"/>
        <v>0</v>
      </c>
      <c r="AN89" s="50">
        <f t="shared" si="45"/>
        <v>0</v>
      </c>
      <c r="AO89" s="50">
        <f t="shared" si="46"/>
        <v>0</v>
      </c>
      <c r="AP89" s="50">
        <f t="shared" si="47"/>
        <v>0</v>
      </c>
      <c r="AQ89" s="50">
        <f t="shared" si="48"/>
        <v>0</v>
      </c>
      <c r="AR89" s="50">
        <f t="shared" si="49"/>
        <v>0</v>
      </c>
      <c r="AS89" s="50">
        <f t="shared" si="50"/>
        <v>0</v>
      </c>
      <c r="AT89" s="50">
        <f t="shared" si="51"/>
        <v>0</v>
      </c>
      <c r="AU89" s="50">
        <f t="shared" si="52"/>
        <v>0</v>
      </c>
      <c r="AV89" s="50">
        <f t="shared" si="53"/>
        <v>0</v>
      </c>
      <c r="AW89" s="50">
        <f t="shared" si="54"/>
        <v>0</v>
      </c>
      <c r="AX89" s="50">
        <f t="shared" si="55"/>
        <v>0</v>
      </c>
      <c r="AY89" s="50">
        <f t="shared" si="56"/>
        <v>0</v>
      </c>
      <c r="AZ89" s="50">
        <f t="shared" si="34"/>
        <v>0</v>
      </c>
      <c r="BA89" s="50">
        <f t="shared" si="35"/>
        <v>0</v>
      </c>
      <c r="BB89" s="50">
        <f t="shared" si="57"/>
        <v>0</v>
      </c>
      <c r="BC89" s="50" t="e">
        <f>VLOOKUP($D89,Occup!B:Z,14,FALSE)</f>
        <v>#N/A</v>
      </c>
    </row>
    <row r="90" spans="11:55" x14ac:dyDescent="0.25">
      <c r="K90" s="50">
        <f t="shared" si="36"/>
        <v>0</v>
      </c>
      <c r="L90" s="50" t="str">
        <f t="shared" si="58"/>
        <v/>
      </c>
      <c r="M90" s="50" t="str">
        <f t="shared" si="58"/>
        <v/>
      </c>
      <c r="N90" s="50" t="str">
        <f t="shared" si="58"/>
        <v/>
      </c>
      <c r="O90" s="50" t="str">
        <f t="shared" si="58"/>
        <v/>
      </c>
      <c r="P90" s="50" t="str">
        <f t="shared" si="58"/>
        <v/>
      </c>
      <c r="Q90" s="50" t="str">
        <f t="shared" si="58"/>
        <v/>
      </c>
      <c r="R90" s="50" t="str">
        <f t="shared" si="58"/>
        <v/>
      </c>
      <c r="S90" s="50" t="str">
        <f t="shared" si="58"/>
        <v/>
      </c>
      <c r="T90" s="50" t="str">
        <f t="shared" si="58"/>
        <v/>
      </c>
      <c r="U90" s="50" t="str">
        <f t="shared" si="58"/>
        <v/>
      </c>
      <c r="V90" s="50" t="str">
        <f t="shared" si="59"/>
        <v/>
      </c>
      <c r="W90" s="50" t="str">
        <f t="shared" si="59"/>
        <v/>
      </c>
      <c r="X90" s="50" t="str">
        <f t="shared" si="59"/>
        <v/>
      </c>
      <c r="Y90" s="50" t="str">
        <f t="shared" si="59"/>
        <v/>
      </c>
      <c r="Z90" s="50" t="str">
        <f t="shared" si="59"/>
        <v/>
      </c>
      <c r="AA90" s="50" t="str">
        <f t="shared" si="59"/>
        <v/>
      </c>
      <c r="AB90" s="50" t="str">
        <f t="shared" si="59"/>
        <v/>
      </c>
      <c r="AC90" s="50" t="str">
        <f t="shared" si="59"/>
        <v/>
      </c>
      <c r="AD90" s="50" t="str">
        <f t="shared" si="59"/>
        <v/>
      </c>
      <c r="AE90" s="50" t="str">
        <f t="shared" si="59"/>
        <v/>
      </c>
      <c r="AF90" s="50">
        <f t="shared" si="37"/>
        <v>0</v>
      </c>
      <c r="AG90" s="50">
        <f t="shared" si="38"/>
        <v>0</v>
      </c>
      <c r="AH90" s="50">
        <f t="shared" si="39"/>
        <v>0</v>
      </c>
      <c r="AI90" s="50">
        <f t="shared" si="40"/>
        <v>0</v>
      </c>
      <c r="AJ90" s="50">
        <f t="shared" si="41"/>
        <v>0</v>
      </c>
      <c r="AK90" s="50">
        <f t="shared" si="42"/>
        <v>0</v>
      </c>
      <c r="AL90" s="50">
        <f t="shared" si="43"/>
        <v>0</v>
      </c>
      <c r="AM90" s="50">
        <f t="shared" si="44"/>
        <v>0</v>
      </c>
      <c r="AN90" s="50">
        <f t="shared" si="45"/>
        <v>0</v>
      </c>
      <c r="AO90" s="50">
        <f t="shared" si="46"/>
        <v>0</v>
      </c>
      <c r="AP90" s="50">
        <f t="shared" si="47"/>
        <v>0</v>
      </c>
      <c r="AQ90" s="50">
        <f t="shared" si="48"/>
        <v>0</v>
      </c>
      <c r="AR90" s="50">
        <f t="shared" si="49"/>
        <v>0</v>
      </c>
      <c r="AS90" s="50">
        <f t="shared" si="50"/>
        <v>0</v>
      </c>
      <c r="AT90" s="50">
        <f t="shared" si="51"/>
        <v>0</v>
      </c>
      <c r="AU90" s="50">
        <f t="shared" si="52"/>
        <v>0</v>
      </c>
      <c r="AV90" s="50">
        <f t="shared" si="53"/>
        <v>0</v>
      </c>
      <c r="AW90" s="50">
        <f t="shared" si="54"/>
        <v>0</v>
      </c>
      <c r="AX90" s="50">
        <f t="shared" si="55"/>
        <v>0</v>
      </c>
      <c r="AY90" s="50">
        <f t="shared" si="56"/>
        <v>0</v>
      </c>
      <c r="AZ90" s="50">
        <f t="shared" si="34"/>
        <v>0</v>
      </c>
      <c r="BA90" s="50">
        <f t="shared" si="35"/>
        <v>0</v>
      </c>
      <c r="BB90" s="50">
        <f t="shared" si="57"/>
        <v>0</v>
      </c>
      <c r="BC90" s="50" t="e">
        <f>VLOOKUP($D90,Occup!B:Z,14,FALSE)</f>
        <v>#N/A</v>
      </c>
    </row>
    <row r="91" spans="11:55" x14ac:dyDescent="0.25">
      <c r="K91" s="50">
        <f t="shared" si="36"/>
        <v>0</v>
      </c>
      <c r="L91" s="50" t="str">
        <f t="shared" si="58"/>
        <v/>
      </c>
      <c r="M91" s="50" t="str">
        <f t="shared" si="58"/>
        <v/>
      </c>
      <c r="N91" s="50" t="str">
        <f t="shared" si="58"/>
        <v/>
      </c>
      <c r="O91" s="50" t="str">
        <f t="shared" si="58"/>
        <v/>
      </c>
      <c r="P91" s="50" t="str">
        <f t="shared" si="58"/>
        <v/>
      </c>
      <c r="Q91" s="50" t="str">
        <f t="shared" si="58"/>
        <v/>
      </c>
      <c r="R91" s="50" t="str">
        <f t="shared" si="58"/>
        <v/>
      </c>
      <c r="S91" s="50" t="str">
        <f t="shared" si="58"/>
        <v/>
      </c>
      <c r="T91" s="50" t="str">
        <f t="shared" si="58"/>
        <v/>
      </c>
      <c r="U91" s="50" t="str">
        <f t="shared" si="58"/>
        <v/>
      </c>
      <c r="V91" s="50" t="str">
        <f t="shared" si="59"/>
        <v/>
      </c>
      <c r="W91" s="50" t="str">
        <f t="shared" si="59"/>
        <v/>
      </c>
      <c r="X91" s="50" t="str">
        <f t="shared" si="59"/>
        <v/>
      </c>
      <c r="Y91" s="50" t="str">
        <f t="shared" si="59"/>
        <v/>
      </c>
      <c r="Z91" s="50" t="str">
        <f t="shared" si="59"/>
        <v/>
      </c>
      <c r="AA91" s="50" t="str">
        <f t="shared" si="59"/>
        <v/>
      </c>
      <c r="AB91" s="50" t="str">
        <f t="shared" si="59"/>
        <v/>
      </c>
      <c r="AC91" s="50" t="str">
        <f t="shared" si="59"/>
        <v/>
      </c>
      <c r="AD91" s="50" t="str">
        <f t="shared" si="59"/>
        <v/>
      </c>
      <c r="AE91" s="50" t="str">
        <f t="shared" si="59"/>
        <v/>
      </c>
      <c r="AF91" s="50">
        <f t="shared" si="37"/>
        <v>0</v>
      </c>
      <c r="AG91" s="50">
        <f t="shared" si="38"/>
        <v>0</v>
      </c>
      <c r="AH91" s="50">
        <f t="shared" si="39"/>
        <v>0</v>
      </c>
      <c r="AI91" s="50">
        <f t="shared" si="40"/>
        <v>0</v>
      </c>
      <c r="AJ91" s="50">
        <f t="shared" si="41"/>
        <v>0</v>
      </c>
      <c r="AK91" s="50">
        <f t="shared" si="42"/>
        <v>0</v>
      </c>
      <c r="AL91" s="50">
        <f t="shared" si="43"/>
        <v>0</v>
      </c>
      <c r="AM91" s="50">
        <f t="shared" si="44"/>
        <v>0</v>
      </c>
      <c r="AN91" s="50">
        <f t="shared" si="45"/>
        <v>0</v>
      </c>
      <c r="AO91" s="50">
        <f t="shared" si="46"/>
        <v>0</v>
      </c>
      <c r="AP91" s="50">
        <f t="shared" si="47"/>
        <v>0</v>
      </c>
      <c r="AQ91" s="50">
        <f t="shared" si="48"/>
        <v>0</v>
      </c>
      <c r="AR91" s="50">
        <f t="shared" si="49"/>
        <v>0</v>
      </c>
      <c r="AS91" s="50">
        <f t="shared" si="50"/>
        <v>0</v>
      </c>
      <c r="AT91" s="50">
        <f t="shared" si="51"/>
        <v>0</v>
      </c>
      <c r="AU91" s="50">
        <f t="shared" si="52"/>
        <v>0</v>
      </c>
      <c r="AV91" s="50">
        <f t="shared" si="53"/>
        <v>0</v>
      </c>
      <c r="AW91" s="50">
        <f t="shared" si="54"/>
        <v>0</v>
      </c>
      <c r="AX91" s="50">
        <f t="shared" si="55"/>
        <v>0</v>
      </c>
      <c r="AY91" s="50">
        <f t="shared" si="56"/>
        <v>0</v>
      </c>
      <c r="AZ91" s="50">
        <f t="shared" si="34"/>
        <v>0</v>
      </c>
      <c r="BA91" s="50">
        <f t="shared" si="35"/>
        <v>0</v>
      </c>
      <c r="BB91" s="50">
        <f t="shared" si="57"/>
        <v>0</v>
      </c>
      <c r="BC91" s="50" t="e">
        <f>VLOOKUP($D91,Occup!B:Z,14,FALSE)</f>
        <v>#N/A</v>
      </c>
    </row>
    <row r="92" spans="11:55" x14ac:dyDescent="0.25">
      <c r="K92" s="50">
        <f t="shared" si="36"/>
        <v>0</v>
      </c>
      <c r="L92" s="50" t="str">
        <f t="shared" si="58"/>
        <v/>
      </c>
      <c r="M92" s="50" t="str">
        <f t="shared" si="58"/>
        <v/>
      </c>
      <c r="N92" s="50" t="str">
        <f t="shared" si="58"/>
        <v/>
      </c>
      <c r="O92" s="50" t="str">
        <f t="shared" si="58"/>
        <v/>
      </c>
      <c r="P92" s="50" t="str">
        <f t="shared" si="58"/>
        <v/>
      </c>
      <c r="Q92" s="50" t="str">
        <f t="shared" si="58"/>
        <v/>
      </c>
      <c r="R92" s="50" t="str">
        <f t="shared" si="58"/>
        <v/>
      </c>
      <c r="S92" s="50" t="str">
        <f t="shared" si="58"/>
        <v/>
      </c>
      <c r="T92" s="50" t="str">
        <f t="shared" si="58"/>
        <v/>
      </c>
      <c r="U92" s="50" t="str">
        <f t="shared" si="58"/>
        <v/>
      </c>
      <c r="V92" s="50" t="str">
        <f t="shared" si="59"/>
        <v/>
      </c>
      <c r="W92" s="50" t="str">
        <f t="shared" si="59"/>
        <v/>
      </c>
      <c r="X92" s="50" t="str">
        <f t="shared" si="59"/>
        <v/>
      </c>
      <c r="Y92" s="50" t="str">
        <f t="shared" si="59"/>
        <v/>
      </c>
      <c r="Z92" s="50" t="str">
        <f t="shared" si="59"/>
        <v/>
      </c>
      <c r="AA92" s="50" t="str">
        <f t="shared" si="59"/>
        <v/>
      </c>
      <c r="AB92" s="50" t="str">
        <f t="shared" si="59"/>
        <v/>
      </c>
      <c r="AC92" s="50" t="str">
        <f t="shared" si="59"/>
        <v/>
      </c>
      <c r="AD92" s="50" t="str">
        <f t="shared" si="59"/>
        <v/>
      </c>
      <c r="AE92" s="50" t="str">
        <f t="shared" si="59"/>
        <v/>
      </c>
      <c r="AF92" s="50">
        <f t="shared" si="37"/>
        <v>0</v>
      </c>
      <c r="AG92" s="50">
        <f t="shared" si="38"/>
        <v>0</v>
      </c>
      <c r="AH92" s="50">
        <f t="shared" si="39"/>
        <v>0</v>
      </c>
      <c r="AI92" s="50">
        <f t="shared" si="40"/>
        <v>0</v>
      </c>
      <c r="AJ92" s="50">
        <f t="shared" si="41"/>
        <v>0</v>
      </c>
      <c r="AK92" s="50">
        <f t="shared" si="42"/>
        <v>0</v>
      </c>
      <c r="AL92" s="50">
        <f t="shared" si="43"/>
        <v>0</v>
      </c>
      <c r="AM92" s="50">
        <f t="shared" si="44"/>
        <v>0</v>
      </c>
      <c r="AN92" s="50">
        <f t="shared" si="45"/>
        <v>0</v>
      </c>
      <c r="AO92" s="50">
        <f t="shared" si="46"/>
        <v>0</v>
      </c>
      <c r="AP92" s="50">
        <f t="shared" si="47"/>
        <v>0</v>
      </c>
      <c r="AQ92" s="50">
        <f t="shared" si="48"/>
        <v>0</v>
      </c>
      <c r="AR92" s="50">
        <f t="shared" si="49"/>
        <v>0</v>
      </c>
      <c r="AS92" s="50">
        <f t="shared" si="50"/>
        <v>0</v>
      </c>
      <c r="AT92" s="50">
        <f t="shared" si="51"/>
        <v>0</v>
      </c>
      <c r="AU92" s="50">
        <f t="shared" si="52"/>
        <v>0</v>
      </c>
      <c r="AV92" s="50">
        <f t="shared" si="53"/>
        <v>0</v>
      </c>
      <c r="AW92" s="50">
        <f t="shared" si="54"/>
        <v>0</v>
      </c>
      <c r="AX92" s="50">
        <f t="shared" si="55"/>
        <v>0</v>
      </c>
      <c r="AY92" s="50">
        <f t="shared" si="56"/>
        <v>0</v>
      </c>
      <c r="AZ92" s="50">
        <f t="shared" si="34"/>
        <v>0</v>
      </c>
      <c r="BA92" s="50">
        <f t="shared" si="35"/>
        <v>0</v>
      </c>
      <c r="BB92" s="50">
        <f t="shared" si="57"/>
        <v>0</v>
      </c>
      <c r="BC92" s="50" t="e">
        <f>VLOOKUP($D92,Occup!B:Z,14,FALSE)</f>
        <v>#N/A</v>
      </c>
    </row>
    <row r="93" spans="11:55" x14ac:dyDescent="0.25">
      <c r="K93" s="50">
        <f t="shared" si="36"/>
        <v>0</v>
      </c>
      <c r="L93" s="50" t="str">
        <f t="shared" si="58"/>
        <v/>
      </c>
      <c r="M93" s="50" t="str">
        <f t="shared" si="58"/>
        <v/>
      </c>
      <c r="N93" s="50" t="str">
        <f t="shared" si="58"/>
        <v/>
      </c>
      <c r="O93" s="50" t="str">
        <f t="shared" si="58"/>
        <v/>
      </c>
      <c r="P93" s="50" t="str">
        <f t="shared" si="58"/>
        <v/>
      </c>
      <c r="Q93" s="50" t="str">
        <f t="shared" si="58"/>
        <v/>
      </c>
      <c r="R93" s="50" t="str">
        <f t="shared" si="58"/>
        <v/>
      </c>
      <c r="S93" s="50" t="str">
        <f t="shared" si="58"/>
        <v/>
      </c>
      <c r="T93" s="50" t="str">
        <f t="shared" si="58"/>
        <v/>
      </c>
      <c r="U93" s="50" t="str">
        <f t="shared" si="58"/>
        <v/>
      </c>
      <c r="V93" s="50" t="str">
        <f t="shared" si="59"/>
        <v/>
      </c>
      <c r="W93" s="50" t="str">
        <f t="shared" si="59"/>
        <v/>
      </c>
      <c r="X93" s="50" t="str">
        <f t="shared" si="59"/>
        <v/>
      </c>
      <c r="Y93" s="50" t="str">
        <f t="shared" si="59"/>
        <v/>
      </c>
      <c r="Z93" s="50" t="str">
        <f t="shared" si="59"/>
        <v/>
      </c>
      <c r="AA93" s="50" t="str">
        <f t="shared" si="59"/>
        <v/>
      </c>
      <c r="AB93" s="50" t="str">
        <f t="shared" si="59"/>
        <v/>
      </c>
      <c r="AC93" s="50" t="str">
        <f t="shared" si="59"/>
        <v/>
      </c>
      <c r="AD93" s="50" t="str">
        <f t="shared" si="59"/>
        <v/>
      </c>
      <c r="AE93" s="50" t="str">
        <f t="shared" si="59"/>
        <v/>
      </c>
      <c r="AF93" s="50">
        <f t="shared" si="37"/>
        <v>0</v>
      </c>
      <c r="AG93" s="50">
        <f t="shared" si="38"/>
        <v>0</v>
      </c>
      <c r="AH93" s="50">
        <f t="shared" si="39"/>
        <v>0</v>
      </c>
      <c r="AI93" s="50">
        <f t="shared" si="40"/>
        <v>0</v>
      </c>
      <c r="AJ93" s="50">
        <f t="shared" si="41"/>
        <v>0</v>
      </c>
      <c r="AK93" s="50">
        <f t="shared" si="42"/>
        <v>0</v>
      </c>
      <c r="AL93" s="50">
        <f t="shared" si="43"/>
        <v>0</v>
      </c>
      <c r="AM93" s="50">
        <f t="shared" si="44"/>
        <v>0</v>
      </c>
      <c r="AN93" s="50">
        <f t="shared" si="45"/>
        <v>0</v>
      </c>
      <c r="AO93" s="50">
        <f t="shared" si="46"/>
        <v>0</v>
      </c>
      <c r="AP93" s="50">
        <f t="shared" si="47"/>
        <v>0</v>
      </c>
      <c r="AQ93" s="50">
        <f t="shared" si="48"/>
        <v>0</v>
      </c>
      <c r="AR93" s="50">
        <f t="shared" si="49"/>
        <v>0</v>
      </c>
      <c r="AS93" s="50">
        <f t="shared" si="50"/>
        <v>0</v>
      </c>
      <c r="AT93" s="50">
        <f t="shared" si="51"/>
        <v>0</v>
      </c>
      <c r="AU93" s="50">
        <f t="shared" si="52"/>
        <v>0</v>
      </c>
      <c r="AV93" s="50">
        <f t="shared" si="53"/>
        <v>0</v>
      </c>
      <c r="AW93" s="50">
        <f t="shared" si="54"/>
        <v>0</v>
      </c>
      <c r="AX93" s="50">
        <f t="shared" si="55"/>
        <v>0</v>
      </c>
      <c r="AY93" s="50">
        <f t="shared" si="56"/>
        <v>0</v>
      </c>
      <c r="AZ93" s="50">
        <f t="shared" si="34"/>
        <v>0</v>
      </c>
      <c r="BA93" s="50">
        <f t="shared" si="35"/>
        <v>0</v>
      </c>
      <c r="BB93" s="50">
        <f t="shared" si="57"/>
        <v>0</v>
      </c>
      <c r="BC93" s="50" t="e">
        <f>VLOOKUP($D93,Occup!B:Z,14,FALSE)</f>
        <v>#N/A</v>
      </c>
    </row>
    <row r="94" spans="11:55" x14ac:dyDescent="0.25">
      <c r="K94" s="50">
        <f t="shared" si="36"/>
        <v>0</v>
      </c>
      <c r="L94" s="50" t="str">
        <f t="shared" si="58"/>
        <v/>
      </c>
      <c r="M94" s="50" t="str">
        <f t="shared" si="58"/>
        <v/>
      </c>
      <c r="N94" s="50" t="str">
        <f t="shared" si="58"/>
        <v/>
      </c>
      <c r="O94" s="50" t="str">
        <f t="shared" si="58"/>
        <v/>
      </c>
      <c r="P94" s="50" t="str">
        <f t="shared" si="58"/>
        <v/>
      </c>
      <c r="Q94" s="50" t="str">
        <f t="shared" ref="L94:U119" si="60">IF(AND(Q$1&gt;=$F94,Q$1&lt;=$K94),CONCATENATE($D94,"-",Q$1),"")</f>
        <v/>
      </c>
      <c r="R94" s="50" t="str">
        <f t="shared" si="60"/>
        <v/>
      </c>
      <c r="S94" s="50" t="str">
        <f t="shared" si="60"/>
        <v/>
      </c>
      <c r="T94" s="50" t="str">
        <f t="shared" si="60"/>
        <v/>
      </c>
      <c r="U94" s="50" t="str">
        <f t="shared" si="60"/>
        <v/>
      </c>
      <c r="V94" s="50" t="str">
        <f t="shared" si="59"/>
        <v/>
      </c>
      <c r="W94" s="50" t="str">
        <f t="shared" si="59"/>
        <v/>
      </c>
      <c r="X94" s="50" t="str">
        <f t="shared" si="59"/>
        <v/>
      </c>
      <c r="Y94" s="50" t="str">
        <f t="shared" si="59"/>
        <v/>
      </c>
      <c r="Z94" s="50" t="str">
        <f t="shared" si="59"/>
        <v/>
      </c>
      <c r="AA94" s="50" t="str">
        <f t="shared" ref="V94:AE119" si="61">IF(AND(AA$1&gt;=$F94,AA$1&lt;=$K94),CONCATENATE($D94,"-",AA$1),"")</f>
        <v/>
      </c>
      <c r="AB94" s="50" t="str">
        <f t="shared" si="61"/>
        <v/>
      </c>
      <c r="AC94" s="50" t="str">
        <f t="shared" si="61"/>
        <v/>
      </c>
      <c r="AD94" s="50" t="str">
        <f t="shared" si="61"/>
        <v/>
      </c>
      <c r="AE94" s="50" t="str">
        <f t="shared" si="61"/>
        <v/>
      </c>
      <c r="AF94" s="50">
        <f t="shared" si="37"/>
        <v>0</v>
      </c>
      <c r="AG94" s="50">
        <f t="shared" si="38"/>
        <v>0</v>
      </c>
      <c r="AH94" s="50">
        <f t="shared" si="39"/>
        <v>0</v>
      </c>
      <c r="AI94" s="50">
        <f t="shared" si="40"/>
        <v>0</v>
      </c>
      <c r="AJ94" s="50">
        <f t="shared" si="41"/>
        <v>0</v>
      </c>
      <c r="AK94" s="50">
        <f t="shared" si="42"/>
        <v>0</v>
      </c>
      <c r="AL94" s="50">
        <f t="shared" si="43"/>
        <v>0</v>
      </c>
      <c r="AM94" s="50">
        <f t="shared" si="44"/>
        <v>0</v>
      </c>
      <c r="AN94" s="50">
        <f t="shared" si="45"/>
        <v>0</v>
      </c>
      <c r="AO94" s="50">
        <f t="shared" si="46"/>
        <v>0</v>
      </c>
      <c r="AP94" s="50">
        <f t="shared" si="47"/>
        <v>0</v>
      </c>
      <c r="AQ94" s="50">
        <f t="shared" si="48"/>
        <v>0</v>
      </c>
      <c r="AR94" s="50">
        <f t="shared" si="49"/>
        <v>0</v>
      </c>
      <c r="AS94" s="50">
        <f t="shared" si="50"/>
        <v>0</v>
      </c>
      <c r="AT94" s="50">
        <f t="shared" si="51"/>
        <v>0</v>
      </c>
      <c r="AU94" s="50">
        <f t="shared" si="52"/>
        <v>0</v>
      </c>
      <c r="AV94" s="50">
        <f t="shared" si="53"/>
        <v>0</v>
      </c>
      <c r="AW94" s="50">
        <f t="shared" si="54"/>
        <v>0</v>
      </c>
      <c r="AX94" s="50">
        <f t="shared" si="55"/>
        <v>0</v>
      </c>
      <c r="AY94" s="50">
        <f t="shared" si="56"/>
        <v>0</v>
      </c>
      <c r="AZ94" s="50">
        <f t="shared" si="34"/>
        <v>0</v>
      </c>
      <c r="BA94" s="50">
        <f t="shared" si="35"/>
        <v>0</v>
      </c>
      <c r="BB94" s="50">
        <f t="shared" si="57"/>
        <v>0</v>
      </c>
      <c r="BC94" s="50" t="e">
        <f>VLOOKUP($D94,Occup!B:Z,14,FALSE)</f>
        <v>#N/A</v>
      </c>
    </row>
    <row r="95" spans="11:55" x14ac:dyDescent="0.25">
      <c r="K95" s="50">
        <f t="shared" si="36"/>
        <v>0</v>
      </c>
      <c r="L95" s="50" t="str">
        <f t="shared" si="60"/>
        <v/>
      </c>
      <c r="M95" s="50" t="str">
        <f t="shared" si="60"/>
        <v/>
      </c>
      <c r="N95" s="50" t="str">
        <f t="shared" si="60"/>
        <v/>
      </c>
      <c r="O95" s="50" t="str">
        <f t="shared" si="60"/>
        <v/>
      </c>
      <c r="P95" s="50" t="str">
        <f t="shared" si="60"/>
        <v/>
      </c>
      <c r="Q95" s="50" t="str">
        <f t="shared" si="60"/>
        <v/>
      </c>
      <c r="R95" s="50" t="str">
        <f t="shared" si="60"/>
        <v/>
      </c>
      <c r="S95" s="50" t="str">
        <f t="shared" si="60"/>
        <v/>
      </c>
      <c r="T95" s="50" t="str">
        <f t="shared" si="60"/>
        <v/>
      </c>
      <c r="U95" s="50" t="str">
        <f t="shared" si="60"/>
        <v/>
      </c>
      <c r="V95" s="50" t="str">
        <f t="shared" si="61"/>
        <v/>
      </c>
      <c r="W95" s="50" t="str">
        <f t="shared" si="61"/>
        <v/>
      </c>
      <c r="X95" s="50" t="str">
        <f t="shared" si="61"/>
        <v/>
      </c>
      <c r="Y95" s="50" t="str">
        <f t="shared" si="61"/>
        <v/>
      </c>
      <c r="Z95" s="50" t="str">
        <f t="shared" si="61"/>
        <v/>
      </c>
      <c r="AA95" s="50" t="str">
        <f t="shared" si="61"/>
        <v/>
      </c>
      <c r="AB95" s="50" t="str">
        <f t="shared" si="61"/>
        <v/>
      </c>
      <c r="AC95" s="50" t="str">
        <f t="shared" si="61"/>
        <v/>
      </c>
      <c r="AD95" s="50" t="str">
        <f t="shared" si="61"/>
        <v/>
      </c>
      <c r="AE95" s="50" t="str">
        <f t="shared" si="61"/>
        <v/>
      </c>
      <c r="AF95" s="50">
        <f t="shared" si="37"/>
        <v>0</v>
      </c>
      <c r="AG95" s="50">
        <f t="shared" si="38"/>
        <v>0</v>
      </c>
      <c r="AH95" s="50">
        <f t="shared" si="39"/>
        <v>0</v>
      </c>
      <c r="AI95" s="50">
        <f t="shared" si="40"/>
        <v>0</v>
      </c>
      <c r="AJ95" s="50">
        <f t="shared" si="41"/>
        <v>0</v>
      </c>
      <c r="AK95" s="50">
        <f t="shared" si="42"/>
        <v>0</v>
      </c>
      <c r="AL95" s="50">
        <f t="shared" si="43"/>
        <v>0</v>
      </c>
      <c r="AM95" s="50">
        <f t="shared" si="44"/>
        <v>0</v>
      </c>
      <c r="AN95" s="50">
        <f t="shared" si="45"/>
        <v>0</v>
      </c>
      <c r="AO95" s="50">
        <f t="shared" si="46"/>
        <v>0</v>
      </c>
      <c r="AP95" s="50">
        <f t="shared" si="47"/>
        <v>0</v>
      </c>
      <c r="AQ95" s="50">
        <f t="shared" si="48"/>
        <v>0</v>
      </c>
      <c r="AR95" s="50">
        <f t="shared" si="49"/>
        <v>0</v>
      </c>
      <c r="AS95" s="50">
        <f t="shared" si="50"/>
        <v>0</v>
      </c>
      <c r="AT95" s="50">
        <f t="shared" si="51"/>
        <v>0</v>
      </c>
      <c r="AU95" s="50">
        <f t="shared" si="52"/>
        <v>0</v>
      </c>
      <c r="AV95" s="50">
        <f t="shared" si="53"/>
        <v>0</v>
      </c>
      <c r="AW95" s="50">
        <f t="shared" si="54"/>
        <v>0</v>
      </c>
      <c r="AX95" s="50">
        <f t="shared" si="55"/>
        <v>0</v>
      </c>
      <c r="AY95" s="50">
        <f t="shared" si="56"/>
        <v>0</v>
      </c>
      <c r="AZ95" s="50">
        <f t="shared" si="34"/>
        <v>0</v>
      </c>
      <c r="BA95" s="50">
        <f t="shared" si="35"/>
        <v>0</v>
      </c>
      <c r="BB95" s="50">
        <f t="shared" si="57"/>
        <v>0</v>
      </c>
      <c r="BC95" s="50" t="e">
        <f>VLOOKUP($D95,Occup!B:Z,14,FALSE)</f>
        <v>#N/A</v>
      </c>
    </row>
    <row r="96" spans="11:55" x14ac:dyDescent="0.25">
      <c r="K96" s="50">
        <f t="shared" si="36"/>
        <v>0</v>
      </c>
      <c r="L96" s="50" t="str">
        <f t="shared" si="60"/>
        <v/>
      </c>
      <c r="M96" s="50" t="str">
        <f t="shared" si="60"/>
        <v/>
      </c>
      <c r="N96" s="50" t="str">
        <f t="shared" si="60"/>
        <v/>
      </c>
      <c r="O96" s="50" t="str">
        <f t="shared" si="60"/>
        <v/>
      </c>
      <c r="P96" s="50" t="str">
        <f t="shared" si="60"/>
        <v/>
      </c>
      <c r="Q96" s="50" t="str">
        <f t="shared" si="60"/>
        <v/>
      </c>
      <c r="R96" s="50" t="str">
        <f t="shared" si="60"/>
        <v/>
      </c>
      <c r="S96" s="50" t="str">
        <f t="shared" si="60"/>
        <v/>
      </c>
      <c r="T96" s="50" t="str">
        <f t="shared" si="60"/>
        <v/>
      </c>
      <c r="U96" s="50" t="str">
        <f t="shared" si="60"/>
        <v/>
      </c>
      <c r="V96" s="50" t="str">
        <f t="shared" si="61"/>
        <v/>
      </c>
      <c r="W96" s="50" t="str">
        <f t="shared" si="61"/>
        <v/>
      </c>
      <c r="X96" s="50" t="str">
        <f t="shared" si="61"/>
        <v/>
      </c>
      <c r="Y96" s="50" t="str">
        <f t="shared" si="61"/>
        <v/>
      </c>
      <c r="Z96" s="50" t="str">
        <f t="shared" si="61"/>
        <v/>
      </c>
      <c r="AA96" s="50" t="str">
        <f t="shared" si="61"/>
        <v/>
      </c>
      <c r="AB96" s="50" t="str">
        <f t="shared" si="61"/>
        <v/>
      </c>
      <c r="AC96" s="50" t="str">
        <f t="shared" si="61"/>
        <v/>
      </c>
      <c r="AD96" s="50" t="str">
        <f t="shared" si="61"/>
        <v/>
      </c>
      <c r="AE96" s="50" t="str">
        <f t="shared" si="61"/>
        <v/>
      </c>
      <c r="AF96" s="50">
        <f t="shared" si="37"/>
        <v>0</v>
      </c>
      <c r="AG96" s="50">
        <f t="shared" si="38"/>
        <v>0</v>
      </c>
      <c r="AH96" s="50">
        <f t="shared" si="39"/>
        <v>0</v>
      </c>
      <c r="AI96" s="50">
        <f t="shared" si="40"/>
        <v>0</v>
      </c>
      <c r="AJ96" s="50">
        <f t="shared" si="41"/>
        <v>0</v>
      </c>
      <c r="AK96" s="50">
        <f t="shared" si="42"/>
        <v>0</v>
      </c>
      <c r="AL96" s="50">
        <f t="shared" si="43"/>
        <v>0</v>
      </c>
      <c r="AM96" s="50">
        <f t="shared" si="44"/>
        <v>0</v>
      </c>
      <c r="AN96" s="50">
        <f t="shared" si="45"/>
        <v>0</v>
      </c>
      <c r="AO96" s="50">
        <f t="shared" si="46"/>
        <v>0</v>
      </c>
      <c r="AP96" s="50">
        <f t="shared" si="47"/>
        <v>0</v>
      </c>
      <c r="AQ96" s="50">
        <f t="shared" si="48"/>
        <v>0</v>
      </c>
      <c r="AR96" s="50">
        <f t="shared" si="49"/>
        <v>0</v>
      </c>
      <c r="AS96" s="50">
        <f t="shared" si="50"/>
        <v>0</v>
      </c>
      <c r="AT96" s="50">
        <f t="shared" si="51"/>
        <v>0</v>
      </c>
      <c r="AU96" s="50">
        <f t="shared" si="52"/>
        <v>0</v>
      </c>
      <c r="AV96" s="50">
        <f t="shared" si="53"/>
        <v>0</v>
      </c>
      <c r="AW96" s="50">
        <f t="shared" si="54"/>
        <v>0</v>
      </c>
      <c r="AX96" s="50">
        <f t="shared" si="55"/>
        <v>0</v>
      </c>
      <c r="AY96" s="50">
        <f t="shared" si="56"/>
        <v>0</v>
      </c>
      <c r="AZ96" s="50">
        <f t="shared" si="34"/>
        <v>0</v>
      </c>
      <c r="BA96" s="50">
        <f t="shared" si="35"/>
        <v>0</v>
      </c>
      <c r="BB96" s="50">
        <f t="shared" si="57"/>
        <v>0</v>
      </c>
      <c r="BC96" s="50" t="e">
        <f>VLOOKUP($D96,Occup!B:Z,14,FALSE)</f>
        <v>#N/A</v>
      </c>
    </row>
    <row r="97" spans="11:55" x14ac:dyDescent="0.25">
      <c r="K97" s="50">
        <f t="shared" si="36"/>
        <v>0</v>
      </c>
      <c r="L97" s="50" t="str">
        <f t="shared" si="60"/>
        <v/>
      </c>
      <c r="M97" s="50" t="str">
        <f t="shared" si="60"/>
        <v/>
      </c>
      <c r="N97" s="50" t="str">
        <f t="shared" si="60"/>
        <v/>
      </c>
      <c r="O97" s="50" t="str">
        <f t="shared" si="60"/>
        <v/>
      </c>
      <c r="P97" s="50" t="str">
        <f t="shared" si="60"/>
        <v/>
      </c>
      <c r="Q97" s="50" t="str">
        <f t="shared" si="60"/>
        <v/>
      </c>
      <c r="R97" s="50" t="str">
        <f t="shared" si="60"/>
        <v/>
      </c>
      <c r="S97" s="50" t="str">
        <f t="shared" si="60"/>
        <v/>
      </c>
      <c r="T97" s="50" t="str">
        <f t="shared" si="60"/>
        <v/>
      </c>
      <c r="U97" s="50" t="str">
        <f t="shared" si="60"/>
        <v/>
      </c>
      <c r="V97" s="50" t="str">
        <f t="shared" si="61"/>
        <v/>
      </c>
      <c r="W97" s="50" t="str">
        <f t="shared" si="61"/>
        <v/>
      </c>
      <c r="X97" s="50" t="str">
        <f t="shared" si="61"/>
        <v/>
      </c>
      <c r="Y97" s="50" t="str">
        <f t="shared" si="61"/>
        <v/>
      </c>
      <c r="Z97" s="50" t="str">
        <f t="shared" si="61"/>
        <v/>
      </c>
      <c r="AA97" s="50" t="str">
        <f t="shared" si="61"/>
        <v/>
      </c>
      <c r="AB97" s="50" t="str">
        <f t="shared" si="61"/>
        <v/>
      </c>
      <c r="AC97" s="50" t="str">
        <f t="shared" si="61"/>
        <v/>
      </c>
      <c r="AD97" s="50" t="str">
        <f t="shared" si="61"/>
        <v/>
      </c>
      <c r="AE97" s="50" t="str">
        <f t="shared" si="61"/>
        <v/>
      </c>
      <c r="AF97" s="50">
        <f t="shared" si="37"/>
        <v>0</v>
      </c>
      <c r="AG97" s="50">
        <f t="shared" si="38"/>
        <v>0</v>
      </c>
      <c r="AH97" s="50">
        <f t="shared" si="39"/>
        <v>0</v>
      </c>
      <c r="AI97" s="50">
        <f t="shared" si="40"/>
        <v>0</v>
      </c>
      <c r="AJ97" s="50">
        <f t="shared" si="41"/>
        <v>0</v>
      </c>
      <c r="AK97" s="50">
        <f t="shared" si="42"/>
        <v>0</v>
      </c>
      <c r="AL97" s="50">
        <f t="shared" si="43"/>
        <v>0</v>
      </c>
      <c r="AM97" s="50">
        <f t="shared" si="44"/>
        <v>0</v>
      </c>
      <c r="AN97" s="50">
        <f t="shared" si="45"/>
        <v>0</v>
      </c>
      <c r="AO97" s="50">
        <f t="shared" si="46"/>
        <v>0</v>
      </c>
      <c r="AP97" s="50">
        <f t="shared" si="47"/>
        <v>0</v>
      </c>
      <c r="AQ97" s="50">
        <f t="shared" si="48"/>
        <v>0</v>
      </c>
      <c r="AR97" s="50">
        <f t="shared" si="49"/>
        <v>0</v>
      </c>
      <c r="AS97" s="50">
        <f t="shared" si="50"/>
        <v>0</v>
      </c>
      <c r="AT97" s="50">
        <f t="shared" si="51"/>
        <v>0</v>
      </c>
      <c r="AU97" s="50">
        <f t="shared" si="52"/>
        <v>0</v>
      </c>
      <c r="AV97" s="50">
        <f t="shared" si="53"/>
        <v>0</v>
      </c>
      <c r="AW97" s="50">
        <f t="shared" si="54"/>
        <v>0</v>
      </c>
      <c r="AX97" s="50">
        <f t="shared" si="55"/>
        <v>0</v>
      </c>
      <c r="AY97" s="50">
        <f t="shared" si="56"/>
        <v>0</v>
      </c>
      <c r="AZ97" s="50">
        <f t="shared" si="34"/>
        <v>0</v>
      </c>
      <c r="BA97" s="50">
        <f t="shared" si="35"/>
        <v>0</v>
      </c>
      <c r="BB97" s="50">
        <f t="shared" si="57"/>
        <v>0</v>
      </c>
      <c r="BC97" s="50" t="e">
        <f>VLOOKUP($D97,Occup!B:Z,14,FALSE)</f>
        <v>#N/A</v>
      </c>
    </row>
    <row r="98" spans="11:55" x14ac:dyDescent="0.25">
      <c r="K98" s="50">
        <f t="shared" si="36"/>
        <v>0</v>
      </c>
      <c r="L98" s="50" t="str">
        <f t="shared" si="60"/>
        <v/>
      </c>
      <c r="M98" s="50" t="str">
        <f t="shared" si="60"/>
        <v/>
      </c>
      <c r="N98" s="50" t="str">
        <f t="shared" si="60"/>
        <v/>
      </c>
      <c r="O98" s="50" t="str">
        <f t="shared" si="60"/>
        <v/>
      </c>
      <c r="P98" s="50" t="str">
        <f t="shared" si="60"/>
        <v/>
      </c>
      <c r="Q98" s="50" t="str">
        <f t="shared" si="60"/>
        <v/>
      </c>
      <c r="R98" s="50" t="str">
        <f t="shared" si="60"/>
        <v/>
      </c>
      <c r="S98" s="50" t="str">
        <f t="shared" si="60"/>
        <v/>
      </c>
      <c r="T98" s="50" t="str">
        <f t="shared" si="60"/>
        <v/>
      </c>
      <c r="U98" s="50" t="str">
        <f t="shared" si="60"/>
        <v/>
      </c>
      <c r="V98" s="50" t="str">
        <f t="shared" si="61"/>
        <v/>
      </c>
      <c r="W98" s="50" t="str">
        <f t="shared" si="61"/>
        <v/>
      </c>
      <c r="X98" s="50" t="str">
        <f t="shared" si="61"/>
        <v/>
      </c>
      <c r="Y98" s="50" t="str">
        <f t="shared" si="61"/>
        <v/>
      </c>
      <c r="Z98" s="50" t="str">
        <f t="shared" si="61"/>
        <v/>
      </c>
      <c r="AA98" s="50" t="str">
        <f t="shared" si="61"/>
        <v/>
      </c>
      <c r="AB98" s="50" t="str">
        <f t="shared" si="61"/>
        <v/>
      </c>
      <c r="AC98" s="50" t="str">
        <f t="shared" si="61"/>
        <v/>
      </c>
      <c r="AD98" s="50" t="str">
        <f t="shared" si="61"/>
        <v/>
      </c>
      <c r="AE98" s="50" t="str">
        <f t="shared" si="61"/>
        <v/>
      </c>
      <c r="AF98" s="50">
        <f t="shared" si="37"/>
        <v>0</v>
      </c>
      <c r="AG98" s="50">
        <f t="shared" si="38"/>
        <v>0</v>
      </c>
      <c r="AH98" s="50">
        <f t="shared" si="39"/>
        <v>0</v>
      </c>
      <c r="AI98" s="50">
        <f t="shared" si="40"/>
        <v>0</v>
      </c>
      <c r="AJ98" s="50">
        <f t="shared" si="41"/>
        <v>0</v>
      </c>
      <c r="AK98" s="50">
        <f t="shared" si="42"/>
        <v>0</v>
      </c>
      <c r="AL98" s="50">
        <f t="shared" si="43"/>
        <v>0</v>
      </c>
      <c r="AM98" s="50">
        <f t="shared" si="44"/>
        <v>0</v>
      </c>
      <c r="AN98" s="50">
        <f t="shared" si="45"/>
        <v>0</v>
      </c>
      <c r="AO98" s="50">
        <f t="shared" si="46"/>
        <v>0</v>
      </c>
      <c r="AP98" s="50">
        <f t="shared" si="47"/>
        <v>0</v>
      </c>
      <c r="AQ98" s="50">
        <f t="shared" si="48"/>
        <v>0</v>
      </c>
      <c r="AR98" s="50">
        <f t="shared" si="49"/>
        <v>0</v>
      </c>
      <c r="AS98" s="50">
        <f t="shared" si="50"/>
        <v>0</v>
      </c>
      <c r="AT98" s="50">
        <f t="shared" si="51"/>
        <v>0</v>
      </c>
      <c r="AU98" s="50">
        <f t="shared" si="52"/>
        <v>0</v>
      </c>
      <c r="AV98" s="50">
        <f t="shared" si="53"/>
        <v>0</v>
      </c>
      <c r="AW98" s="50">
        <f t="shared" si="54"/>
        <v>0</v>
      </c>
      <c r="AX98" s="50">
        <f t="shared" si="55"/>
        <v>0</v>
      </c>
      <c r="AY98" s="50">
        <f t="shared" si="56"/>
        <v>0</v>
      </c>
      <c r="AZ98" s="50">
        <f t="shared" si="34"/>
        <v>0</v>
      </c>
      <c r="BA98" s="50">
        <f t="shared" si="35"/>
        <v>0</v>
      </c>
      <c r="BB98" s="50">
        <f t="shared" si="57"/>
        <v>0</v>
      </c>
      <c r="BC98" s="50" t="e">
        <f>VLOOKUP($D98,Occup!B:Z,14,FALSE)</f>
        <v>#N/A</v>
      </c>
    </row>
    <row r="99" spans="11:55" x14ac:dyDescent="0.25">
      <c r="K99" s="50">
        <f t="shared" si="36"/>
        <v>0</v>
      </c>
      <c r="L99" s="50" t="str">
        <f t="shared" si="60"/>
        <v/>
      </c>
      <c r="M99" s="50" t="str">
        <f t="shared" si="60"/>
        <v/>
      </c>
      <c r="N99" s="50" t="str">
        <f t="shared" si="60"/>
        <v/>
      </c>
      <c r="O99" s="50" t="str">
        <f t="shared" si="60"/>
        <v/>
      </c>
      <c r="P99" s="50" t="str">
        <f t="shared" si="60"/>
        <v/>
      </c>
      <c r="Q99" s="50" t="str">
        <f t="shared" si="60"/>
        <v/>
      </c>
      <c r="R99" s="50" t="str">
        <f t="shared" si="60"/>
        <v/>
      </c>
      <c r="S99" s="50" t="str">
        <f t="shared" si="60"/>
        <v/>
      </c>
      <c r="T99" s="50" t="str">
        <f t="shared" si="60"/>
        <v/>
      </c>
      <c r="U99" s="50" t="str">
        <f t="shared" si="60"/>
        <v/>
      </c>
      <c r="V99" s="50" t="str">
        <f t="shared" si="61"/>
        <v/>
      </c>
      <c r="W99" s="50" t="str">
        <f t="shared" si="61"/>
        <v/>
      </c>
      <c r="X99" s="50" t="str">
        <f t="shared" si="61"/>
        <v/>
      </c>
      <c r="Y99" s="50" t="str">
        <f t="shared" si="61"/>
        <v/>
      </c>
      <c r="Z99" s="50" t="str">
        <f t="shared" si="61"/>
        <v/>
      </c>
      <c r="AA99" s="50" t="str">
        <f t="shared" si="61"/>
        <v/>
      </c>
      <c r="AB99" s="50" t="str">
        <f t="shared" si="61"/>
        <v/>
      </c>
      <c r="AC99" s="50" t="str">
        <f t="shared" si="61"/>
        <v/>
      </c>
      <c r="AD99" s="50" t="str">
        <f t="shared" si="61"/>
        <v/>
      </c>
      <c r="AE99" s="50" t="str">
        <f t="shared" si="61"/>
        <v/>
      </c>
      <c r="AF99" s="50">
        <f t="shared" si="37"/>
        <v>0</v>
      </c>
      <c r="AG99" s="50">
        <f t="shared" si="38"/>
        <v>0</v>
      </c>
      <c r="AH99" s="50">
        <f t="shared" si="39"/>
        <v>0</v>
      </c>
      <c r="AI99" s="50">
        <f t="shared" si="40"/>
        <v>0</v>
      </c>
      <c r="AJ99" s="50">
        <f t="shared" si="41"/>
        <v>0</v>
      </c>
      <c r="AK99" s="50">
        <f t="shared" si="42"/>
        <v>0</v>
      </c>
      <c r="AL99" s="50">
        <f t="shared" si="43"/>
        <v>0</v>
      </c>
      <c r="AM99" s="50">
        <f t="shared" si="44"/>
        <v>0</v>
      </c>
      <c r="AN99" s="50">
        <f t="shared" si="45"/>
        <v>0</v>
      </c>
      <c r="AO99" s="50">
        <f t="shared" si="46"/>
        <v>0</v>
      </c>
      <c r="AP99" s="50">
        <f t="shared" si="47"/>
        <v>0</v>
      </c>
      <c r="AQ99" s="50">
        <f t="shared" si="48"/>
        <v>0</v>
      </c>
      <c r="AR99" s="50">
        <f t="shared" si="49"/>
        <v>0</v>
      </c>
      <c r="AS99" s="50">
        <f t="shared" si="50"/>
        <v>0</v>
      </c>
      <c r="AT99" s="50">
        <f t="shared" si="51"/>
        <v>0</v>
      </c>
      <c r="AU99" s="50">
        <f t="shared" si="52"/>
        <v>0</v>
      </c>
      <c r="AV99" s="50">
        <f t="shared" si="53"/>
        <v>0</v>
      </c>
      <c r="AW99" s="50">
        <f t="shared" si="54"/>
        <v>0</v>
      </c>
      <c r="AX99" s="50">
        <f t="shared" si="55"/>
        <v>0</v>
      </c>
      <c r="AY99" s="50">
        <f t="shared" si="56"/>
        <v>0</v>
      </c>
      <c r="AZ99" s="50">
        <f t="shared" si="34"/>
        <v>0</v>
      </c>
      <c r="BA99" s="50">
        <f t="shared" si="35"/>
        <v>0</v>
      </c>
      <c r="BB99" s="50">
        <f t="shared" si="57"/>
        <v>0</v>
      </c>
      <c r="BC99" s="50" t="e">
        <f>VLOOKUP($D99,Occup!B:Z,14,FALSE)</f>
        <v>#N/A</v>
      </c>
    </row>
    <row r="100" spans="11:55" x14ac:dyDescent="0.25">
      <c r="K100" s="50">
        <f t="shared" si="36"/>
        <v>0</v>
      </c>
      <c r="L100" s="50" t="str">
        <f t="shared" si="60"/>
        <v/>
      </c>
      <c r="M100" s="50" t="str">
        <f t="shared" si="60"/>
        <v/>
      </c>
      <c r="N100" s="50" t="str">
        <f t="shared" si="60"/>
        <v/>
      </c>
      <c r="O100" s="50" t="str">
        <f t="shared" si="60"/>
        <v/>
      </c>
      <c r="P100" s="50" t="str">
        <f t="shared" si="60"/>
        <v/>
      </c>
      <c r="Q100" s="50" t="str">
        <f t="shared" si="60"/>
        <v/>
      </c>
      <c r="R100" s="50" t="str">
        <f t="shared" si="60"/>
        <v/>
      </c>
      <c r="S100" s="50" t="str">
        <f t="shared" si="60"/>
        <v/>
      </c>
      <c r="T100" s="50" t="str">
        <f t="shared" si="60"/>
        <v/>
      </c>
      <c r="U100" s="50" t="str">
        <f t="shared" si="60"/>
        <v/>
      </c>
      <c r="V100" s="50" t="str">
        <f t="shared" si="61"/>
        <v/>
      </c>
      <c r="W100" s="50" t="str">
        <f t="shared" si="61"/>
        <v/>
      </c>
      <c r="X100" s="50" t="str">
        <f t="shared" si="61"/>
        <v/>
      </c>
      <c r="Y100" s="50" t="str">
        <f t="shared" si="61"/>
        <v/>
      </c>
      <c r="Z100" s="50" t="str">
        <f t="shared" si="61"/>
        <v/>
      </c>
      <c r="AA100" s="50" t="str">
        <f t="shared" si="61"/>
        <v/>
      </c>
      <c r="AB100" s="50" t="str">
        <f t="shared" si="61"/>
        <v/>
      </c>
      <c r="AC100" s="50" t="str">
        <f t="shared" si="61"/>
        <v/>
      </c>
      <c r="AD100" s="50" t="str">
        <f t="shared" si="61"/>
        <v/>
      </c>
      <c r="AE100" s="50" t="str">
        <f t="shared" si="61"/>
        <v/>
      </c>
      <c r="AF100" s="50">
        <f t="shared" si="37"/>
        <v>0</v>
      </c>
      <c r="AG100" s="50">
        <f t="shared" si="38"/>
        <v>0</v>
      </c>
      <c r="AH100" s="50">
        <f t="shared" si="39"/>
        <v>0</v>
      </c>
      <c r="AI100" s="50">
        <f t="shared" si="40"/>
        <v>0</v>
      </c>
      <c r="AJ100" s="50">
        <f t="shared" si="41"/>
        <v>0</v>
      </c>
      <c r="AK100" s="50">
        <f t="shared" si="42"/>
        <v>0</v>
      </c>
      <c r="AL100" s="50">
        <f t="shared" si="43"/>
        <v>0</v>
      </c>
      <c r="AM100" s="50">
        <f t="shared" si="44"/>
        <v>0</v>
      </c>
      <c r="AN100" s="50">
        <f t="shared" si="45"/>
        <v>0</v>
      </c>
      <c r="AO100" s="50">
        <f t="shared" si="46"/>
        <v>0</v>
      </c>
      <c r="AP100" s="50">
        <f t="shared" si="47"/>
        <v>0</v>
      </c>
      <c r="AQ100" s="50">
        <f t="shared" si="48"/>
        <v>0</v>
      </c>
      <c r="AR100" s="50">
        <f t="shared" si="49"/>
        <v>0</v>
      </c>
      <c r="AS100" s="50">
        <f t="shared" si="50"/>
        <v>0</v>
      </c>
      <c r="AT100" s="50">
        <f t="shared" si="51"/>
        <v>0</v>
      </c>
      <c r="AU100" s="50">
        <f t="shared" si="52"/>
        <v>0</v>
      </c>
      <c r="AV100" s="50">
        <f t="shared" si="53"/>
        <v>0</v>
      </c>
      <c r="AW100" s="50">
        <f t="shared" si="54"/>
        <v>0</v>
      </c>
      <c r="AX100" s="50">
        <f t="shared" si="55"/>
        <v>0</v>
      </c>
      <c r="AY100" s="50">
        <f t="shared" si="56"/>
        <v>0</v>
      </c>
      <c r="AZ100" s="50">
        <f t="shared" si="34"/>
        <v>0</v>
      </c>
      <c r="BA100" s="50">
        <f t="shared" si="35"/>
        <v>0</v>
      </c>
      <c r="BB100" s="50">
        <f t="shared" si="57"/>
        <v>0</v>
      </c>
      <c r="BC100" s="50" t="e">
        <f>VLOOKUP($D100,Occup!B:Z,14,FALSE)</f>
        <v>#N/A</v>
      </c>
    </row>
    <row r="101" spans="11:55" x14ac:dyDescent="0.25">
      <c r="K101" s="50">
        <f t="shared" si="36"/>
        <v>0</v>
      </c>
      <c r="L101" s="50" t="str">
        <f t="shared" si="60"/>
        <v/>
      </c>
      <c r="M101" s="50" t="str">
        <f t="shared" si="60"/>
        <v/>
      </c>
      <c r="N101" s="50" t="str">
        <f t="shared" si="60"/>
        <v/>
      </c>
      <c r="O101" s="50" t="str">
        <f t="shared" si="60"/>
        <v/>
      </c>
      <c r="P101" s="50" t="str">
        <f t="shared" si="60"/>
        <v/>
      </c>
      <c r="Q101" s="50" t="str">
        <f t="shared" si="60"/>
        <v/>
      </c>
      <c r="R101" s="50" t="str">
        <f t="shared" si="60"/>
        <v/>
      </c>
      <c r="S101" s="50" t="str">
        <f t="shared" si="60"/>
        <v/>
      </c>
      <c r="T101" s="50" t="str">
        <f t="shared" si="60"/>
        <v/>
      </c>
      <c r="U101" s="50" t="str">
        <f t="shared" si="60"/>
        <v/>
      </c>
      <c r="V101" s="50" t="str">
        <f t="shared" si="61"/>
        <v/>
      </c>
      <c r="W101" s="50" t="str">
        <f t="shared" si="61"/>
        <v/>
      </c>
      <c r="X101" s="50" t="str">
        <f t="shared" si="61"/>
        <v/>
      </c>
      <c r="Y101" s="50" t="str">
        <f t="shared" si="61"/>
        <v/>
      </c>
      <c r="Z101" s="50" t="str">
        <f t="shared" si="61"/>
        <v/>
      </c>
      <c r="AA101" s="50" t="str">
        <f t="shared" si="61"/>
        <v/>
      </c>
      <c r="AB101" s="50" t="str">
        <f t="shared" si="61"/>
        <v/>
      </c>
      <c r="AC101" s="50" t="str">
        <f t="shared" si="61"/>
        <v/>
      </c>
      <c r="AD101" s="50" t="str">
        <f t="shared" si="61"/>
        <v/>
      </c>
      <c r="AE101" s="50" t="str">
        <f t="shared" si="61"/>
        <v/>
      </c>
      <c r="AF101" s="50">
        <f t="shared" si="37"/>
        <v>0</v>
      </c>
      <c r="AG101" s="50">
        <f t="shared" si="38"/>
        <v>0</v>
      </c>
      <c r="AH101" s="50">
        <f t="shared" si="39"/>
        <v>0</v>
      </c>
      <c r="AI101" s="50">
        <f t="shared" si="40"/>
        <v>0</v>
      </c>
      <c r="AJ101" s="50">
        <f t="shared" si="41"/>
        <v>0</v>
      </c>
      <c r="AK101" s="50">
        <f t="shared" si="42"/>
        <v>0</v>
      </c>
      <c r="AL101" s="50">
        <f t="shared" si="43"/>
        <v>0</v>
      </c>
      <c r="AM101" s="50">
        <f t="shared" si="44"/>
        <v>0</v>
      </c>
      <c r="AN101" s="50">
        <f t="shared" si="45"/>
        <v>0</v>
      </c>
      <c r="AO101" s="50">
        <f t="shared" si="46"/>
        <v>0</v>
      </c>
      <c r="AP101" s="50">
        <f t="shared" si="47"/>
        <v>0</v>
      </c>
      <c r="AQ101" s="50">
        <f t="shared" si="48"/>
        <v>0</v>
      </c>
      <c r="AR101" s="50">
        <f t="shared" si="49"/>
        <v>0</v>
      </c>
      <c r="AS101" s="50">
        <f t="shared" si="50"/>
        <v>0</v>
      </c>
      <c r="AT101" s="50">
        <f t="shared" si="51"/>
        <v>0</v>
      </c>
      <c r="AU101" s="50">
        <f t="shared" si="52"/>
        <v>0</v>
      </c>
      <c r="AV101" s="50">
        <f t="shared" si="53"/>
        <v>0</v>
      </c>
      <c r="AW101" s="50">
        <f t="shared" si="54"/>
        <v>0</v>
      </c>
      <c r="AX101" s="50">
        <f t="shared" si="55"/>
        <v>0</v>
      </c>
      <c r="AY101" s="50">
        <f t="shared" si="56"/>
        <v>0</v>
      </c>
      <c r="AZ101" s="50">
        <f t="shared" si="34"/>
        <v>0</v>
      </c>
      <c r="BA101" s="50">
        <f t="shared" si="35"/>
        <v>0</v>
      </c>
      <c r="BB101" s="50">
        <f t="shared" si="57"/>
        <v>0</v>
      </c>
      <c r="BC101" s="50" t="e">
        <f>VLOOKUP($D101,Occup!B:Z,14,FALSE)</f>
        <v>#N/A</v>
      </c>
    </row>
    <row r="102" spans="11:55" x14ac:dyDescent="0.25">
      <c r="K102" s="50">
        <f t="shared" si="36"/>
        <v>0</v>
      </c>
      <c r="L102" s="50" t="str">
        <f t="shared" si="60"/>
        <v/>
      </c>
      <c r="M102" s="50" t="str">
        <f t="shared" si="60"/>
        <v/>
      </c>
      <c r="N102" s="50" t="str">
        <f t="shared" si="60"/>
        <v/>
      </c>
      <c r="O102" s="50" t="str">
        <f t="shared" si="60"/>
        <v/>
      </c>
      <c r="P102" s="50" t="str">
        <f t="shared" si="60"/>
        <v/>
      </c>
      <c r="Q102" s="50" t="str">
        <f t="shared" si="60"/>
        <v/>
      </c>
      <c r="R102" s="50" t="str">
        <f t="shared" si="60"/>
        <v/>
      </c>
      <c r="S102" s="50" t="str">
        <f t="shared" si="60"/>
        <v/>
      </c>
      <c r="T102" s="50" t="str">
        <f t="shared" si="60"/>
        <v/>
      </c>
      <c r="U102" s="50" t="str">
        <f t="shared" si="60"/>
        <v/>
      </c>
      <c r="V102" s="50" t="str">
        <f t="shared" si="61"/>
        <v/>
      </c>
      <c r="W102" s="50" t="str">
        <f t="shared" si="61"/>
        <v/>
      </c>
      <c r="X102" s="50" t="str">
        <f t="shared" si="61"/>
        <v/>
      </c>
      <c r="Y102" s="50" t="str">
        <f t="shared" si="61"/>
        <v/>
      </c>
      <c r="Z102" s="50" t="str">
        <f t="shared" si="61"/>
        <v/>
      </c>
      <c r="AA102" s="50" t="str">
        <f t="shared" si="61"/>
        <v/>
      </c>
      <c r="AB102" s="50" t="str">
        <f t="shared" si="61"/>
        <v/>
      </c>
      <c r="AC102" s="50" t="str">
        <f t="shared" si="61"/>
        <v/>
      </c>
      <c r="AD102" s="50" t="str">
        <f t="shared" si="61"/>
        <v/>
      </c>
      <c r="AE102" s="50" t="str">
        <f t="shared" si="61"/>
        <v/>
      </c>
      <c r="AF102" s="50">
        <f t="shared" si="37"/>
        <v>0</v>
      </c>
      <c r="AG102" s="50">
        <f t="shared" si="38"/>
        <v>0</v>
      </c>
      <c r="AH102" s="50">
        <f t="shared" si="39"/>
        <v>0</v>
      </c>
      <c r="AI102" s="50">
        <f t="shared" si="40"/>
        <v>0</v>
      </c>
      <c r="AJ102" s="50">
        <f t="shared" si="41"/>
        <v>0</v>
      </c>
      <c r="AK102" s="50">
        <f t="shared" si="42"/>
        <v>0</v>
      </c>
      <c r="AL102" s="50">
        <f t="shared" si="43"/>
        <v>0</v>
      </c>
      <c r="AM102" s="50">
        <f t="shared" si="44"/>
        <v>0</v>
      </c>
      <c r="AN102" s="50">
        <f t="shared" si="45"/>
        <v>0</v>
      </c>
      <c r="AO102" s="50">
        <f t="shared" si="46"/>
        <v>0</v>
      </c>
      <c r="AP102" s="50">
        <f t="shared" si="47"/>
        <v>0</v>
      </c>
      <c r="AQ102" s="50">
        <f t="shared" si="48"/>
        <v>0</v>
      </c>
      <c r="AR102" s="50">
        <f t="shared" si="49"/>
        <v>0</v>
      </c>
      <c r="AS102" s="50">
        <f t="shared" si="50"/>
        <v>0</v>
      </c>
      <c r="AT102" s="50">
        <f t="shared" si="51"/>
        <v>0</v>
      </c>
      <c r="AU102" s="50">
        <f t="shared" si="52"/>
        <v>0</v>
      </c>
      <c r="AV102" s="50">
        <f t="shared" si="53"/>
        <v>0</v>
      </c>
      <c r="AW102" s="50">
        <f t="shared" si="54"/>
        <v>0</v>
      </c>
      <c r="AX102" s="50">
        <f t="shared" si="55"/>
        <v>0</v>
      </c>
      <c r="AY102" s="50">
        <f t="shared" si="56"/>
        <v>0</v>
      </c>
      <c r="AZ102" s="50">
        <f t="shared" si="34"/>
        <v>0</v>
      </c>
      <c r="BA102" s="50">
        <f t="shared" si="35"/>
        <v>0</v>
      </c>
      <c r="BB102" s="50">
        <f t="shared" si="57"/>
        <v>0</v>
      </c>
      <c r="BC102" s="50" t="e">
        <f>VLOOKUP($D102,Occup!B:Z,14,FALSE)</f>
        <v>#N/A</v>
      </c>
    </row>
    <row r="103" spans="11:55" x14ac:dyDescent="0.25">
      <c r="K103" s="50">
        <f t="shared" si="36"/>
        <v>0</v>
      </c>
      <c r="L103" s="50" t="str">
        <f t="shared" si="60"/>
        <v/>
      </c>
      <c r="M103" s="50" t="str">
        <f t="shared" si="60"/>
        <v/>
      </c>
      <c r="N103" s="50" t="str">
        <f t="shared" si="60"/>
        <v/>
      </c>
      <c r="O103" s="50" t="str">
        <f t="shared" si="60"/>
        <v/>
      </c>
      <c r="P103" s="50" t="str">
        <f t="shared" si="60"/>
        <v/>
      </c>
      <c r="Q103" s="50" t="str">
        <f t="shared" si="60"/>
        <v/>
      </c>
      <c r="R103" s="50" t="str">
        <f t="shared" si="60"/>
        <v/>
      </c>
      <c r="S103" s="50" t="str">
        <f t="shared" si="60"/>
        <v/>
      </c>
      <c r="T103" s="50" t="str">
        <f t="shared" si="60"/>
        <v/>
      </c>
      <c r="U103" s="50" t="str">
        <f t="shared" si="60"/>
        <v/>
      </c>
      <c r="V103" s="50" t="str">
        <f t="shared" si="61"/>
        <v/>
      </c>
      <c r="W103" s="50" t="str">
        <f t="shared" si="61"/>
        <v/>
      </c>
      <c r="X103" s="50" t="str">
        <f t="shared" si="61"/>
        <v/>
      </c>
      <c r="Y103" s="50" t="str">
        <f t="shared" si="61"/>
        <v/>
      </c>
      <c r="Z103" s="50" t="str">
        <f t="shared" si="61"/>
        <v/>
      </c>
      <c r="AA103" s="50" t="str">
        <f t="shared" si="61"/>
        <v/>
      </c>
      <c r="AB103" s="50" t="str">
        <f t="shared" si="61"/>
        <v/>
      </c>
      <c r="AC103" s="50" t="str">
        <f t="shared" si="61"/>
        <v/>
      </c>
      <c r="AD103" s="50" t="str">
        <f t="shared" si="61"/>
        <v/>
      </c>
      <c r="AE103" s="50" t="str">
        <f t="shared" si="61"/>
        <v/>
      </c>
      <c r="AF103" s="50">
        <f t="shared" si="37"/>
        <v>0</v>
      </c>
      <c r="AG103" s="50">
        <f t="shared" si="38"/>
        <v>0</v>
      </c>
      <c r="AH103" s="50">
        <f t="shared" si="39"/>
        <v>0</v>
      </c>
      <c r="AI103" s="50">
        <f t="shared" si="40"/>
        <v>0</v>
      </c>
      <c r="AJ103" s="50">
        <f t="shared" si="41"/>
        <v>0</v>
      </c>
      <c r="AK103" s="50">
        <f t="shared" si="42"/>
        <v>0</v>
      </c>
      <c r="AL103" s="50">
        <f t="shared" si="43"/>
        <v>0</v>
      </c>
      <c r="AM103" s="50">
        <f t="shared" si="44"/>
        <v>0</v>
      </c>
      <c r="AN103" s="50">
        <f t="shared" si="45"/>
        <v>0</v>
      </c>
      <c r="AO103" s="50">
        <f t="shared" si="46"/>
        <v>0</v>
      </c>
      <c r="AP103" s="50">
        <f t="shared" si="47"/>
        <v>0</v>
      </c>
      <c r="AQ103" s="50">
        <f t="shared" si="48"/>
        <v>0</v>
      </c>
      <c r="AR103" s="50">
        <f t="shared" si="49"/>
        <v>0</v>
      </c>
      <c r="AS103" s="50">
        <f t="shared" si="50"/>
        <v>0</v>
      </c>
      <c r="AT103" s="50">
        <f t="shared" si="51"/>
        <v>0</v>
      </c>
      <c r="AU103" s="50">
        <f t="shared" si="52"/>
        <v>0</v>
      </c>
      <c r="AV103" s="50">
        <f t="shared" si="53"/>
        <v>0</v>
      </c>
      <c r="AW103" s="50">
        <f t="shared" si="54"/>
        <v>0</v>
      </c>
      <c r="AX103" s="50">
        <f t="shared" si="55"/>
        <v>0</v>
      </c>
      <c r="AY103" s="50">
        <f t="shared" si="56"/>
        <v>0</v>
      </c>
      <c r="AZ103" s="50">
        <f t="shared" si="34"/>
        <v>0</v>
      </c>
      <c r="BA103" s="50">
        <f t="shared" si="35"/>
        <v>0</v>
      </c>
      <c r="BB103" s="50">
        <f t="shared" si="57"/>
        <v>0</v>
      </c>
      <c r="BC103" s="50" t="e">
        <f>VLOOKUP($D103,Occup!B:Z,14,FALSE)</f>
        <v>#N/A</v>
      </c>
    </row>
    <row r="104" spans="11:55" x14ac:dyDescent="0.25">
      <c r="K104" s="50">
        <f t="shared" si="36"/>
        <v>0</v>
      </c>
      <c r="L104" s="50" t="str">
        <f t="shared" si="60"/>
        <v/>
      </c>
      <c r="M104" s="50" t="str">
        <f t="shared" si="60"/>
        <v/>
      </c>
      <c r="N104" s="50" t="str">
        <f t="shared" si="60"/>
        <v/>
      </c>
      <c r="O104" s="50" t="str">
        <f t="shared" si="60"/>
        <v/>
      </c>
      <c r="P104" s="50" t="str">
        <f t="shared" si="60"/>
        <v/>
      </c>
      <c r="Q104" s="50" t="str">
        <f t="shared" si="60"/>
        <v/>
      </c>
      <c r="R104" s="50" t="str">
        <f t="shared" si="60"/>
        <v/>
      </c>
      <c r="S104" s="50" t="str">
        <f t="shared" si="60"/>
        <v/>
      </c>
      <c r="T104" s="50" t="str">
        <f t="shared" si="60"/>
        <v/>
      </c>
      <c r="U104" s="50" t="str">
        <f t="shared" si="60"/>
        <v/>
      </c>
      <c r="V104" s="50" t="str">
        <f t="shared" si="61"/>
        <v/>
      </c>
      <c r="W104" s="50" t="str">
        <f t="shared" si="61"/>
        <v/>
      </c>
      <c r="X104" s="50" t="str">
        <f t="shared" si="61"/>
        <v/>
      </c>
      <c r="Y104" s="50" t="str">
        <f t="shared" si="61"/>
        <v/>
      </c>
      <c r="Z104" s="50" t="str">
        <f t="shared" si="61"/>
        <v/>
      </c>
      <c r="AA104" s="50" t="str">
        <f t="shared" si="61"/>
        <v/>
      </c>
      <c r="AB104" s="50" t="str">
        <f t="shared" si="61"/>
        <v/>
      </c>
      <c r="AC104" s="50" t="str">
        <f t="shared" si="61"/>
        <v/>
      </c>
      <c r="AD104" s="50" t="str">
        <f t="shared" si="61"/>
        <v/>
      </c>
      <c r="AE104" s="50" t="str">
        <f t="shared" si="61"/>
        <v/>
      </c>
      <c r="AF104" s="50">
        <f t="shared" si="37"/>
        <v>0</v>
      </c>
      <c r="AG104" s="50">
        <f t="shared" si="38"/>
        <v>0</v>
      </c>
      <c r="AH104" s="50">
        <f t="shared" si="39"/>
        <v>0</v>
      </c>
      <c r="AI104" s="50">
        <f t="shared" si="40"/>
        <v>0</v>
      </c>
      <c r="AJ104" s="50">
        <f t="shared" si="41"/>
        <v>0</v>
      </c>
      <c r="AK104" s="50">
        <f t="shared" si="42"/>
        <v>0</v>
      </c>
      <c r="AL104" s="50">
        <f t="shared" si="43"/>
        <v>0</v>
      </c>
      <c r="AM104" s="50">
        <f t="shared" si="44"/>
        <v>0</v>
      </c>
      <c r="AN104" s="50">
        <f t="shared" si="45"/>
        <v>0</v>
      </c>
      <c r="AO104" s="50">
        <f t="shared" si="46"/>
        <v>0</v>
      </c>
      <c r="AP104" s="50">
        <f t="shared" si="47"/>
        <v>0</v>
      </c>
      <c r="AQ104" s="50">
        <f t="shared" si="48"/>
        <v>0</v>
      </c>
      <c r="AR104" s="50">
        <f t="shared" si="49"/>
        <v>0</v>
      </c>
      <c r="AS104" s="50">
        <f t="shared" si="50"/>
        <v>0</v>
      </c>
      <c r="AT104" s="50">
        <f t="shared" si="51"/>
        <v>0</v>
      </c>
      <c r="AU104" s="50">
        <f t="shared" si="52"/>
        <v>0</v>
      </c>
      <c r="AV104" s="50">
        <f t="shared" si="53"/>
        <v>0</v>
      </c>
      <c r="AW104" s="50">
        <f t="shared" si="54"/>
        <v>0</v>
      </c>
      <c r="AX104" s="50">
        <f t="shared" si="55"/>
        <v>0</v>
      </c>
      <c r="AY104" s="50">
        <f t="shared" si="56"/>
        <v>0</v>
      </c>
      <c r="AZ104" s="50">
        <f t="shared" si="34"/>
        <v>0</v>
      </c>
      <c r="BA104" s="50">
        <f t="shared" si="35"/>
        <v>0</v>
      </c>
      <c r="BB104" s="50">
        <f t="shared" si="57"/>
        <v>0</v>
      </c>
      <c r="BC104" s="50" t="e">
        <f>VLOOKUP($D104,Occup!B:Z,14,FALSE)</f>
        <v>#N/A</v>
      </c>
    </row>
    <row r="105" spans="11:55" x14ac:dyDescent="0.25">
      <c r="K105" s="50">
        <f t="shared" si="36"/>
        <v>0</v>
      </c>
      <c r="L105" s="50" t="str">
        <f t="shared" si="60"/>
        <v/>
      </c>
      <c r="M105" s="50" t="str">
        <f t="shared" si="60"/>
        <v/>
      </c>
      <c r="N105" s="50" t="str">
        <f t="shared" si="60"/>
        <v/>
      </c>
      <c r="O105" s="50" t="str">
        <f t="shared" si="60"/>
        <v/>
      </c>
      <c r="P105" s="50" t="str">
        <f t="shared" si="60"/>
        <v/>
      </c>
      <c r="Q105" s="50" t="str">
        <f t="shared" si="60"/>
        <v/>
      </c>
      <c r="R105" s="50" t="str">
        <f t="shared" si="60"/>
        <v/>
      </c>
      <c r="S105" s="50" t="str">
        <f t="shared" si="60"/>
        <v/>
      </c>
      <c r="T105" s="50" t="str">
        <f t="shared" si="60"/>
        <v/>
      </c>
      <c r="U105" s="50" t="str">
        <f t="shared" si="60"/>
        <v/>
      </c>
      <c r="V105" s="50" t="str">
        <f t="shared" si="61"/>
        <v/>
      </c>
      <c r="W105" s="50" t="str">
        <f t="shared" si="61"/>
        <v/>
      </c>
      <c r="X105" s="50" t="str">
        <f t="shared" si="61"/>
        <v/>
      </c>
      <c r="Y105" s="50" t="str">
        <f t="shared" si="61"/>
        <v/>
      </c>
      <c r="Z105" s="50" t="str">
        <f t="shared" si="61"/>
        <v/>
      </c>
      <c r="AA105" s="50" t="str">
        <f t="shared" si="61"/>
        <v/>
      </c>
      <c r="AB105" s="50" t="str">
        <f t="shared" si="61"/>
        <v/>
      </c>
      <c r="AC105" s="50" t="str">
        <f t="shared" si="61"/>
        <v/>
      </c>
      <c r="AD105" s="50" t="str">
        <f t="shared" si="61"/>
        <v/>
      </c>
      <c r="AE105" s="50" t="str">
        <f t="shared" si="61"/>
        <v/>
      </c>
      <c r="AF105" s="50">
        <f t="shared" si="37"/>
        <v>0</v>
      </c>
      <c r="AG105" s="50">
        <f t="shared" si="38"/>
        <v>0</v>
      </c>
      <c r="AH105" s="50">
        <f t="shared" si="39"/>
        <v>0</v>
      </c>
      <c r="AI105" s="50">
        <f t="shared" si="40"/>
        <v>0</v>
      </c>
      <c r="AJ105" s="50">
        <f t="shared" si="41"/>
        <v>0</v>
      </c>
      <c r="AK105" s="50">
        <f t="shared" si="42"/>
        <v>0</v>
      </c>
      <c r="AL105" s="50">
        <f t="shared" si="43"/>
        <v>0</v>
      </c>
      <c r="AM105" s="50">
        <f t="shared" si="44"/>
        <v>0</v>
      </c>
      <c r="AN105" s="50">
        <f t="shared" si="45"/>
        <v>0</v>
      </c>
      <c r="AO105" s="50">
        <f t="shared" si="46"/>
        <v>0</v>
      </c>
      <c r="AP105" s="50">
        <f t="shared" si="47"/>
        <v>0</v>
      </c>
      <c r="AQ105" s="50">
        <f t="shared" si="48"/>
        <v>0</v>
      </c>
      <c r="AR105" s="50">
        <f t="shared" si="49"/>
        <v>0</v>
      </c>
      <c r="AS105" s="50">
        <f t="shared" si="50"/>
        <v>0</v>
      </c>
      <c r="AT105" s="50">
        <f t="shared" si="51"/>
        <v>0</v>
      </c>
      <c r="AU105" s="50">
        <f t="shared" si="52"/>
        <v>0</v>
      </c>
      <c r="AV105" s="50">
        <f t="shared" si="53"/>
        <v>0</v>
      </c>
      <c r="AW105" s="50">
        <f t="shared" si="54"/>
        <v>0</v>
      </c>
      <c r="AX105" s="50">
        <f t="shared" si="55"/>
        <v>0</v>
      </c>
      <c r="AY105" s="50">
        <f t="shared" si="56"/>
        <v>0</v>
      </c>
      <c r="AZ105" s="50">
        <f t="shared" si="34"/>
        <v>0</v>
      </c>
      <c r="BA105" s="50">
        <f t="shared" si="35"/>
        <v>0</v>
      </c>
      <c r="BB105" s="50">
        <f t="shared" si="57"/>
        <v>0</v>
      </c>
      <c r="BC105" s="50" t="e">
        <f>VLOOKUP($D105,Occup!B:Z,14,FALSE)</f>
        <v>#N/A</v>
      </c>
    </row>
    <row r="106" spans="11:55" x14ac:dyDescent="0.25">
      <c r="K106" s="50">
        <f t="shared" si="36"/>
        <v>0</v>
      </c>
      <c r="L106" s="50" t="str">
        <f t="shared" si="60"/>
        <v/>
      </c>
      <c r="M106" s="50" t="str">
        <f t="shared" si="60"/>
        <v/>
      </c>
      <c r="N106" s="50" t="str">
        <f t="shared" si="60"/>
        <v/>
      </c>
      <c r="O106" s="50" t="str">
        <f t="shared" si="60"/>
        <v/>
      </c>
      <c r="P106" s="50" t="str">
        <f t="shared" si="60"/>
        <v/>
      </c>
      <c r="Q106" s="50" t="str">
        <f t="shared" si="60"/>
        <v/>
      </c>
      <c r="R106" s="50" t="str">
        <f t="shared" si="60"/>
        <v/>
      </c>
      <c r="S106" s="50" t="str">
        <f t="shared" si="60"/>
        <v/>
      </c>
      <c r="T106" s="50" t="str">
        <f t="shared" si="60"/>
        <v/>
      </c>
      <c r="U106" s="50" t="str">
        <f t="shared" si="60"/>
        <v/>
      </c>
      <c r="V106" s="50" t="str">
        <f t="shared" si="61"/>
        <v/>
      </c>
      <c r="W106" s="50" t="str">
        <f t="shared" si="61"/>
        <v/>
      </c>
      <c r="X106" s="50" t="str">
        <f t="shared" si="61"/>
        <v/>
      </c>
      <c r="Y106" s="50" t="str">
        <f t="shared" si="61"/>
        <v/>
      </c>
      <c r="Z106" s="50" t="str">
        <f t="shared" si="61"/>
        <v/>
      </c>
      <c r="AA106" s="50" t="str">
        <f t="shared" si="61"/>
        <v/>
      </c>
      <c r="AB106" s="50" t="str">
        <f t="shared" si="61"/>
        <v/>
      </c>
      <c r="AC106" s="50" t="str">
        <f t="shared" si="61"/>
        <v/>
      </c>
      <c r="AD106" s="50" t="str">
        <f t="shared" si="61"/>
        <v/>
      </c>
      <c r="AE106" s="50" t="str">
        <f t="shared" si="61"/>
        <v/>
      </c>
      <c r="AF106" s="50">
        <f t="shared" si="37"/>
        <v>0</v>
      </c>
      <c r="AG106" s="50">
        <f t="shared" si="38"/>
        <v>0</v>
      </c>
      <c r="AH106" s="50">
        <f t="shared" si="39"/>
        <v>0</v>
      </c>
      <c r="AI106" s="50">
        <f t="shared" si="40"/>
        <v>0</v>
      </c>
      <c r="AJ106" s="50">
        <f t="shared" si="41"/>
        <v>0</v>
      </c>
      <c r="AK106" s="50">
        <f t="shared" si="42"/>
        <v>0</v>
      </c>
      <c r="AL106" s="50">
        <f t="shared" si="43"/>
        <v>0</v>
      </c>
      <c r="AM106" s="50">
        <f t="shared" si="44"/>
        <v>0</v>
      </c>
      <c r="AN106" s="50">
        <f t="shared" si="45"/>
        <v>0</v>
      </c>
      <c r="AO106" s="50">
        <f t="shared" si="46"/>
        <v>0</v>
      </c>
      <c r="AP106" s="50">
        <f t="shared" si="47"/>
        <v>0</v>
      </c>
      <c r="AQ106" s="50">
        <f t="shared" si="48"/>
        <v>0</v>
      </c>
      <c r="AR106" s="50">
        <f t="shared" si="49"/>
        <v>0</v>
      </c>
      <c r="AS106" s="50">
        <f t="shared" si="50"/>
        <v>0</v>
      </c>
      <c r="AT106" s="50">
        <f t="shared" si="51"/>
        <v>0</v>
      </c>
      <c r="AU106" s="50">
        <f t="shared" si="52"/>
        <v>0</v>
      </c>
      <c r="AV106" s="50">
        <f t="shared" si="53"/>
        <v>0</v>
      </c>
      <c r="AW106" s="50">
        <f t="shared" si="54"/>
        <v>0</v>
      </c>
      <c r="AX106" s="50">
        <f t="shared" si="55"/>
        <v>0</v>
      </c>
      <c r="AY106" s="50">
        <f t="shared" si="56"/>
        <v>0</v>
      </c>
      <c r="AZ106" s="50">
        <f t="shared" si="34"/>
        <v>0</v>
      </c>
      <c r="BA106" s="50">
        <f t="shared" si="35"/>
        <v>0</v>
      </c>
      <c r="BB106" s="50">
        <f t="shared" si="57"/>
        <v>0</v>
      </c>
      <c r="BC106" s="50" t="e">
        <f>VLOOKUP($D106,Occup!B:Z,14,FALSE)</f>
        <v>#N/A</v>
      </c>
    </row>
    <row r="107" spans="11:55" x14ac:dyDescent="0.25">
      <c r="K107" s="50">
        <f t="shared" si="36"/>
        <v>0</v>
      </c>
      <c r="L107" s="50" t="str">
        <f t="shared" si="60"/>
        <v/>
      </c>
      <c r="M107" s="50" t="str">
        <f t="shared" si="60"/>
        <v/>
      </c>
      <c r="N107" s="50" t="str">
        <f t="shared" si="60"/>
        <v/>
      </c>
      <c r="O107" s="50" t="str">
        <f t="shared" si="60"/>
        <v/>
      </c>
      <c r="P107" s="50" t="str">
        <f t="shared" si="60"/>
        <v/>
      </c>
      <c r="Q107" s="50" t="str">
        <f t="shared" si="60"/>
        <v/>
      </c>
      <c r="R107" s="50" t="str">
        <f t="shared" si="60"/>
        <v/>
      </c>
      <c r="S107" s="50" t="str">
        <f t="shared" si="60"/>
        <v/>
      </c>
      <c r="T107" s="50" t="str">
        <f t="shared" si="60"/>
        <v/>
      </c>
      <c r="U107" s="50" t="str">
        <f t="shared" si="60"/>
        <v/>
      </c>
      <c r="V107" s="50" t="str">
        <f t="shared" si="61"/>
        <v/>
      </c>
      <c r="W107" s="50" t="str">
        <f t="shared" si="61"/>
        <v/>
      </c>
      <c r="X107" s="50" t="str">
        <f t="shared" si="61"/>
        <v/>
      </c>
      <c r="Y107" s="50" t="str">
        <f t="shared" si="61"/>
        <v/>
      </c>
      <c r="Z107" s="50" t="str">
        <f t="shared" si="61"/>
        <v/>
      </c>
      <c r="AA107" s="50" t="str">
        <f t="shared" si="61"/>
        <v/>
      </c>
      <c r="AB107" s="50" t="str">
        <f t="shared" si="61"/>
        <v/>
      </c>
      <c r="AC107" s="50" t="str">
        <f t="shared" si="61"/>
        <v/>
      </c>
      <c r="AD107" s="50" t="str">
        <f t="shared" si="61"/>
        <v/>
      </c>
      <c r="AE107" s="50" t="str">
        <f t="shared" si="61"/>
        <v/>
      </c>
      <c r="AF107" s="50">
        <f t="shared" si="37"/>
        <v>0</v>
      </c>
      <c r="AG107" s="50">
        <f t="shared" si="38"/>
        <v>0</v>
      </c>
      <c r="AH107" s="50">
        <f t="shared" si="39"/>
        <v>0</v>
      </c>
      <c r="AI107" s="50">
        <f t="shared" si="40"/>
        <v>0</v>
      </c>
      <c r="AJ107" s="50">
        <f t="shared" si="41"/>
        <v>0</v>
      </c>
      <c r="AK107" s="50">
        <f t="shared" si="42"/>
        <v>0</v>
      </c>
      <c r="AL107" s="50">
        <f t="shared" si="43"/>
        <v>0</v>
      </c>
      <c r="AM107" s="50">
        <f t="shared" si="44"/>
        <v>0</v>
      </c>
      <c r="AN107" s="50">
        <f t="shared" si="45"/>
        <v>0</v>
      </c>
      <c r="AO107" s="50">
        <f t="shared" si="46"/>
        <v>0</v>
      </c>
      <c r="AP107" s="50">
        <f t="shared" si="47"/>
        <v>0</v>
      </c>
      <c r="AQ107" s="50">
        <f t="shared" si="48"/>
        <v>0</v>
      </c>
      <c r="AR107" s="50">
        <f t="shared" si="49"/>
        <v>0</v>
      </c>
      <c r="AS107" s="50">
        <f t="shared" si="50"/>
        <v>0</v>
      </c>
      <c r="AT107" s="50">
        <f t="shared" si="51"/>
        <v>0</v>
      </c>
      <c r="AU107" s="50">
        <f t="shared" si="52"/>
        <v>0</v>
      </c>
      <c r="AV107" s="50">
        <f t="shared" si="53"/>
        <v>0</v>
      </c>
      <c r="AW107" s="50">
        <f t="shared" si="54"/>
        <v>0</v>
      </c>
      <c r="AX107" s="50">
        <f t="shared" si="55"/>
        <v>0</v>
      </c>
      <c r="AY107" s="50">
        <f t="shared" si="56"/>
        <v>0</v>
      </c>
      <c r="AZ107" s="50">
        <f t="shared" si="34"/>
        <v>0</v>
      </c>
      <c r="BA107" s="50">
        <f t="shared" si="35"/>
        <v>0</v>
      </c>
      <c r="BB107" s="50">
        <f t="shared" si="57"/>
        <v>0</v>
      </c>
      <c r="BC107" s="50" t="e">
        <f>VLOOKUP($D107,Occup!B:Z,14,FALSE)</f>
        <v>#N/A</v>
      </c>
    </row>
    <row r="108" spans="11:55" x14ac:dyDescent="0.25">
      <c r="K108" s="50">
        <f t="shared" si="36"/>
        <v>0</v>
      </c>
      <c r="L108" s="50" t="str">
        <f t="shared" si="60"/>
        <v/>
      </c>
      <c r="M108" s="50" t="str">
        <f t="shared" si="60"/>
        <v/>
      </c>
      <c r="N108" s="50" t="str">
        <f t="shared" si="60"/>
        <v/>
      </c>
      <c r="O108" s="50" t="str">
        <f t="shared" si="60"/>
        <v/>
      </c>
      <c r="P108" s="50" t="str">
        <f t="shared" si="60"/>
        <v/>
      </c>
      <c r="Q108" s="50" t="str">
        <f t="shared" si="60"/>
        <v/>
      </c>
      <c r="R108" s="50" t="str">
        <f t="shared" si="60"/>
        <v/>
      </c>
      <c r="S108" s="50" t="str">
        <f t="shared" si="60"/>
        <v/>
      </c>
      <c r="T108" s="50" t="str">
        <f t="shared" si="60"/>
        <v/>
      </c>
      <c r="U108" s="50" t="str">
        <f t="shared" si="60"/>
        <v/>
      </c>
      <c r="V108" s="50" t="str">
        <f t="shared" si="61"/>
        <v/>
      </c>
      <c r="W108" s="50" t="str">
        <f t="shared" si="61"/>
        <v/>
      </c>
      <c r="X108" s="50" t="str">
        <f t="shared" si="61"/>
        <v/>
      </c>
      <c r="Y108" s="50" t="str">
        <f t="shared" si="61"/>
        <v/>
      </c>
      <c r="Z108" s="50" t="str">
        <f t="shared" si="61"/>
        <v/>
      </c>
      <c r="AA108" s="50" t="str">
        <f t="shared" si="61"/>
        <v/>
      </c>
      <c r="AB108" s="50" t="str">
        <f t="shared" si="61"/>
        <v/>
      </c>
      <c r="AC108" s="50" t="str">
        <f t="shared" si="61"/>
        <v/>
      </c>
      <c r="AD108" s="50" t="str">
        <f t="shared" si="61"/>
        <v/>
      </c>
      <c r="AE108" s="50" t="str">
        <f t="shared" si="61"/>
        <v/>
      </c>
      <c r="AF108" s="50">
        <f t="shared" si="37"/>
        <v>0</v>
      </c>
      <c r="AG108" s="50">
        <f t="shared" si="38"/>
        <v>0</v>
      </c>
      <c r="AH108" s="50">
        <f t="shared" si="39"/>
        <v>0</v>
      </c>
      <c r="AI108" s="50">
        <f t="shared" si="40"/>
        <v>0</v>
      </c>
      <c r="AJ108" s="50">
        <f t="shared" si="41"/>
        <v>0</v>
      </c>
      <c r="AK108" s="50">
        <f t="shared" si="42"/>
        <v>0</v>
      </c>
      <c r="AL108" s="50">
        <f t="shared" si="43"/>
        <v>0</v>
      </c>
      <c r="AM108" s="50">
        <f t="shared" si="44"/>
        <v>0</v>
      </c>
      <c r="AN108" s="50">
        <f t="shared" si="45"/>
        <v>0</v>
      </c>
      <c r="AO108" s="50">
        <f t="shared" si="46"/>
        <v>0</v>
      </c>
      <c r="AP108" s="50">
        <f t="shared" si="47"/>
        <v>0</v>
      </c>
      <c r="AQ108" s="50">
        <f t="shared" si="48"/>
        <v>0</v>
      </c>
      <c r="AR108" s="50">
        <f t="shared" si="49"/>
        <v>0</v>
      </c>
      <c r="AS108" s="50">
        <f t="shared" si="50"/>
        <v>0</v>
      </c>
      <c r="AT108" s="50">
        <f t="shared" si="51"/>
        <v>0</v>
      </c>
      <c r="AU108" s="50">
        <f t="shared" si="52"/>
        <v>0</v>
      </c>
      <c r="AV108" s="50">
        <f t="shared" si="53"/>
        <v>0</v>
      </c>
      <c r="AW108" s="50">
        <f t="shared" si="54"/>
        <v>0</v>
      </c>
      <c r="AX108" s="50">
        <f t="shared" si="55"/>
        <v>0</v>
      </c>
      <c r="AY108" s="50">
        <f t="shared" si="56"/>
        <v>0</v>
      </c>
      <c r="AZ108" s="50">
        <f t="shared" si="34"/>
        <v>0</v>
      </c>
      <c r="BA108" s="50">
        <f t="shared" si="35"/>
        <v>0</v>
      </c>
      <c r="BB108" s="50">
        <f t="shared" si="57"/>
        <v>0</v>
      </c>
      <c r="BC108" s="50" t="e">
        <f>VLOOKUP($D108,Occup!B:Z,14,FALSE)</f>
        <v>#N/A</v>
      </c>
    </row>
    <row r="109" spans="11:55" x14ac:dyDescent="0.25">
      <c r="K109" s="50">
        <f t="shared" si="36"/>
        <v>0</v>
      </c>
      <c r="L109" s="50" t="str">
        <f t="shared" si="60"/>
        <v/>
      </c>
      <c r="M109" s="50" t="str">
        <f t="shared" si="60"/>
        <v/>
      </c>
      <c r="N109" s="50" t="str">
        <f t="shared" si="60"/>
        <v/>
      </c>
      <c r="O109" s="50" t="str">
        <f t="shared" si="60"/>
        <v/>
      </c>
      <c r="P109" s="50" t="str">
        <f t="shared" si="60"/>
        <v/>
      </c>
      <c r="Q109" s="50" t="str">
        <f t="shared" si="60"/>
        <v/>
      </c>
      <c r="R109" s="50" t="str">
        <f t="shared" si="60"/>
        <v/>
      </c>
      <c r="S109" s="50" t="str">
        <f t="shared" si="60"/>
        <v/>
      </c>
      <c r="T109" s="50" t="str">
        <f t="shared" si="60"/>
        <v/>
      </c>
      <c r="U109" s="50" t="str">
        <f t="shared" si="60"/>
        <v/>
      </c>
      <c r="V109" s="50" t="str">
        <f t="shared" si="61"/>
        <v/>
      </c>
      <c r="W109" s="50" t="str">
        <f t="shared" si="61"/>
        <v/>
      </c>
      <c r="X109" s="50" t="str">
        <f t="shared" si="61"/>
        <v/>
      </c>
      <c r="Y109" s="50" t="str">
        <f t="shared" si="61"/>
        <v/>
      </c>
      <c r="Z109" s="50" t="str">
        <f t="shared" si="61"/>
        <v/>
      </c>
      <c r="AA109" s="50" t="str">
        <f t="shared" si="61"/>
        <v/>
      </c>
      <c r="AB109" s="50" t="str">
        <f t="shared" si="61"/>
        <v/>
      </c>
      <c r="AC109" s="50" t="str">
        <f t="shared" si="61"/>
        <v/>
      </c>
      <c r="AD109" s="50" t="str">
        <f t="shared" si="61"/>
        <v/>
      </c>
      <c r="AE109" s="50" t="str">
        <f t="shared" si="61"/>
        <v/>
      </c>
      <c r="AF109" s="50">
        <f t="shared" si="37"/>
        <v>0</v>
      </c>
      <c r="AG109" s="50">
        <f t="shared" si="38"/>
        <v>0</v>
      </c>
      <c r="AH109" s="50">
        <f t="shared" si="39"/>
        <v>0</v>
      </c>
      <c r="AI109" s="50">
        <f t="shared" si="40"/>
        <v>0</v>
      </c>
      <c r="AJ109" s="50">
        <f t="shared" si="41"/>
        <v>0</v>
      </c>
      <c r="AK109" s="50">
        <f t="shared" si="42"/>
        <v>0</v>
      </c>
      <c r="AL109" s="50">
        <f t="shared" si="43"/>
        <v>0</v>
      </c>
      <c r="AM109" s="50">
        <f t="shared" si="44"/>
        <v>0</v>
      </c>
      <c r="AN109" s="50">
        <f t="shared" si="45"/>
        <v>0</v>
      </c>
      <c r="AO109" s="50">
        <f t="shared" si="46"/>
        <v>0</v>
      </c>
      <c r="AP109" s="50">
        <f t="shared" si="47"/>
        <v>0</v>
      </c>
      <c r="AQ109" s="50">
        <f t="shared" si="48"/>
        <v>0</v>
      </c>
      <c r="AR109" s="50">
        <f t="shared" si="49"/>
        <v>0</v>
      </c>
      <c r="AS109" s="50">
        <f t="shared" si="50"/>
        <v>0</v>
      </c>
      <c r="AT109" s="50">
        <f t="shared" si="51"/>
        <v>0</v>
      </c>
      <c r="AU109" s="50">
        <f t="shared" si="52"/>
        <v>0</v>
      </c>
      <c r="AV109" s="50">
        <f t="shared" si="53"/>
        <v>0</v>
      </c>
      <c r="AW109" s="50">
        <f t="shared" si="54"/>
        <v>0</v>
      </c>
      <c r="AX109" s="50">
        <f t="shared" si="55"/>
        <v>0</v>
      </c>
      <c r="AY109" s="50">
        <f t="shared" si="56"/>
        <v>0</v>
      </c>
      <c r="AZ109" s="50">
        <f t="shared" si="34"/>
        <v>0</v>
      </c>
      <c r="BA109" s="50">
        <f t="shared" si="35"/>
        <v>0</v>
      </c>
      <c r="BB109" s="50">
        <f t="shared" si="57"/>
        <v>0</v>
      </c>
      <c r="BC109" s="50" t="e">
        <f>VLOOKUP($D109,Occup!B:Z,14,FALSE)</f>
        <v>#N/A</v>
      </c>
    </row>
    <row r="110" spans="11:55" x14ac:dyDescent="0.25">
      <c r="K110" s="50">
        <f t="shared" si="36"/>
        <v>0</v>
      </c>
      <c r="L110" s="50" t="str">
        <f t="shared" si="60"/>
        <v/>
      </c>
      <c r="M110" s="50" t="str">
        <f t="shared" si="60"/>
        <v/>
      </c>
      <c r="N110" s="50" t="str">
        <f t="shared" si="60"/>
        <v/>
      </c>
      <c r="O110" s="50" t="str">
        <f t="shared" si="60"/>
        <v/>
      </c>
      <c r="P110" s="50" t="str">
        <f t="shared" si="60"/>
        <v/>
      </c>
      <c r="Q110" s="50" t="str">
        <f t="shared" si="60"/>
        <v/>
      </c>
      <c r="R110" s="50" t="str">
        <f t="shared" si="60"/>
        <v/>
      </c>
      <c r="S110" s="50" t="str">
        <f t="shared" si="60"/>
        <v/>
      </c>
      <c r="T110" s="50" t="str">
        <f t="shared" si="60"/>
        <v/>
      </c>
      <c r="U110" s="50" t="str">
        <f t="shared" si="60"/>
        <v/>
      </c>
      <c r="V110" s="50" t="str">
        <f t="shared" si="61"/>
        <v/>
      </c>
      <c r="W110" s="50" t="str">
        <f t="shared" si="61"/>
        <v/>
      </c>
      <c r="X110" s="50" t="str">
        <f t="shared" si="61"/>
        <v/>
      </c>
      <c r="Y110" s="50" t="str">
        <f t="shared" si="61"/>
        <v/>
      </c>
      <c r="Z110" s="50" t="str">
        <f t="shared" si="61"/>
        <v/>
      </c>
      <c r="AA110" s="50" t="str">
        <f t="shared" si="61"/>
        <v/>
      </c>
      <c r="AB110" s="50" t="str">
        <f t="shared" si="61"/>
        <v/>
      </c>
      <c r="AC110" s="50" t="str">
        <f t="shared" si="61"/>
        <v/>
      </c>
      <c r="AD110" s="50" t="str">
        <f t="shared" si="61"/>
        <v/>
      </c>
      <c r="AE110" s="50" t="str">
        <f t="shared" si="61"/>
        <v/>
      </c>
      <c r="AF110" s="50">
        <f t="shared" si="37"/>
        <v>0</v>
      </c>
      <c r="AG110" s="50">
        <f t="shared" si="38"/>
        <v>0</v>
      </c>
      <c r="AH110" s="50">
        <f t="shared" si="39"/>
        <v>0</v>
      </c>
      <c r="AI110" s="50">
        <f t="shared" si="40"/>
        <v>0</v>
      </c>
      <c r="AJ110" s="50">
        <f t="shared" si="41"/>
        <v>0</v>
      </c>
      <c r="AK110" s="50">
        <f t="shared" si="42"/>
        <v>0</v>
      </c>
      <c r="AL110" s="50">
        <f t="shared" si="43"/>
        <v>0</v>
      </c>
      <c r="AM110" s="50">
        <f t="shared" si="44"/>
        <v>0</v>
      </c>
      <c r="AN110" s="50">
        <f t="shared" si="45"/>
        <v>0</v>
      </c>
      <c r="AO110" s="50">
        <f t="shared" si="46"/>
        <v>0</v>
      </c>
      <c r="AP110" s="50">
        <f t="shared" si="47"/>
        <v>0</v>
      </c>
      <c r="AQ110" s="50">
        <f t="shared" si="48"/>
        <v>0</v>
      </c>
      <c r="AR110" s="50">
        <f t="shared" si="49"/>
        <v>0</v>
      </c>
      <c r="AS110" s="50">
        <f t="shared" si="50"/>
        <v>0</v>
      </c>
      <c r="AT110" s="50">
        <f t="shared" si="51"/>
        <v>0</v>
      </c>
      <c r="AU110" s="50">
        <f t="shared" si="52"/>
        <v>0</v>
      </c>
      <c r="AV110" s="50">
        <f t="shared" si="53"/>
        <v>0</v>
      </c>
      <c r="AW110" s="50">
        <f t="shared" si="54"/>
        <v>0</v>
      </c>
      <c r="AX110" s="50">
        <f t="shared" si="55"/>
        <v>0</v>
      </c>
      <c r="AY110" s="50">
        <f t="shared" si="56"/>
        <v>0</v>
      </c>
      <c r="AZ110" s="50">
        <f t="shared" si="34"/>
        <v>0</v>
      </c>
      <c r="BA110" s="50">
        <f t="shared" si="35"/>
        <v>0</v>
      </c>
      <c r="BB110" s="50">
        <f t="shared" si="57"/>
        <v>0</v>
      </c>
      <c r="BC110" s="50" t="e">
        <f>VLOOKUP($D110,Occup!B:Z,14,FALSE)</f>
        <v>#N/A</v>
      </c>
    </row>
    <row r="111" spans="11:55" x14ac:dyDescent="0.25">
      <c r="K111" s="50">
        <f t="shared" si="36"/>
        <v>0</v>
      </c>
      <c r="L111" s="50" t="str">
        <f t="shared" si="60"/>
        <v/>
      </c>
      <c r="M111" s="50" t="str">
        <f t="shared" si="60"/>
        <v/>
      </c>
      <c r="N111" s="50" t="str">
        <f t="shared" si="60"/>
        <v/>
      </c>
      <c r="O111" s="50" t="str">
        <f t="shared" si="60"/>
        <v/>
      </c>
      <c r="P111" s="50" t="str">
        <f t="shared" si="60"/>
        <v/>
      </c>
      <c r="Q111" s="50" t="str">
        <f t="shared" si="60"/>
        <v/>
      </c>
      <c r="R111" s="50" t="str">
        <f t="shared" si="60"/>
        <v/>
      </c>
      <c r="S111" s="50" t="str">
        <f t="shared" si="60"/>
        <v/>
      </c>
      <c r="T111" s="50" t="str">
        <f t="shared" si="60"/>
        <v/>
      </c>
      <c r="U111" s="50" t="str">
        <f t="shared" si="60"/>
        <v/>
      </c>
      <c r="V111" s="50" t="str">
        <f t="shared" si="61"/>
        <v/>
      </c>
      <c r="W111" s="50" t="str">
        <f t="shared" si="61"/>
        <v/>
      </c>
      <c r="X111" s="50" t="str">
        <f t="shared" si="61"/>
        <v/>
      </c>
      <c r="Y111" s="50" t="str">
        <f t="shared" si="61"/>
        <v/>
      </c>
      <c r="Z111" s="50" t="str">
        <f t="shared" si="61"/>
        <v/>
      </c>
      <c r="AA111" s="50" t="str">
        <f t="shared" si="61"/>
        <v/>
      </c>
      <c r="AB111" s="50" t="str">
        <f t="shared" si="61"/>
        <v/>
      </c>
      <c r="AC111" s="50" t="str">
        <f t="shared" si="61"/>
        <v/>
      </c>
      <c r="AD111" s="50" t="str">
        <f t="shared" si="61"/>
        <v/>
      </c>
      <c r="AE111" s="50" t="str">
        <f t="shared" si="61"/>
        <v/>
      </c>
      <c r="AF111" s="50">
        <f t="shared" si="37"/>
        <v>0</v>
      </c>
      <c r="AG111" s="50">
        <f t="shared" si="38"/>
        <v>0</v>
      </c>
      <c r="AH111" s="50">
        <f t="shared" si="39"/>
        <v>0</v>
      </c>
      <c r="AI111" s="50">
        <f t="shared" si="40"/>
        <v>0</v>
      </c>
      <c r="AJ111" s="50">
        <f t="shared" si="41"/>
        <v>0</v>
      </c>
      <c r="AK111" s="50">
        <f t="shared" si="42"/>
        <v>0</v>
      </c>
      <c r="AL111" s="50">
        <f t="shared" si="43"/>
        <v>0</v>
      </c>
      <c r="AM111" s="50">
        <f t="shared" si="44"/>
        <v>0</v>
      </c>
      <c r="AN111" s="50">
        <f t="shared" si="45"/>
        <v>0</v>
      </c>
      <c r="AO111" s="50">
        <f t="shared" si="46"/>
        <v>0</v>
      </c>
      <c r="AP111" s="50">
        <f t="shared" si="47"/>
        <v>0</v>
      </c>
      <c r="AQ111" s="50">
        <f t="shared" si="48"/>
        <v>0</v>
      </c>
      <c r="AR111" s="50">
        <f t="shared" si="49"/>
        <v>0</v>
      </c>
      <c r="AS111" s="50">
        <f t="shared" si="50"/>
        <v>0</v>
      </c>
      <c r="AT111" s="50">
        <f t="shared" si="51"/>
        <v>0</v>
      </c>
      <c r="AU111" s="50">
        <f t="shared" si="52"/>
        <v>0</v>
      </c>
      <c r="AV111" s="50">
        <f t="shared" si="53"/>
        <v>0</v>
      </c>
      <c r="AW111" s="50">
        <f t="shared" si="54"/>
        <v>0</v>
      </c>
      <c r="AX111" s="50">
        <f t="shared" si="55"/>
        <v>0</v>
      </c>
      <c r="AY111" s="50">
        <f t="shared" si="56"/>
        <v>0</v>
      </c>
      <c r="AZ111" s="50">
        <f t="shared" si="34"/>
        <v>0</v>
      </c>
      <c r="BA111" s="50">
        <f t="shared" si="35"/>
        <v>0</v>
      </c>
      <c r="BB111" s="50">
        <f t="shared" si="57"/>
        <v>0</v>
      </c>
      <c r="BC111" s="50" t="e">
        <f>VLOOKUP($D111,Occup!B:Z,14,FALSE)</f>
        <v>#N/A</v>
      </c>
    </row>
    <row r="112" spans="11:55" x14ac:dyDescent="0.25">
      <c r="K112" s="50">
        <f t="shared" si="36"/>
        <v>0</v>
      </c>
      <c r="L112" s="50" t="str">
        <f t="shared" si="60"/>
        <v/>
      </c>
      <c r="M112" s="50" t="str">
        <f t="shared" si="60"/>
        <v/>
      </c>
      <c r="N112" s="50" t="str">
        <f t="shared" si="60"/>
        <v/>
      </c>
      <c r="O112" s="50" t="str">
        <f t="shared" si="60"/>
        <v/>
      </c>
      <c r="P112" s="50" t="str">
        <f t="shared" si="60"/>
        <v/>
      </c>
      <c r="Q112" s="50" t="str">
        <f t="shared" si="60"/>
        <v/>
      </c>
      <c r="R112" s="50" t="str">
        <f t="shared" si="60"/>
        <v/>
      </c>
      <c r="S112" s="50" t="str">
        <f t="shared" si="60"/>
        <v/>
      </c>
      <c r="T112" s="50" t="str">
        <f t="shared" si="60"/>
        <v/>
      </c>
      <c r="U112" s="50" t="str">
        <f t="shared" si="60"/>
        <v/>
      </c>
      <c r="V112" s="50" t="str">
        <f t="shared" si="61"/>
        <v/>
      </c>
      <c r="W112" s="50" t="str">
        <f t="shared" si="61"/>
        <v/>
      </c>
      <c r="X112" s="50" t="str">
        <f t="shared" si="61"/>
        <v/>
      </c>
      <c r="Y112" s="50" t="str">
        <f t="shared" si="61"/>
        <v/>
      </c>
      <c r="Z112" s="50" t="str">
        <f t="shared" si="61"/>
        <v/>
      </c>
      <c r="AA112" s="50" t="str">
        <f t="shared" si="61"/>
        <v/>
      </c>
      <c r="AB112" s="50" t="str">
        <f t="shared" si="61"/>
        <v/>
      </c>
      <c r="AC112" s="50" t="str">
        <f t="shared" si="61"/>
        <v/>
      </c>
      <c r="AD112" s="50" t="str">
        <f t="shared" si="61"/>
        <v/>
      </c>
      <c r="AE112" s="50" t="str">
        <f t="shared" si="61"/>
        <v/>
      </c>
      <c r="AF112" s="50">
        <f t="shared" si="37"/>
        <v>0</v>
      </c>
      <c r="AG112" s="50">
        <f t="shared" si="38"/>
        <v>0</v>
      </c>
      <c r="AH112" s="50">
        <f t="shared" si="39"/>
        <v>0</v>
      </c>
      <c r="AI112" s="50">
        <f t="shared" si="40"/>
        <v>0</v>
      </c>
      <c r="AJ112" s="50">
        <f t="shared" si="41"/>
        <v>0</v>
      </c>
      <c r="AK112" s="50">
        <f t="shared" si="42"/>
        <v>0</v>
      </c>
      <c r="AL112" s="50">
        <f t="shared" si="43"/>
        <v>0</v>
      </c>
      <c r="AM112" s="50">
        <f t="shared" si="44"/>
        <v>0</v>
      </c>
      <c r="AN112" s="50">
        <f t="shared" si="45"/>
        <v>0</v>
      </c>
      <c r="AO112" s="50">
        <f t="shared" si="46"/>
        <v>0</v>
      </c>
      <c r="AP112" s="50">
        <f t="shared" si="47"/>
        <v>0</v>
      </c>
      <c r="AQ112" s="50">
        <f t="shared" si="48"/>
        <v>0</v>
      </c>
      <c r="AR112" s="50">
        <f t="shared" si="49"/>
        <v>0</v>
      </c>
      <c r="AS112" s="50">
        <f t="shared" si="50"/>
        <v>0</v>
      </c>
      <c r="AT112" s="50">
        <f t="shared" si="51"/>
        <v>0</v>
      </c>
      <c r="AU112" s="50">
        <f t="shared" si="52"/>
        <v>0</v>
      </c>
      <c r="AV112" s="50">
        <f t="shared" si="53"/>
        <v>0</v>
      </c>
      <c r="AW112" s="50">
        <f t="shared" si="54"/>
        <v>0</v>
      </c>
      <c r="AX112" s="50">
        <f t="shared" si="55"/>
        <v>0</v>
      </c>
      <c r="AY112" s="50">
        <f t="shared" si="56"/>
        <v>0</v>
      </c>
      <c r="AZ112" s="50">
        <f t="shared" si="34"/>
        <v>0</v>
      </c>
      <c r="BA112" s="50">
        <f t="shared" si="35"/>
        <v>0</v>
      </c>
      <c r="BB112" s="50">
        <f t="shared" si="57"/>
        <v>0</v>
      </c>
      <c r="BC112" s="50" t="e">
        <f>VLOOKUP($D112,Occup!B:Z,14,FALSE)</f>
        <v>#N/A</v>
      </c>
    </row>
    <row r="113" spans="11:55" x14ac:dyDescent="0.25">
      <c r="K113" s="50">
        <f t="shared" si="36"/>
        <v>0</v>
      </c>
      <c r="L113" s="50" t="str">
        <f t="shared" si="60"/>
        <v/>
      </c>
      <c r="M113" s="50" t="str">
        <f t="shared" si="60"/>
        <v/>
      </c>
      <c r="N113" s="50" t="str">
        <f t="shared" si="60"/>
        <v/>
      </c>
      <c r="O113" s="50" t="str">
        <f t="shared" si="60"/>
        <v/>
      </c>
      <c r="P113" s="50" t="str">
        <f t="shared" si="60"/>
        <v/>
      </c>
      <c r="Q113" s="50" t="str">
        <f t="shared" si="60"/>
        <v/>
      </c>
      <c r="R113" s="50" t="str">
        <f t="shared" si="60"/>
        <v/>
      </c>
      <c r="S113" s="50" t="str">
        <f t="shared" si="60"/>
        <v/>
      </c>
      <c r="T113" s="50" t="str">
        <f t="shared" si="60"/>
        <v/>
      </c>
      <c r="U113" s="50" t="str">
        <f t="shared" si="60"/>
        <v/>
      </c>
      <c r="V113" s="50" t="str">
        <f t="shared" si="61"/>
        <v/>
      </c>
      <c r="W113" s="50" t="str">
        <f t="shared" si="61"/>
        <v/>
      </c>
      <c r="X113" s="50" t="str">
        <f t="shared" si="61"/>
        <v/>
      </c>
      <c r="Y113" s="50" t="str">
        <f t="shared" si="61"/>
        <v/>
      </c>
      <c r="Z113" s="50" t="str">
        <f t="shared" si="61"/>
        <v/>
      </c>
      <c r="AA113" s="50" t="str">
        <f t="shared" si="61"/>
        <v/>
      </c>
      <c r="AB113" s="50" t="str">
        <f t="shared" si="61"/>
        <v/>
      </c>
      <c r="AC113" s="50" t="str">
        <f t="shared" si="61"/>
        <v/>
      </c>
      <c r="AD113" s="50" t="str">
        <f t="shared" si="61"/>
        <v/>
      </c>
      <c r="AE113" s="50" t="str">
        <f t="shared" si="61"/>
        <v/>
      </c>
      <c r="AF113" s="50">
        <f t="shared" si="37"/>
        <v>0</v>
      </c>
      <c r="AG113" s="50">
        <f t="shared" si="38"/>
        <v>0</v>
      </c>
      <c r="AH113" s="50">
        <f t="shared" si="39"/>
        <v>0</v>
      </c>
      <c r="AI113" s="50">
        <f t="shared" si="40"/>
        <v>0</v>
      </c>
      <c r="AJ113" s="50">
        <f t="shared" si="41"/>
        <v>0</v>
      </c>
      <c r="AK113" s="50">
        <f t="shared" si="42"/>
        <v>0</v>
      </c>
      <c r="AL113" s="50">
        <f t="shared" si="43"/>
        <v>0</v>
      </c>
      <c r="AM113" s="50">
        <f t="shared" si="44"/>
        <v>0</v>
      </c>
      <c r="AN113" s="50">
        <f t="shared" si="45"/>
        <v>0</v>
      </c>
      <c r="AO113" s="50">
        <f t="shared" si="46"/>
        <v>0</v>
      </c>
      <c r="AP113" s="50">
        <f t="shared" si="47"/>
        <v>0</v>
      </c>
      <c r="AQ113" s="50">
        <f t="shared" si="48"/>
        <v>0</v>
      </c>
      <c r="AR113" s="50">
        <f t="shared" si="49"/>
        <v>0</v>
      </c>
      <c r="AS113" s="50">
        <f t="shared" si="50"/>
        <v>0</v>
      </c>
      <c r="AT113" s="50">
        <f t="shared" si="51"/>
        <v>0</v>
      </c>
      <c r="AU113" s="50">
        <f t="shared" si="52"/>
        <v>0</v>
      </c>
      <c r="AV113" s="50">
        <f t="shared" si="53"/>
        <v>0</v>
      </c>
      <c r="AW113" s="50">
        <f t="shared" si="54"/>
        <v>0</v>
      </c>
      <c r="AX113" s="50">
        <f t="shared" si="55"/>
        <v>0</v>
      </c>
      <c r="AY113" s="50">
        <f t="shared" si="56"/>
        <v>0</v>
      </c>
      <c r="AZ113" s="50">
        <f t="shared" si="34"/>
        <v>0</v>
      </c>
      <c r="BA113" s="50">
        <f t="shared" si="35"/>
        <v>0</v>
      </c>
      <c r="BB113" s="50">
        <f t="shared" si="57"/>
        <v>0</v>
      </c>
      <c r="BC113" s="50" t="e">
        <f>VLOOKUP($D113,Occup!B:Z,14,FALSE)</f>
        <v>#N/A</v>
      </c>
    </row>
    <row r="114" spans="11:55" x14ac:dyDescent="0.25">
      <c r="K114" s="50">
        <f t="shared" si="36"/>
        <v>0</v>
      </c>
      <c r="L114" s="50" t="str">
        <f t="shared" si="60"/>
        <v/>
      </c>
      <c r="M114" s="50" t="str">
        <f t="shared" si="60"/>
        <v/>
      </c>
      <c r="N114" s="50" t="str">
        <f t="shared" si="60"/>
        <v/>
      </c>
      <c r="O114" s="50" t="str">
        <f t="shared" si="60"/>
        <v/>
      </c>
      <c r="P114" s="50" t="str">
        <f t="shared" si="60"/>
        <v/>
      </c>
      <c r="Q114" s="50" t="str">
        <f t="shared" si="60"/>
        <v/>
      </c>
      <c r="R114" s="50" t="str">
        <f t="shared" si="60"/>
        <v/>
      </c>
      <c r="S114" s="50" t="str">
        <f t="shared" si="60"/>
        <v/>
      </c>
      <c r="T114" s="50" t="str">
        <f t="shared" si="60"/>
        <v/>
      </c>
      <c r="U114" s="50" t="str">
        <f t="shared" si="60"/>
        <v/>
      </c>
      <c r="V114" s="50" t="str">
        <f t="shared" si="61"/>
        <v/>
      </c>
      <c r="W114" s="50" t="str">
        <f t="shared" si="61"/>
        <v/>
      </c>
      <c r="X114" s="50" t="str">
        <f t="shared" si="61"/>
        <v/>
      </c>
      <c r="Y114" s="50" t="str">
        <f t="shared" si="61"/>
        <v/>
      </c>
      <c r="Z114" s="50" t="str">
        <f t="shared" si="61"/>
        <v/>
      </c>
      <c r="AA114" s="50" t="str">
        <f t="shared" si="61"/>
        <v/>
      </c>
      <c r="AB114" s="50" t="str">
        <f t="shared" si="61"/>
        <v/>
      </c>
      <c r="AC114" s="50" t="str">
        <f t="shared" si="61"/>
        <v/>
      </c>
      <c r="AD114" s="50" t="str">
        <f t="shared" si="61"/>
        <v/>
      </c>
      <c r="AE114" s="50" t="str">
        <f t="shared" si="61"/>
        <v/>
      </c>
      <c r="AF114" s="50">
        <f t="shared" si="37"/>
        <v>0</v>
      </c>
      <c r="AG114" s="50">
        <f t="shared" si="38"/>
        <v>0</v>
      </c>
      <c r="AH114" s="50">
        <f t="shared" si="39"/>
        <v>0</v>
      </c>
      <c r="AI114" s="50">
        <f t="shared" si="40"/>
        <v>0</v>
      </c>
      <c r="AJ114" s="50">
        <f t="shared" si="41"/>
        <v>0</v>
      </c>
      <c r="AK114" s="50">
        <f t="shared" si="42"/>
        <v>0</v>
      </c>
      <c r="AL114" s="50">
        <f t="shared" si="43"/>
        <v>0</v>
      </c>
      <c r="AM114" s="50">
        <f t="shared" si="44"/>
        <v>0</v>
      </c>
      <c r="AN114" s="50">
        <f t="shared" si="45"/>
        <v>0</v>
      </c>
      <c r="AO114" s="50">
        <f t="shared" si="46"/>
        <v>0</v>
      </c>
      <c r="AP114" s="50">
        <f t="shared" si="47"/>
        <v>0</v>
      </c>
      <c r="AQ114" s="50">
        <f t="shared" si="48"/>
        <v>0</v>
      </c>
      <c r="AR114" s="50">
        <f t="shared" si="49"/>
        <v>0</v>
      </c>
      <c r="AS114" s="50">
        <f t="shared" si="50"/>
        <v>0</v>
      </c>
      <c r="AT114" s="50">
        <f t="shared" si="51"/>
        <v>0</v>
      </c>
      <c r="AU114" s="50">
        <f t="shared" si="52"/>
        <v>0</v>
      </c>
      <c r="AV114" s="50">
        <f t="shared" si="53"/>
        <v>0</v>
      </c>
      <c r="AW114" s="50">
        <f t="shared" si="54"/>
        <v>0</v>
      </c>
      <c r="AX114" s="50">
        <f t="shared" si="55"/>
        <v>0</v>
      </c>
      <c r="AY114" s="50">
        <f t="shared" si="56"/>
        <v>0</v>
      </c>
      <c r="AZ114" s="50">
        <f t="shared" si="34"/>
        <v>0</v>
      </c>
      <c r="BA114" s="50">
        <f t="shared" si="35"/>
        <v>0</v>
      </c>
      <c r="BB114" s="50">
        <f t="shared" si="57"/>
        <v>0</v>
      </c>
      <c r="BC114" s="50" t="e">
        <f>VLOOKUP($D114,Occup!B:Z,14,FALSE)</f>
        <v>#N/A</v>
      </c>
    </row>
    <row r="115" spans="11:55" x14ac:dyDescent="0.25">
      <c r="K115" s="50">
        <f t="shared" si="36"/>
        <v>0</v>
      </c>
      <c r="L115" s="50" t="str">
        <f t="shared" si="60"/>
        <v/>
      </c>
      <c r="M115" s="50" t="str">
        <f t="shared" si="60"/>
        <v/>
      </c>
      <c r="N115" s="50" t="str">
        <f t="shared" si="60"/>
        <v/>
      </c>
      <c r="O115" s="50" t="str">
        <f t="shared" si="60"/>
        <v/>
      </c>
      <c r="P115" s="50" t="str">
        <f t="shared" si="60"/>
        <v/>
      </c>
      <c r="Q115" s="50" t="str">
        <f t="shared" si="60"/>
        <v/>
      </c>
      <c r="R115" s="50" t="str">
        <f t="shared" si="60"/>
        <v/>
      </c>
      <c r="S115" s="50" t="str">
        <f t="shared" si="60"/>
        <v/>
      </c>
      <c r="T115" s="50" t="str">
        <f t="shared" si="60"/>
        <v/>
      </c>
      <c r="U115" s="50" t="str">
        <f t="shared" si="60"/>
        <v/>
      </c>
      <c r="V115" s="50" t="str">
        <f t="shared" si="61"/>
        <v/>
      </c>
      <c r="W115" s="50" t="str">
        <f t="shared" si="61"/>
        <v/>
      </c>
      <c r="X115" s="50" t="str">
        <f t="shared" si="61"/>
        <v/>
      </c>
      <c r="Y115" s="50" t="str">
        <f t="shared" si="61"/>
        <v/>
      </c>
      <c r="Z115" s="50" t="str">
        <f t="shared" si="61"/>
        <v/>
      </c>
      <c r="AA115" s="50" t="str">
        <f t="shared" si="61"/>
        <v/>
      </c>
      <c r="AB115" s="50" t="str">
        <f t="shared" si="61"/>
        <v/>
      </c>
      <c r="AC115" s="50" t="str">
        <f t="shared" si="61"/>
        <v/>
      </c>
      <c r="AD115" s="50" t="str">
        <f t="shared" si="61"/>
        <v/>
      </c>
      <c r="AE115" s="50" t="str">
        <f t="shared" si="61"/>
        <v/>
      </c>
      <c r="AF115" s="50">
        <f t="shared" si="37"/>
        <v>0</v>
      </c>
      <c r="AG115" s="50">
        <f t="shared" si="38"/>
        <v>0</v>
      </c>
      <c r="AH115" s="50">
        <f t="shared" si="39"/>
        <v>0</v>
      </c>
      <c r="AI115" s="50">
        <f t="shared" si="40"/>
        <v>0</v>
      </c>
      <c r="AJ115" s="50">
        <f t="shared" si="41"/>
        <v>0</v>
      </c>
      <c r="AK115" s="50">
        <f t="shared" si="42"/>
        <v>0</v>
      </c>
      <c r="AL115" s="50">
        <f t="shared" si="43"/>
        <v>0</v>
      </c>
      <c r="AM115" s="50">
        <f t="shared" si="44"/>
        <v>0</v>
      </c>
      <c r="AN115" s="50">
        <f t="shared" si="45"/>
        <v>0</v>
      </c>
      <c r="AO115" s="50">
        <f t="shared" si="46"/>
        <v>0</v>
      </c>
      <c r="AP115" s="50">
        <f t="shared" si="47"/>
        <v>0</v>
      </c>
      <c r="AQ115" s="50">
        <f t="shared" si="48"/>
        <v>0</v>
      </c>
      <c r="AR115" s="50">
        <f t="shared" si="49"/>
        <v>0</v>
      </c>
      <c r="AS115" s="50">
        <f t="shared" si="50"/>
        <v>0</v>
      </c>
      <c r="AT115" s="50">
        <f t="shared" si="51"/>
        <v>0</v>
      </c>
      <c r="AU115" s="50">
        <f t="shared" si="52"/>
        <v>0</v>
      </c>
      <c r="AV115" s="50">
        <f t="shared" si="53"/>
        <v>0</v>
      </c>
      <c r="AW115" s="50">
        <f t="shared" si="54"/>
        <v>0</v>
      </c>
      <c r="AX115" s="50">
        <f t="shared" si="55"/>
        <v>0</v>
      </c>
      <c r="AY115" s="50">
        <f t="shared" si="56"/>
        <v>0</v>
      </c>
      <c r="AZ115" s="50">
        <f t="shared" si="34"/>
        <v>0</v>
      </c>
      <c r="BA115" s="50">
        <f t="shared" si="35"/>
        <v>0</v>
      </c>
      <c r="BB115" s="50">
        <f t="shared" si="57"/>
        <v>0</v>
      </c>
      <c r="BC115" s="50" t="e">
        <f>VLOOKUP($D115,Occup!B:Z,14,FALSE)</f>
        <v>#N/A</v>
      </c>
    </row>
    <row r="116" spans="11:55" x14ac:dyDescent="0.25">
      <c r="K116" s="50">
        <f t="shared" si="36"/>
        <v>0</v>
      </c>
      <c r="L116" s="50" t="str">
        <f t="shared" si="60"/>
        <v/>
      </c>
      <c r="M116" s="50" t="str">
        <f t="shared" si="60"/>
        <v/>
      </c>
      <c r="N116" s="50" t="str">
        <f t="shared" si="60"/>
        <v/>
      </c>
      <c r="O116" s="50" t="str">
        <f t="shared" si="60"/>
        <v/>
      </c>
      <c r="P116" s="50" t="str">
        <f t="shared" si="60"/>
        <v/>
      </c>
      <c r="Q116" s="50" t="str">
        <f t="shared" si="60"/>
        <v/>
      </c>
      <c r="R116" s="50" t="str">
        <f t="shared" si="60"/>
        <v/>
      </c>
      <c r="S116" s="50" t="str">
        <f t="shared" si="60"/>
        <v/>
      </c>
      <c r="T116" s="50" t="str">
        <f t="shared" si="60"/>
        <v/>
      </c>
      <c r="U116" s="50" t="str">
        <f t="shared" si="60"/>
        <v/>
      </c>
      <c r="V116" s="50" t="str">
        <f t="shared" si="61"/>
        <v/>
      </c>
      <c r="W116" s="50" t="str">
        <f t="shared" si="61"/>
        <v/>
      </c>
      <c r="X116" s="50" t="str">
        <f t="shared" si="61"/>
        <v/>
      </c>
      <c r="Y116" s="50" t="str">
        <f t="shared" si="61"/>
        <v/>
      </c>
      <c r="Z116" s="50" t="str">
        <f t="shared" si="61"/>
        <v/>
      </c>
      <c r="AA116" s="50" t="str">
        <f t="shared" si="61"/>
        <v/>
      </c>
      <c r="AB116" s="50" t="str">
        <f t="shared" si="61"/>
        <v/>
      </c>
      <c r="AC116" s="50" t="str">
        <f t="shared" si="61"/>
        <v/>
      </c>
      <c r="AD116" s="50" t="str">
        <f t="shared" si="61"/>
        <v/>
      </c>
      <c r="AE116" s="50" t="str">
        <f t="shared" si="61"/>
        <v/>
      </c>
      <c r="AF116" s="50">
        <f t="shared" si="37"/>
        <v>0</v>
      </c>
      <c r="AG116" s="50">
        <f t="shared" si="38"/>
        <v>0</v>
      </c>
      <c r="AH116" s="50">
        <f t="shared" si="39"/>
        <v>0</v>
      </c>
      <c r="AI116" s="50">
        <f t="shared" si="40"/>
        <v>0</v>
      </c>
      <c r="AJ116" s="50">
        <f t="shared" si="41"/>
        <v>0</v>
      </c>
      <c r="AK116" s="50">
        <f t="shared" si="42"/>
        <v>0</v>
      </c>
      <c r="AL116" s="50">
        <f t="shared" si="43"/>
        <v>0</v>
      </c>
      <c r="AM116" s="50">
        <f t="shared" si="44"/>
        <v>0</v>
      </c>
      <c r="AN116" s="50">
        <f t="shared" si="45"/>
        <v>0</v>
      </c>
      <c r="AO116" s="50">
        <f t="shared" si="46"/>
        <v>0</v>
      </c>
      <c r="AP116" s="50">
        <f t="shared" si="47"/>
        <v>0</v>
      </c>
      <c r="AQ116" s="50">
        <f t="shared" si="48"/>
        <v>0</v>
      </c>
      <c r="AR116" s="50">
        <f t="shared" si="49"/>
        <v>0</v>
      </c>
      <c r="AS116" s="50">
        <f t="shared" si="50"/>
        <v>0</v>
      </c>
      <c r="AT116" s="50">
        <f t="shared" si="51"/>
        <v>0</v>
      </c>
      <c r="AU116" s="50">
        <f t="shared" si="52"/>
        <v>0</v>
      </c>
      <c r="AV116" s="50">
        <f t="shared" si="53"/>
        <v>0</v>
      </c>
      <c r="AW116" s="50">
        <f t="shared" si="54"/>
        <v>0</v>
      </c>
      <c r="AX116" s="50">
        <f t="shared" si="55"/>
        <v>0</v>
      </c>
      <c r="AY116" s="50">
        <f t="shared" si="56"/>
        <v>0</v>
      </c>
      <c r="AZ116" s="50">
        <f t="shared" si="34"/>
        <v>0</v>
      </c>
      <c r="BA116" s="50">
        <f t="shared" si="35"/>
        <v>0</v>
      </c>
      <c r="BB116" s="50">
        <f t="shared" si="57"/>
        <v>0</v>
      </c>
      <c r="BC116" s="50" t="e">
        <f>VLOOKUP($D116,Occup!B:Z,14,FALSE)</f>
        <v>#N/A</v>
      </c>
    </row>
    <row r="117" spans="11:55" x14ac:dyDescent="0.25">
      <c r="K117" s="50">
        <f t="shared" si="36"/>
        <v>0</v>
      </c>
      <c r="L117" s="50" t="str">
        <f t="shared" si="60"/>
        <v/>
      </c>
      <c r="M117" s="50" t="str">
        <f t="shared" si="60"/>
        <v/>
      </c>
      <c r="N117" s="50" t="str">
        <f t="shared" si="60"/>
        <v/>
      </c>
      <c r="O117" s="50" t="str">
        <f t="shared" si="60"/>
        <v/>
      </c>
      <c r="P117" s="50" t="str">
        <f t="shared" si="60"/>
        <v/>
      </c>
      <c r="Q117" s="50" t="str">
        <f t="shared" si="60"/>
        <v/>
      </c>
      <c r="R117" s="50" t="str">
        <f t="shared" si="60"/>
        <v/>
      </c>
      <c r="S117" s="50" t="str">
        <f t="shared" si="60"/>
        <v/>
      </c>
      <c r="T117" s="50" t="str">
        <f t="shared" si="60"/>
        <v/>
      </c>
      <c r="U117" s="50" t="str">
        <f t="shared" si="60"/>
        <v/>
      </c>
      <c r="V117" s="50" t="str">
        <f t="shared" si="61"/>
        <v/>
      </c>
      <c r="W117" s="50" t="str">
        <f t="shared" si="61"/>
        <v/>
      </c>
      <c r="X117" s="50" t="str">
        <f t="shared" si="61"/>
        <v/>
      </c>
      <c r="Y117" s="50" t="str">
        <f t="shared" si="61"/>
        <v/>
      </c>
      <c r="Z117" s="50" t="str">
        <f t="shared" si="61"/>
        <v/>
      </c>
      <c r="AA117" s="50" t="str">
        <f t="shared" si="61"/>
        <v/>
      </c>
      <c r="AB117" s="50" t="str">
        <f t="shared" si="61"/>
        <v/>
      </c>
      <c r="AC117" s="50" t="str">
        <f t="shared" si="61"/>
        <v/>
      </c>
      <c r="AD117" s="50" t="str">
        <f t="shared" si="61"/>
        <v/>
      </c>
      <c r="AE117" s="50" t="str">
        <f t="shared" si="61"/>
        <v/>
      </c>
      <c r="AF117" s="50">
        <f t="shared" si="37"/>
        <v>0</v>
      </c>
      <c r="AG117" s="50">
        <f t="shared" si="38"/>
        <v>0</v>
      </c>
      <c r="AH117" s="50">
        <f t="shared" si="39"/>
        <v>0</v>
      </c>
      <c r="AI117" s="50">
        <f t="shared" si="40"/>
        <v>0</v>
      </c>
      <c r="AJ117" s="50">
        <f t="shared" si="41"/>
        <v>0</v>
      </c>
      <c r="AK117" s="50">
        <f t="shared" si="42"/>
        <v>0</v>
      </c>
      <c r="AL117" s="50">
        <f t="shared" si="43"/>
        <v>0</v>
      </c>
      <c r="AM117" s="50">
        <f t="shared" si="44"/>
        <v>0</v>
      </c>
      <c r="AN117" s="50">
        <f t="shared" si="45"/>
        <v>0</v>
      </c>
      <c r="AO117" s="50">
        <f t="shared" si="46"/>
        <v>0</v>
      </c>
      <c r="AP117" s="50">
        <f t="shared" si="47"/>
        <v>0</v>
      </c>
      <c r="AQ117" s="50">
        <f t="shared" si="48"/>
        <v>0</v>
      </c>
      <c r="AR117" s="50">
        <f t="shared" si="49"/>
        <v>0</v>
      </c>
      <c r="AS117" s="50">
        <f t="shared" si="50"/>
        <v>0</v>
      </c>
      <c r="AT117" s="50">
        <f t="shared" si="51"/>
        <v>0</v>
      </c>
      <c r="AU117" s="50">
        <f t="shared" si="52"/>
        <v>0</v>
      </c>
      <c r="AV117" s="50">
        <f t="shared" si="53"/>
        <v>0</v>
      </c>
      <c r="AW117" s="50">
        <f t="shared" si="54"/>
        <v>0</v>
      </c>
      <c r="AX117" s="50">
        <f t="shared" si="55"/>
        <v>0</v>
      </c>
      <c r="AY117" s="50">
        <f t="shared" si="56"/>
        <v>0</v>
      </c>
      <c r="AZ117" s="50">
        <f t="shared" si="34"/>
        <v>0</v>
      </c>
      <c r="BA117" s="50">
        <f t="shared" si="35"/>
        <v>0</v>
      </c>
      <c r="BB117" s="50">
        <f t="shared" si="57"/>
        <v>0</v>
      </c>
      <c r="BC117" s="50" t="e">
        <f>VLOOKUP($D117,Occup!B:Z,14,FALSE)</f>
        <v>#N/A</v>
      </c>
    </row>
    <row r="118" spans="11:55" x14ac:dyDescent="0.25">
      <c r="K118" s="50">
        <f t="shared" si="36"/>
        <v>0</v>
      </c>
      <c r="L118" s="50" t="str">
        <f t="shared" si="60"/>
        <v/>
      </c>
      <c r="M118" s="50" t="str">
        <f t="shared" si="60"/>
        <v/>
      </c>
      <c r="N118" s="50" t="str">
        <f t="shared" si="60"/>
        <v/>
      </c>
      <c r="O118" s="50" t="str">
        <f t="shared" si="60"/>
        <v/>
      </c>
      <c r="P118" s="50" t="str">
        <f t="shared" si="60"/>
        <v/>
      </c>
      <c r="Q118" s="50" t="str">
        <f t="shared" si="60"/>
        <v/>
      </c>
      <c r="R118" s="50" t="str">
        <f t="shared" si="60"/>
        <v/>
      </c>
      <c r="S118" s="50" t="str">
        <f t="shared" si="60"/>
        <v/>
      </c>
      <c r="T118" s="50" t="str">
        <f t="shared" si="60"/>
        <v/>
      </c>
      <c r="U118" s="50" t="str">
        <f t="shared" si="60"/>
        <v/>
      </c>
      <c r="V118" s="50" t="str">
        <f t="shared" si="61"/>
        <v/>
      </c>
      <c r="W118" s="50" t="str">
        <f t="shared" si="61"/>
        <v/>
      </c>
      <c r="X118" s="50" t="str">
        <f t="shared" si="61"/>
        <v/>
      </c>
      <c r="Y118" s="50" t="str">
        <f t="shared" si="61"/>
        <v/>
      </c>
      <c r="Z118" s="50" t="str">
        <f t="shared" si="61"/>
        <v/>
      </c>
      <c r="AA118" s="50" t="str">
        <f t="shared" si="61"/>
        <v/>
      </c>
      <c r="AB118" s="50" t="str">
        <f t="shared" si="61"/>
        <v/>
      </c>
      <c r="AC118" s="50" t="str">
        <f t="shared" si="61"/>
        <v/>
      </c>
      <c r="AD118" s="50" t="str">
        <f t="shared" si="61"/>
        <v/>
      </c>
      <c r="AE118" s="50" t="str">
        <f t="shared" si="61"/>
        <v/>
      </c>
      <c r="AF118" s="50">
        <f t="shared" si="37"/>
        <v>0</v>
      </c>
      <c r="AG118" s="50">
        <f t="shared" si="38"/>
        <v>0</v>
      </c>
      <c r="AH118" s="50">
        <f t="shared" si="39"/>
        <v>0</v>
      </c>
      <c r="AI118" s="50">
        <f t="shared" si="40"/>
        <v>0</v>
      </c>
      <c r="AJ118" s="50">
        <f t="shared" si="41"/>
        <v>0</v>
      </c>
      <c r="AK118" s="50">
        <f t="shared" si="42"/>
        <v>0</v>
      </c>
      <c r="AL118" s="50">
        <f t="shared" si="43"/>
        <v>0</v>
      </c>
      <c r="AM118" s="50">
        <f t="shared" si="44"/>
        <v>0</v>
      </c>
      <c r="AN118" s="50">
        <f t="shared" si="45"/>
        <v>0</v>
      </c>
      <c r="AO118" s="50">
        <f t="shared" si="46"/>
        <v>0</v>
      </c>
      <c r="AP118" s="50">
        <f t="shared" si="47"/>
        <v>0</v>
      </c>
      <c r="AQ118" s="50">
        <f t="shared" si="48"/>
        <v>0</v>
      </c>
      <c r="AR118" s="50">
        <f t="shared" si="49"/>
        <v>0</v>
      </c>
      <c r="AS118" s="50">
        <f t="shared" si="50"/>
        <v>0</v>
      </c>
      <c r="AT118" s="50">
        <f t="shared" si="51"/>
        <v>0</v>
      </c>
      <c r="AU118" s="50">
        <f t="shared" si="52"/>
        <v>0</v>
      </c>
      <c r="AV118" s="50">
        <f t="shared" si="53"/>
        <v>0</v>
      </c>
      <c r="AW118" s="50">
        <f t="shared" si="54"/>
        <v>0</v>
      </c>
      <c r="AX118" s="50">
        <f t="shared" si="55"/>
        <v>0</v>
      </c>
      <c r="AY118" s="50">
        <f t="shared" si="56"/>
        <v>0</v>
      </c>
      <c r="AZ118" s="50">
        <f t="shared" si="34"/>
        <v>0</v>
      </c>
      <c r="BA118" s="50">
        <f t="shared" si="35"/>
        <v>0</v>
      </c>
      <c r="BB118" s="50">
        <f t="shared" si="57"/>
        <v>0</v>
      </c>
      <c r="BC118" s="50" t="e">
        <f>VLOOKUP($D118,Occup!B:Z,14,FALSE)</f>
        <v>#N/A</v>
      </c>
    </row>
    <row r="119" spans="11:55" x14ac:dyDescent="0.25">
      <c r="K119" s="50">
        <f t="shared" si="36"/>
        <v>0</v>
      </c>
      <c r="L119" s="50" t="str">
        <f t="shared" si="60"/>
        <v/>
      </c>
      <c r="M119" s="50" t="str">
        <f t="shared" si="60"/>
        <v/>
      </c>
      <c r="N119" s="50" t="str">
        <f t="shared" si="60"/>
        <v/>
      </c>
      <c r="O119" s="50" t="str">
        <f t="shared" si="60"/>
        <v/>
      </c>
      <c r="P119" s="50" t="str">
        <f t="shared" si="60"/>
        <v/>
      </c>
      <c r="Q119" s="50" t="str">
        <f t="shared" si="60"/>
        <v/>
      </c>
      <c r="R119" s="50" t="str">
        <f t="shared" si="60"/>
        <v/>
      </c>
      <c r="S119" s="50" t="str">
        <f t="shared" si="60"/>
        <v/>
      </c>
      <c r="T119" s="50" t="str">
        <f t="shared" si="60"/>
        <v/>
      </c>
      <c r="U119" s="50" t="str">
        <f t="shared" si="60"/>
        <v/>
      </c>
      <c r="V119" s="50" t="str">
        <f t="shared" si="61"/>
        <v/>
      </c>
      <c r="W119" s="50" t="str">
        <f t="shared" si="61"/>
        <v/>
      </c>
      <c r="X119" s="50" t="str">
        <f t="shared" si="61"/>
        <v/>
      </c>
      <c r="Y119" s="50" t="str">
        <f t="shared" si="61"/>
        <v/>
      </c>
      <c r="Z119" s="50" t="str">
        <f t="shared" si="61"/>
        <v/>
      </c>
      <c r="AA119" s="50" t="str">
        <f t="shared" si="61"/>
        <v/>
      </c>
      <c r="AB119" s="50" t="str">
        <f t="shared" si="61"/>
        <v/>
      </c>
      <c r="AC119" s="50" t="str">
        <f t="shared" si="61"/>
        <v/>
      </c>
      <c r="AD119" s="50" t="str">
        <f t="shared" si="61"/>
        <v/>
      </c>
      <c r="AE119" s="50" t="str">
        <f t="shared" si="61"/>
        <v/>
      </c>
      <c r="AF119" s="50">
        <f t="shared" si="37"/>
        <v>0</v>
      </c>
      <c r="AG119" s="50">
        <f t="shared" si="38"/>
        <v>0</v>
      </c>
      <c r="AH119" s="50">
        <f t="shared" si="39"/>
        <v>0</v>
      </c>
      <c r="AI119" s="50">
        <f t="shared" si="40"/>
        <v>0</v>
      </c>
      <c r="AJ119" s="50">
        <f t="shared" si="41"/>
        <v>0</v>
      </c>
      <c r="AK119" s="50">
        <f t="shared" si="42"/>
        <v>0</v>
      </c>
      <c r="AL119" s="50">
        <f t="shared" si="43"/>
        <v>0</v>
      </c>
      <c r="AM119" s="50">
        <f t="shared" si="44"/>
        <v>0</v>
      </c>
      <c r="AN119" s="50">
        <f t="shared" si="45"/>
        <v>0</v>
      </c>
      <c r="AO119" s="50">
        <f t="shared" si="46"/>
        <v>0</v>
      </c>
      <c r="AP119" s="50">
        <f t="shared" si="47"/>
        <v>0</v>
      </c>
      <c r="AQ119" s="50">
        <f t="shared" si="48"/>
        <v>0</v>
      </c>
      <c r="AR119" s="50">
        <f t="shared" si="49"/>
        <v>0</v>
      </c>
      <c r="AS119" s="50">
        <f t="shared" si="50"/>
        <v>0</v>
      </c>
      <c r="AT119" s="50">
        <f t="shared" si="51"/>
        <v>0</v>
      </c>
      <c r="AU119" s="50">
        <f t="shared" si="52"/>
        <v>0</v>
      </c>
      <c r="AV119" s="50">
        <f t="shared" si="53"/>
        <v>0</v>
      </c>
      <c r="AW119" s="50">
        <f t="shared" si="54"/>
        <v>0</v>
      </c>
      <c r="AX119" s="50">
        <f t="shared" si="55"/>
        <v>0</v>
      </c>
      <c r="AY119" s="50">
        <f t="shared" si="56"/>
        <v>0</v>
      </c>
      <c r="AZ119" s="50">
        <f t="shared" si="34"/>
        <v>0</v>
      </c>
      <c r="BA119" s="50">
        <f t="shared" si="35"/>
        <v>0</v>
      </c>
      <c r="BB119" s="50">
        <f t="shared" si="57"/>
        <v>0</v>
      </c>
      <c r="BC119" s="50" t="e">
        <f>VLOOKUP($D119,Occup!B:Z,14,FALSE)</f>
        <v>#N/A</v>
      </c>
    </row>
    <row r="120" spans="11:55" x14ac:dyDescent="0.25">
      <c r="K120" s="50">
        <f t="shared" si="36"/>
        <v>0</v>
      </c>
      <c r="L120" s="50" t="str">
        <f t="shared" ref="L120:U145" si="62">IF(AND(L$1&gt;=$F120,L$1&lt;=$K120),CONCATENATE($D120,"-",L$1),"")</f>
        <v/>
      </c>
      <c r="M120" s="50" t="str">
        <f t="shared" si="62"/>
        <v/>
      </c>
      <c r="N120" s="50" t="str">
        <f t="shared" si="62"/>
        <v/>
      </c>
      <c r="O120" s="50" t="str">
        <f t="shared" si="62"/>
        <v/>
      </c>
      <c r="P120" s="50" t="str">
        <f t="shared" si="62"/>
        <v/>
      </c>
      <c r="Q120" s="50" t="str">
        <f t="shared" si="62"/>
        <v/>
      </c>
      <c r="R120" s="50" t="str">
        <f t="shared" si="62"/>
        <v/>
      </c>
      <c r="S120" s="50" t="str">
        <f t="shared" si="62"/>
        <v/>
      </c>
      <c r="T120" s="50" t="str">
        <f t="shared" si="62"/>
        <v/>
      </c>
      <c r="U120" s="50" t="str">
        <f t="shared" si="62"/>
        <v/>
      </c>
      <c r="V120" s="50" t="str">
        <f t="shared" ref="V120:AE145" si="63">IF(AND(V$1&gt;=$F120,V$1&lt;=$K120),CONCATENATE($D120,"-",V$1),"")</f>
        <v/>
      </c>
      <c r="W120" s="50" t="str">
        <f t="shared" si="63"/>
        <v/>
      </c>
      <c r="X120" s="50" t="str">
        <f t="shared" si="63"/>
        <v/>
      </c>
      <c r="Y120" s="50" t="str">
        <f t="shared" si="63"/>
        <v/>
      </c>
      <c r="Z120" s="50" t="str">
        <f t="shared" si="63"/>
        <v/>
      </c>
      <c r="AA120" s="50" t="str">
        <f t="shared" si="63"/>
        <v/>
      </c>
      <c r="AB120" s="50" t="str">
        <f t="shared" si="63"/>
        <v/>
      </c>
      <c r="AC120" s="50" t="str">
        <f t="shared" si="63"/>
        <v/>
      </c>
      <c r="AD120" s="50" t="str">
        <f t="shared" si="63"/>
        <v/>
      </c>
      <c r="AE120" s="50" t="str">
        <f t="shared" si="63"/>
        <v/>
      </c>
      <c r="AF120" s="50">
        <f t="shared" si="37"/>
        <v>0</v>
      </c>
      <c r="AG120" s="50">
        <f t="shared" si="38"/>
        <v>0</v>
      </c>
      <c r="AH120" s="50">
        <f t="shared" si="39"/>
        <v>0</v>
      </c>
      <c r="AI120" s="50">
        <f t="shared" si="40"/>
        <v>0</v>
      </c>
      <c r="AJ120" s="50">
        <f t="shared" si="41"/>
        <v>0</v>
      </c>
      <c r="AK120" s="50">
        <f t="shared" si="42"/>
        <v>0</v>
      </c>
      <c r="AL120" s="50">
        <f t="shared" si="43"/>
        <v>0</v>
      </c>
      <c r="AM120" s="50">
        <f t="shared" si="44"/>
        <v>0</v>
      </c>
      <c r="AN120" s="50">
        <f t="shared" si="45"/>
        <v>0</v>
      </c>
      <c r="AO120" s="50">
        <f t="shared" si="46"/>
        <v>0</v>
      </c>
      <c r="AP120" s="50">
        <f t="shared" si="47"/>
        <v>0</v>
      </c>
      <c r="AQ120" s="50">
        <f t="shared" si="48"/>
        <v>0</v>
      </c>
      <c r="AR120" s="50">
        <f t="shared" si="49"/>
        <v>0</v>
      </c>
      <c r="AS120" s="50">
        <f t="shared" si="50"/>
        <v>0</v>
      </c>
      <c r="AT120" s="50">
        <f t="shared" si="51"/>
        <v>0</v>
      </c>
      <c r="AU120" s="50">
        <f t="shared" si="52"/>
        <v>0</v>
      </c>
      <c r="AV120" s="50">
        <f t="shared" si="53"/>
        <v>0</v>
      </c>
      <c r="AW120" s="50">
        <f t="shared" si="54"/>
        <v>0</v>
      </c>
      <c r="AX120" s="50">
        <f t="shared" si="55"/>
        <v>0</v>
      </c>
      <c r="AY120" s="50">
        <f t="shared" si="56"/>
        <v>0</v>
      </c>
      <c r="AZ120" s="50">
        <f t="shared" si="34"/>
        <v>0</v>
      </c>
      <c r="BA120" s="50">
        <f t="shared" si="35"/>
        <v>0</v>
      </c>
      <c r="BB120" s="50">
        <f t="shared" si="57"/>
        <v>0</v>
      </c>
      <c r="BC120" s="50" t="e">
        <f>VLOOKUP($D120,Occup!B:Z,14,FALSE)</f>
        <v>#N/A</v>
      </c>
    </row>
    <row r="121" spans="11:55" x14ac:dyDescent="0.25">
      <c r="K121" s="50">
        <f t="shared" si="36"/>
        <v>0</v>
      </c>
      <c r="L121" s="50" t="str">
        <f t="shared" si="62"/>
        <v/>
      </c>
      <c r="M121" s="50" t="str">
        <f t="shared" si="62"/>
        <v/>
      </c>
      <c r="N121" s="50" t="str">
        <f t="shared" si="62"/>
        <v/>
      </c>
      <c r="O121" s="50" t="str">
        <f t="shared" si="62"/>
        <v/>
      </c>
      <c r="P121" s="50" t="str">
        <f t="shared" si="62"/>
        <v/>
      </c>
      <c r="Q121" s="50" t="str">
        <f t="shared" si="62"/>
        <v/>
      </c>
      <c r="R121" s="50" t="str">
        <f t="shared" si="62"/>
        <v/>
      </c>
      <c r="S121" s="50" t="str">
        <f t="shared" si="62"/>
        <v/>
      </c>
      <c r="T121" s="50" t="str">
        <f t="shared" si="62"/>
        <v/>
      </c>
      <c r="U121" s="50" t="str">
        <f t="shared" si="62"/>
        <v/>
      </c>
      <c r="V121" s="50" t="str">
        <f t="shared" si="63"/>
        <v/>
      </c>
      <c r="W121" s="50" t="str">
        <f t="shared" si="63"/>
        <v/>
      </c>
      <c r="X121" s="50" t="str">
        <f t="shared" si="63"/>
        <v/>
      </c>
      <c r="Y121" s="50" t="str">
        <f t="shared" si="63"/>
        <v/>
      </c>
      <c r="Z121" s="50" t="str">
        <f t="shared" si="63"/>
        <v/>
      </c>
      <c r="AA121" s="50" t="str">
        <f t="shared" si="63"/>
        <v/>
      </c>
      <c r="AB121" s="50" t="str">
        <f t="shared" si="63"/>
        <v/>
      </c>
      <c r="AC121" s="50" t="str">
        <f t="shared" si="63"/>
        <v/>
      </c>
      <c r="AD121" s="50" t="str">
        <f t="shared" si="63"/>
        <v/>
      </c>
      <c r="AE121" s="50" t="str">
        <f t="shared" si="63"/>
        <v/>
      </c>
      <c r="AF121" s="50">
        <f t="shared" si="37"/>
        <v>0</v>
      </c>
      <c r="AG121" s="50">
        <f t="shared" si="38"/>
        <v>0</v>
      </c>
      <c r="AH121" s="50">
        <f t="shared" si="39"/>
        <v>0</v>
      </c>
      <c r="AI121" s="50">
        <f t="shared" si="40"/>
        <v>0</v>
      </c>
      <c r="AJ121" s="50">
        <f t="shared" si="41"/>
        <v>0</v>
      </c>
      <c r="AK121" s="50">
        <f t="shared" si="42"/>
        <v>0</v>
      </c>
      <c r="AL121" s="50">
        <f t="shared" si="43"/>
        <v>0</v>
      </c>
      <c r="AM121" s="50">
        <f t="shared" si="44"/>
        <v>0</v>
      </c>
      <c r="AN121" s="50">
        <f t="shared" si="45"/>
        <v>0</v>
      </c>
      <c r="AO121" s="50">
        <f t="shared" si="46"/>
        <v>0</v>
      </c>
      <c r="AP121" s="50">
        <f t="shared" si="47"/>
        <v>0</v>
      </c>
      <c r="AQ121" s="50">
        <f t="shared" si="48"/>
        <v>0</v>
      </c>
      <c r="AR121" s="50">
        <f t="shared" si="49"/>
        <v>0</v>
      </c>
      <c r="AS121" s="50">
        <f t="shared" si="50"/>
        <v>0</v>
      </c>
      <c r="AT121" s="50">
        <f t="shared" si="51"/>
        <v>0</v>
      </c>
      <c r="AU121" s="50">
        <f t="shared" si="52"/>
        <v>0</v>
      </c>
      <c r="AV121" s="50">
        <f t="shared" si="53"/>
        <v>0</v>
      </c>
      <c r="AW121" s="50">
        <f t="shared" si="54"/>
        <v>0</v>
      </c>
      <c r="AX121" s="50">
        <f t="shared" si="55"/>
        <v>0</v>
      </c>
      <c r="AY121" s="50">
        <f t="shared" si="56"/>
        <v>0</v>
      </c>
      <c r="AZ121" s="50">
        <f t="shared" si="34"/>
        <v>0</v>
      </c>
      <c r="BA121" s="50">
        <f t="shared" si="35"/>
        <v>0</v>
      </c>
      <c r="BB121" s="50">
        <f t="shared" si="57"/>
        <v>0</v>
      </c>
      <c r="BC121" s="50" t="e">
        <f>VLOOKUP($D121,Occup!B:Z,14,FALSE)</f>
        <v>#N/A</v>
      </c>
    </row>
    <row r="122" spans="11:55" x14ac:dyDescent="0.25">
      <c r="K122" s="50">
        <f t="shared" si="36"/>
        <v>0</v>
      </c>
      <c r="L122" s="50" t="str">
        <f t="shared" si="62"/>
        <v/>
      </c>
      <c r="M122" s="50" t="str">
        <f t="shared" si="62"/>
        <v/>
      </c>
      <c r="N122" s="50" t="str">
        <f t="shared" si="62"/>
        <v/>
      </c>
      <c r="O122" s="50" t="str">
        <f t="shared" si="62"/>
        <v/>
      </c>
      <c r="P122" s="50" t="str">
        <f t="shared" si="62"/>
        <v/>
      </c>
      <c r="Q122" s="50" t="str">
        <f t="shared" si="62"/>
        <v/>
      </c>
      <c r="R122" s="50" t="str">
        <f t="shared" si="62"/>
        <v/>
      </c>
      <c r="S122" s="50" t="str">
        <f t="shared" si="62"/>
        <v/>
      </c>
      <c r="T122" s="50" t="str">
        <f t="shared" si="62"/>
        <v/>
      </c>
      <c r="U122" s="50" t="str">
        <f t="shared" si="62"/>
        <v/>
      </c>
      <c r="V122" s="50" t="str">
        <f t="shared" si="63"/>
        <v/>
      </c>
      <c r="W122" s="50" t="str">
        <f t="shared" si="63"/>
        <v/>
      </c>
      <c r="X122" s="50" t="str">
        <f t="shared" si="63"/>
        <v/>
      </c>
      <c r="Y122" s="50" t="str">
        <f t="shared" si="63"/>
        <v/>
      </c>
      <c r="Z122" s="50" t="str">
        <f t="shared" si="63"/>
        <v/>
      </c>
      <c r="AA122" s="50" t="str">
        <f t="shared" si="63"/>
        <v/>
      </c>
      <c r="AB122" s="50" t="str">
        <f t="shared" si="63"/>
        <v/>
      </c>
      <c r="AC122" s="50" t="str">
        <f t="shared" si="63"/>
        <v/>
      </c>
      <c r="AD122" s="50" t="str">
        <f t="shared" si="63"/>
        <v/>
      </c>
      <c r="AE122" s="50" t="str">
        <f t="shared" si="63"/>
        <v/>
      </c>
      <c r="AF122" s="50">
        <f t="shared" si="37"/>
        <v>0</v>
      </c>
      <c r="AG122" s="50">
        <f t="shared" si="38"/>
        <v>0</v>
      </c>
      <c r="AH122" s="50">
        <f t="shared" si="39"/>
        <v>0</v>
      </c>
      <c r="AI122" s="50">
        <f t="shared" si="40"/>
        <v>0</v>
      </c>
      <c r="AJ122" s="50">
        <f t="shared" si="41"/>
        <v>0</v>
      </c>
      <c r="AK122" s="50">
        <f t="shared" si="42"/>
        <v>0</v>
      </c>
      <c r="AL122" s="50">
        <f t="shared" si="43"/>
        <v>0</v>
      </c>
      <c r="AM122" s="50">
        <f t="shared" si="44"/>
        <v>0</v>
      </c>
      <c r="AN122" s="50">
        <f t="shared" si="45"/>
        <v>0</v>
      </c>
      <c r="AO122" s="50">
        <f t="shared" si="46"/>
        <v>0</v>
      </c>
      <c r="AP122" s="50">
        <f t="shared" si="47"/>
        <v>0</v>
      </c>
      <c r="AQ122" s="50">
        <f t="shared" si="48"/>
        <v>0</v>
      </c>
      <c r="AR122" s="50">
        <f t="shared" si="49"/>
        <v>0</v>
      </c>
      <c r="AS122" s="50">
        <f t="shared" si="50"/>
        <v>0</v>
      </c>
      <c r="AT122" s="50">
        <f t="shared" si="51"/>
        <v>0</v>
      </c>
      <c r="AU122" s="50">
        <f t="shared" si="52"/>
        <v>0</v>
      </c>
      <c r="AV122" s="50">
        <f t="shared" si="53"/>
        <v>0</v>
      </c>
      <c r="AW122" s="50">
        <f t="shared" si="54"/>
        <v>0</v>
      </c>
      <c r="AX122" s="50">
        <f t="shared" si="55"/>
        <v>0</v>
      </c>
      <c r="AY122" s="50">
        <f t="shared" si="56"/>
        <v>0</v>
      </c>
      <c r="AZ122" s="50">
        <f t="shared" si="34"/>
        <v>0</v>
      </c>
      <c r="BA122" s="50">
        <f t="shared" si="35"/>
        <v>0</v>
      </c>
      <c r="BB122" s="50">
        <f t="shared" si="57"/>
        <v>0</v>
      </c>
      <c r="BC122" s="50" t="e">
        <f>VLOOKUP($D122,Occup!B:Z,14,FALSE)</f>
        <v>#N/A</v>
      </c>
    </row>
    <row r="123" spans="11:55" x14ac:dyDescent="0.25">
      <c r="K123" s="50">
        <f t="shared" si="36"/>
        <v>0</v>
      </c>
      <c r="L123" s="50" t="str">
        <f t="shared" si="62"/>
        <v/>
      </c>
      <c r="M123" s="50" t="str">
        <f t="shared" si="62"/>
        <v/>
      </c>
      <c r="N123" s="50" t="str">
        <f t="shared" si="62"/>
        <v/>
      </c>
      <c r="O123" s="50" t="str">
        <f t="shared" si="62"/>
        <v/>
      </c>
      <c r="P123" s="50" t="str">
        <f t="shared" si="62"/>
        <v/>
      </c>
      <c r="Q123" s="50" t="str">
        <f t="shared" si="62"/>
        <v/>
      </c>
      <c r="R123" s="50" t="str">
        <f t="shared" si="62"/>
        <v/>
      </c>
      <c r="S123" s="50" t="str">
        <f t="shared" si="62"/>
        <v/>
      </c>
      <c r="T123" s="50" t="str">
        <f t="shared" si="62"/>
        <v/>
      </c>
      <c r="U123" s="50" t="str">
        <f t="shared" si="62"/>
        <v/>
      </c>
      <c r="V123" s="50" t="str">
        <f t="shared" si="63"/>
        <v/>
      </c>
      <c r="W123" s="50" t="str">
        <f t="shared" si="63"/>
        <v/>
      </c>
      <c r="X123" s="50" t="str">
        <f t="shared" si="63"/>
        <v/>
      </c>
      <c r="Y123" s="50" t="str">
        <f t="shared" si="63"/>
        <v/>
      </c>
      <c r="Z123" s="50" t="str">
        <f t="shared" si="63"/>
        <v/>
      </c>
      <c r="AA123" s="50" t="str">
        <f t="shared" si="63"/>
        <v/>
      </c>
      <c r="AB123" s="50" t="str">
        <f t="shared" si="63"/>
        <v/>
      </c>
      <c r="AC123" s="50" t="str">
        <f t="shared" si="63"/>
        <v/>
      </c>
      <c r="AD123" s="50" t="str">
        <f t="shared" si="63"/>
        <v/>
      </c>
      <c r="AE123" s="50" t="str">
        <f t="shared" si="63"/>
        <v/>
      </c>
      <c r="AF123" s="50">
        <f t="shared" si="37"/>
        <v>0</v>
      </c>
      <c r="AG123" s="50">
        <f t="shared" si="38"/>
        <v>0</v>
      </c>
      <c r="AH123" s="50">
        <f t="shared" si="39"/>
        <v>0</v>
      </c>
      <c r="AI123" s="50">
        <f t="shared" si="40"/>
        <v>0</v>
      </c>
      <c r="AJ123" s="50">
        <f t="shared" si="41"/>
        <v>0</v>
      </c>
      <c r="AK123" s="50">
        <f t="shared" si="42"/>
        <v>0</v>
      </c>
      <c r="AL123" s="50">
        <f t="shared" si="43"/>
        <v>0</v>
      </c>
      <c r="AM123" s="50">
        <f t="shared" si="44"/>
        <v>0</v>
      </c>
      <c r="AN123" s="50">
        <f t="shared" si="45"/>
        <v>0</v>
      </c>
      <c r="AO123" s="50">
        <f t="shared" si="46"/>
        <v>0</v>
      </c>
      <c r="AP123" s="50">
        <f t="shared" si="47"/>
        <v>0</v>
      </c>
      <c r="AQ123" s="50">
        <f t="shared" si="48"/>
        <v>0</v>
      </c>
      <c r="AR123" s="50">
        <f t="shared" si="49"/>
        <v>0</v>
      </c>
      <c r="AS123" s="50">
        <f t="shared" si="50"/>
        <v>0</v>
      </c>
      <c r="AT123" s="50">
        <f t="shared" si="51"/>
        <v>0</v>
      </c>
      <c r="AU123" s="50">
        <f t="shared" si="52"/>
        <v>0</v>
      </c>
      <c r="AV123" s="50">
        <f t="shared" si="53"/>
        <v>0</v>
      </c>
      <c r="AW123" s="50">
        <f t="shared" si="54"/>
        <v>0</v>
      </c>
      <c r="AX123" s="50">
        <f t="shared" si="55"/>
        <v>0</v>
      </c>
      <c r="AY123" s="50">
        <f t="shared" si="56"/>
        <v>0</v>
      </c>
      <c r="AZ123" s="50">
        <f t="shared" si="34"/>
        <v>0</v>
      </c>
      <c r="BA123" s="50">
        <f t="shared" si="35"/>
        <v>0</v>
      </c>
      <c r="BB123" s="50">
        <f t="shared" si="57"/>
        <v>0</v>
      </c>
      <c r="BC123" s="50" t="e">
        <f>VLOOKUP($D123,Occup!B:Z,14,FALSE)</f>
        <v>#N/A</v>
      </c>
    </row>
    <row r="124" spans="11:55" x14ac:dyDescent="0.25">
      <c r="K124" s="50">
        <f t="shared" si="36"/>
        <v>0</v>
      </c>
      <c r="L124" s="50" t="str">
        <f t="shared" si="62"/>
        <v/>
      </c>
      <c r="M124" s="50" t="str">
        <f t="shared" si="62"/>
        <v/>
      </c>
      <c r="N124" s="50" t="str">
        <f t="shared" si="62"/>
        <v/>
      </c>
      <c r="O124" s="50" t="str">
        <f t="shared" si="62"/>
        <v/>
      </c>
      <c r="P124" s="50" t="str">
        <f t="shared" si="62"/>
        <v/>
      </c>
      <c r="Q124" s="50" t="str">
        <f t="shared" si="62"/>
        <v/>
      </c>
      <c r="R124" s="50" t="str">
        <f t="shared" si="62"/>
        <v/>
      </c>
      <c r="S124" s="50" t="str">
        <f t="shared" si="62"/>
        <v/>
      </c>
      <c r="T124" s="50" t="str">
        <f t="shared" si="62"/>
        <v/>
      </c>
      <c r="U124" s="50" t="str">
        <f t="shared" si="62"/>
        <v/>
      </c>
      <c r="V124" s="50" t="str">
        <f t="shared" si="63"/>
        <v/>
      </c>
      <c r="W124" s="50" t="str">
        <f t="shared" si="63"/>
        <v/>
      </c>
      <c r="X124" s="50" t="str">
        <f t="shared" si="63"/>
        <v/>
      </c>
      <c r="Y124" s="50" t="str">
        <f t="shared" si="63"/>
        <v/>
      </c>
      <c r="Z124" s="50" t="str">
        <f t="shared" si="63"/>
        <v/>
      </c>
      <c r="AA124" s="50" t="str">
        <f t="shared" si="63"/>
        <v/>
      </c>
      <c r="AB124" s="50" t="str">
        <f t="shared" si="63"/>
        <v/>
      </c>
      <c r="AC124" s="50" t="str">
        <f t="shared" si="63"/>
        <v/>
      </c>
      <c r="AD124" s="50" t="str">
        <f t="shared" si="63"/>
        <v/>
      </c>
      <c r="AE124" s="50" t="str">
        <f t="shared" si="63"/>
        <v/>
      </c>
      <c r="AF124" s="50">
        <f t="shared" si="37"/>
        <v>0</v>
      </c>
      <c r="AG124" s="50">
        <f t="shared" si="38"/>
        <v>0</v>
      </c>
      <c r="AH124" s="50">
        <f t="shared" si="39"/>
        <v>0</v>
      </c>
      <c r="AI124" s="50">
        <f t="shared" si="40"/>
        <v>0</v>
      </c>
      <c r="AJ124" s="50">
        <f t="shared" si="41"/>
        <v>0</v>
      </c>
      <c r="AK124" s="50">
        <f t="shared" si="42"/>
        <v>0</v>
      </c>
      <c r="AL124" s="50">
        <f t="shared" si="43"/>
        <v>0</v>
      </c>
      <c r="AM124" s="50">
        <f t="shared" si="44"/>
        <v>0</v>
      </c>
      <c r="AN124" s="50">
        <f t="shared" si="45"/>
        <v>0</v>
      </c>
      <c r="AO124" s="50">
        <f t="shared" si="46"/>
        <v>0</v>
      </c>
      <c r="AP124" s="50">
        <f t="shared" si="47"/>
        <v>0</v>
      </c>
      <c r="AQ124" s="50">
        <f t="shared" si="48"/>
        <v>0</v>
      </c>
      <c r="AR124" s="50">
        <f t="shared" si="49"/>
        <v>0</v>
      </c>
      <c r="AS124" s="50">
        <f t="shared" si="50"/>
        <v>0</v>
      </c>
      <c r="AT124" s="50">
        <f t="shared" si="51"/>
        <v>0</v>
      </c>
      <c r="AU124" s="50">
        <f t="shared" si="52"/>
        <v>0</v>
      </c>
      <c r="AV124" s="50">
        <f t="shared" si="53"/>
        <v>0</v>
      </c>
      <c r="AW124" s="50">
        <f t="shared" si="54"/>
        <v>0</v>
      </c>
      <c r="AX124" s="50">
        <f t="shared" si="55"/>
        <v>0</v>
      </c>
      <c r="AY124" s="50">
        <f t="shared" si="56"/>
        <v>0</v>
      </c>
      <c r="AZ124" s="50">
        <f t="shared" si="34"/>
        <v>0</v>
      </c>
      <c r="BA124" s="50">
        <f t="shared" si="35"/>
        <v>0</v>
      </c>
      <c r="BB124" s="50">
        <f t="shared" si="57"/>
        <v>0</v>
      </c>
      <c r="BC124" s="50" t="e">
        <f>VLOOKUP($D124,Occup!B:Z,14,FALSE)</f>
        <v>#N/A</v>
      </c>
    </row>
    <row r="125" spans="11:55" x14ac:dyDescent="0.25">
      <c r="K125" s="50">
        <f t="shared" si="36"/>
        <v>0</v>
      </c>
      <c r="L125" s="50" t="str">
        <f t="shared" si="62"/>
        <v/>
      </c>
      <c r="M125" s="50" t="str">
        <f t="shared" si="62"/>
        <v/>
      </c>
      <c r="N125" s="50" t="str">
        <f t="shared" si="62"/>
        <v/>
      </c>
      <c r="O125" s="50" t="str">
        <f t="shared" si="62"/>
        <v/>
      </c>
      <c r="P125" s="50" t="str">
        <f t="shared" si="62"/>
        <v/>
      </c>
      <c r="Q125" s="50" t="str">
        <f t="shared" si="62"/>
        <v/>
      </c>
      <c r="R125" s="50" t="str">
        <f t="shared" si="62"/>
        <v/>
      </c>
      <c r="S125" s="50" t="str">
        <f t="shared" si="62"/>
        <v/>
      </c>
      <c r="T125" s="50" t="str">
        <f t="shared" si="62"/>
        <v/>
      </c>
      <c r="U125" s="50" t="str">
        <f t="shared" si="62"/>
        <v/>
      </c>
      <c r="V125" s="50" t="str">
        <f t="shared" si="63"/>
        <v/>
      </c>
      <c r="W125" s="50" t="str">
        <f t="shared" si="63"/>
        <v/>
      </c>
      <c r="X125" s="50" t="str">
        <f t="shared" si="63"/>
        <v/>
      </c>
      <c r="Y125" s="50" t="str">
        <f t="shared" si="63"/>
        <v/>
      </c>
      <c r="Z125" s="50" t="str">
        <f t="shared" si="63"/>
        <v/>
      </c>
      <c r="AA125" s="50" t="str">
        <f t="shared" si="63"/>
        <v/>
      </c>
      <c r="AB125" s="50" t="str">
        <f t="shared" si="63"/>
        <v/>
      </c>
      <c r="AC125" s="50" t="str">
        <f t="shared" si="63"/>
        <v/>
      </c>
      <c r="AD125" s="50" t="str">
        <f t="shared" si="63"/>
        <v/>
      </c>
      <c r="AE125" s="50" t="str">
        <f t="shared" si="63"/>
        <v/>
      </c>
      <c r="AF125" s="50">
        <f t="shared" si="37"/>
        <v>0</v>
      </c>
      <c r="AG125" s="50">
        <f t="shared" si="38"/>
        <v>0</v>
      </c>
      <c r="AH125" s="50">
        <f t="shared" si="39"/>
        <v>0</v>
      </c>
      <c r="AI125" s="50">
        <f t="shared" si="40"/>
        <v>0</v>
      </c>
      <c r="AJ125" s="50">
        <f t="shared" si="41"/>
        <v>0</v>
      </c>
      <c r="AK125" s="50">
        <f t="shared" si="42"/>
        <v>0</v>
      </c>
      <c r="AL125" s="50">
        <f t="shared" si="43"/>
        <v>0</v>
      </c>
      <c r="AM125" s="50">
        <f t="shared" si="44"/>
        <v>0</v>
      </c>
      <c r="AN125" s="50">
        <f t="shared" si="45"/>
        <v>0</v>
      </c>
      <c r="AO125" s="50">
        <f t="shared" si="46"/>
        <v>0</v>
      </c>
      <c r="AP125" s="50">
        <f t="shared" si="47"/>
        <v>0</v>
      </c>
      <c r="AQ125" s="50">
        <f t="shared" si="48"/>
        <v>0</v>
      </c>
      <c r="AR125" s="50">
        <f t="shared" si="49"/>
        <v>0</v>
      </c>
      <c r="AS125" s="50">
        <f t="shared" si="50"/>
        <v>0</v>
      </c>
      <c r="AT125" s="50">
        <f t="shared" si="51"/>
        <v>0</v>
      </c>
      <c r="AU125" s="50">
        <f t="shared" si="52"/>
        <v>0</v>
      </c>
      <c r="AV125" s="50">
        <f t="shared" si="53"/>
        <v>0</v>
      </c>
      <c r="AW125" s="50">
        <f t="shared" si="54"/>
        <v>0</v>
      </c>
      <c r="AX125" s="50">
        <f t="shared" si="55"/>
        <v>0</v>
      </c>
      <c r="AY125" s="50">
        <f t="shared" si="56"/>
        <v>0</v>
      </c>
      <c r="AZ125" s="50">
        <f t="shared" si="34"/>
        <v>0</v>
      </c>
      <c r="BA125" s="50">
        <f t="shared" si="35"/>
        <v>0</v>
      </c>
      <c r="BB125" s="50">
        <f t="shared" si="57"/>
        <v>0</v>
      </c>
      <c r="BC125" s="50" t="e">
        <f>VLOOKUP($D125,Occup!B:Z,14,FALSE)</f>
        <v>#N/A</v>
      </c>
    </row>
    <row r="126" spans="11:55" x14ac:dyDescent="0.25">
      <c r="K126" s="50">
        <f t="shared" si="36"/>
        <v>0</v>
      </c>
      <c r="L126" s="50" t="str">
        <f t="shared" si="62"/>
        <v/>
      </c>
      <c r="M126" s="50" t="str">
        <f t="shared" si="62"/>
        <v/>
      </c>
      <c r="N126" s="50" t="str">
        <f t="shared" si="62"/>
        <v/>
      </c>
      <c r="O126" s="50" t="str">
        <f t="shared" si="62"/>
        <v/>
      </c>
      <c r="P126" s="50" t="str">
        <f t="shared" si="62"/>
        <v/>
      </c>
      <c r="Q126" s="50" t="str">
        <f t="shared" si="62"/>
        <v/>
      </c>
      <c r="R126" s="50" t="str">
        <f t="shared" si="62"/>
        <v/>
      </c>
      <c r="S126" s="50" t="str">
        <f t="shared" si="62"/>
        <v/>
      </c>
      <c r="T126" s="50" t="str">
        <f t="shared" si="62"/>
        <v/>
      </c>
      <c r="U126" s="50" t="str">
        <f t="shared" si="62"/>
        <v/>
      </c>
      <c r="V126" s="50" t="str">
        <f t="shared" si="63"/>
        <v/>
      </c>
      <c r="W126" s="50" t="str">
        <f t="shared" si="63"/>
        <v/>
      </c>
      <c r="X126" s="50" t="str">
        <f t="shared" si="63"/>
        <v/>
      </c>
      <c r="Y126" s="50" t="str">
        <f t="shared" si="63"/>
        <v/>
      </c>
      <c r="Z126" s="50" t="str">
        <f t="shared" si="63"/>
        <v/>
      </c>
      <c r="AA126" s="50" t="str">
        <f t="shared" si="63"/>
        <v/>
      </c>
      <c r="AB126" s="50" t="str">
        <f t="shared" si="63"/>
        <v/>
      </c>
      <c r="AC126" s="50" t="str">
        <f t="shared" si="63"/>
        <v/>
      </c>
      <c r="AD126" s="50" t="str">
        <f t="shared" si="63"/>
        <v/>
      </c>
      <c r="AE126" s="50" t="str">
        <f t="shared" si="63"/>
        <v/>
      </c>
      <c r="AF126" s="50">
        <f t="shared" si="37"/>
        <v>0</v>
      </c>
      <c r="AG126" s="50">
        <f t="shared" si="38"/>
        <v>0</v>
      </c>
      <c r="AH126" s="50">
        <f t="shared" si="39"/>
        <v>0</v>
      </c>
      <c r="AI126" s="50">
        <f t="shared" si="40"/>
        <v>0</v>
      </c>
      <c r="AJ126" s="50">
        <f t="shared" si="41"/>
        <v>0</v>
      </c>
      <c r="AK126" s="50">
        <f t="shared" si="42"/>
        <v>0</v>
      </c>
      <c r="AL126" s="50">
        <f t="shared" si="43"/>
        <v>0</v>
      </c>
      <c r="AM126" s="50">
        <f t="shared" si="44"/>
        <v>0</v>
      </c>
      <c r="AN126" s="50">
        <f t="shared" si="45"/>
        <v>0</v>
      </c>
      <c r="AO126" s="50">
        <f t="shared" si="46"/>
        <v>0</v>
      </c>
      <c r="AP126" s="50">
        <f t="shared" si="47"/>
        <v>0</v>
      </c>
      <c r="AQ126" s="50">
        <f t="shared" si="48"/>
        <v>0</v>
      </c>
      <c r="AR126" s="50">
        <f t="shared" si="49"/>
        <v>0</v>
      </c>
      <c r="AS126" s="50">
        <f t="shared" si="50"/>
        <v>0</v>
      </c>
      <c r="AT126" s="50">
        <f t="shared" si="51"/>
        <v>0</v>
      </c>
      <c r="AU126" s="50">
        <f t="shared" si="52"/>
        <v>0</v>
      </c>
      <c r="AV126" s="50">
        <f t="shared" si="53"/>
        <v>0</v>
      </c>
      <c r="AW126" s="50">
        <f t="shared" si="54"/>
        <v>0</v>
      </c>
      <c r="AX126" s="50">
        <f t="shared" si="55"/>
        <v>0</v>
      </c>
      <c r="AY126" s="50">
        <f t="shared" si="56"/>
        <v>0</v>
      </c>
      <c r="AZ126" s="50">
        <f t="shared" si="34"/>
        <v>0</v>
      </c>
      <c r="BA126" s="50">
        <f t="shared" si="35"/>
        <v>0</v>
      </c>
      <c r="BB126" s="50">
        <f t="shared" si="57"/>
        <v>0</v>
      </c>
      <c r="BC126" s="50" t="e">
        <f>VLOOKUP($D126,Occup!B:Z,14,FALSE)</f>
        <v>#N/A</v>
      </c>
    </row>
    <row r="127" spans="11:55" x14ac:dyDescent="0.25">
      <c r="K127" s="50">
        <f t="shared" si="36"/>
        <v>0</v>
      </c>
      <c r="L127" s="50" t="str">
        <f t="shared" si="62"/>
        <v/>
      </c>
      <c r="M127" s="50" t="str">
        <f t="shared" si="62"/>
        <v/>
      </c>
      <c r="N127" s="50" t="str">
        <f t="shared" si="62"/>
        <v/>
      </c>
      <c r="O127" s="50" t="str">
        <f t="shared" si="62"/>
        <v/>
      </c>
      <c r="P127" s="50" t="str">
        <f t="shared" si="62"/>
        <v/>
      </c>
      <c r="Q127" s="50" t="str">
        <f t="shared" si="62"/>
        <v/>
      </c>
      <c r="R127" s="50" t="str">
        <f t="shared" si="62"/>
        <v/>
      </c>
      <c r="S127" s="50" t="str">
        <f t="shared" si="62"/>
        <v/>
      </c>
      <c r="T127" s="50" t="str">
        <f t="shared" si="62"/>
        <v/>
      </c>
      <c r="U127" s="50" t="str">
        <f t="shared" si="62"/>
        <v/>
      </c>
      <c r="V127" s="50" t="str">
        <f t="shared" si="63"/>
        <v/>
      </c>
      <c r="W127" s="50" t="str">
        <f t="shared" si="63"/>
        <v/>
      </c>
      <c r="X127" s="50" t="str">
        <f t="shared" si="63"/>
        <v/>
      </c>
      <c r="Y127" s="50" t="str">
        <f t="shared" si="63"/>
        <v/>
      </c>
      <c r="Z127" s="50" t="str">
        <f t="shared" si="63"/>
        <v/>
      </c>
      <c r="AA127" s="50" t="str">
        <f t="shared" si="63"/>
        <v/>
      </c>
      <c r="AB127" s="50" t="str">
        <f t="shared" si="63"/>
        <v/>
      </c>
      <c r="AC127" s="50" t="str">
        <f t="shared" si="63"/>
        <v/>
      </c>
      <c r="AD127" s="50" t="str">
        <f t="shared" si="63"/>
        <v/>
      </c>
      <c r="AE127" s="50" t="str">
        <f t="shared" si="63"/>
        <v/>
      </c>
      <c r="AF127" s="50">
        <f t="shared" si="37"/>
        <v>0</v>
      </c>
      <c r="AG127" s="50">
        <f t="shared" si="38"/>
        <v>0</v>
      </c>
      <c r="AH127" s="50">
        <f t="shared" si="39"/>
        <v>0</v>
      </c>
      <c r="AI127" s="50">
        <f t="shared" si="40"/>
        <v>0</v>
      </c>
      <c r="AJ127" s="50">
        <f t="shared" si="41"/>
        <v>0</v>
      </c>
      <c r="AK127" s="50">
        <f t="shared" si="42"/>
        <v>0</v>
      </c>
      <c r="AL127" s="50">
        <f t="shared" si="43"/>
        <v>0</v>
      </c>
      <c r="AM127" s="50">
        <f t="shared" si="44"/>
        <v>0</v>
      </c>
      <c r="AN127" s="50">
        <f t="shared" si="45"/>
        <v>0</v>
      </c>
      <c r="AO127" s="50">
        <f t="shared" si="46"/>
        <v>0</v>
      </c>
      <c r="AP127" s="50">
        <f t="shared" si="47"/>
        <v>0</v>
      </c>
      <c r="AQ127" s="50">
        <f t="shared" si="48"/>
        <v>0</v>
      </c>
      <c r="AR127" s="50">
        <f t="shared" si="49"/>
        <v>0</v>
      </c>
      <c r="AS127" s="50">
        <f t="shared" si="50"/>
        <v>0</v>
      </c>
      <c r="AT127" s="50">
        <f t="shared" si="51"/>
        <v>0</v>
      </c>
      <c r="AU127" s="50">
        <f t="shared" si="52"/>
        <v>0</v>
      </c>
      <c r="AV127" s="50">
        <f t="shared" si="53"/>
        <v>0</v>
      </c>
      <c r="AW127" s="50">
        <f t="shared" si="54"/>
        <v>0</v>
      </c>
      <c r="AX127" s="50">
        <f t="shared" si="55"/>
        <v>0</v>
      </c>
      <c r="AY127" s="50">
        <f t="shared" si="56"/>
        <v>0</v>
      </c>
      <c r="AZ127" s="50">
        <f t="shared" si="34"/>
        <v>0</v>
      </c>
      <c r="BA127" s="50">
        <f t="shared" si="35"/>
        <v>0</v>
      </c>
      <c r="BB127" s="50">
        <f t="shared" si="57"/>
        <v>0</v>
      </c>
      <c r="BC127" s="50" t="e">
        <f>VLOOKUP($D127,Occup!B:Z,14,FALSE)</f>
        <v>#N/A</v>
      </c>
    </row>
    <row r="128" spans="11:55" x14ac:dyDescent="0.25">
      <c r="K128" s="50">
        <f t="shared" si="36"/>
        <v>0</v>
      </c>
      <c r="L128" s="50" t="str">
        <f t="shared" si="62"/>
        <v/>
      </c>
      <c r="M128" s="50" t="str">
        <f t="shared" si="62"/>
        <v/>
      </c>
      <c r="N128" s="50" t="str">
        <f t="shared" si="62"/>
        <v/>
      </c>
      <c r="O128" s="50" t="str">
        <f t="shared" si="62"/>
        <v/>
      </c>
      <c r="P128" s="50" t="str">
        <f t="shared" si="62"/>
        <v/>
      </c>
      <c r="Q128" s="50" t="str">
        <f t="shared" si="62"/>
        <v/>
      </c>
      <c r="R128" s="50" t="str">
        <f t="shared" si="62"/>
        <v/>
      </c>
      <c r="S128" s="50" t="str">
        <f t="shared" si="62"/>
        <v/>
      </c>
      <c r="T128" s="50" t="str">
        <f t="shared" si="62"/>
        <v/>
      </c>
      <c r="U128" s="50" t="str">
        <f t="shared" si="62"/>
        <v/>
      </c>
      <c r="V128" s="50" t="str">
        <f t="shared" si="63"/>
        <v/>
      </c>
      <c r="W128" s="50" t="str">
        <f t="shared" si="63"/>
        <v/>
      </c>
      <c r="X128" s="50" t="str">
        <f t="shared" si="63"/>
        <v/>
      </c>
      <c r="Y128" s="50" t="str">
        <f t="shared" si="63"/>
        <v/>
      </c>
      <c r="Z128" s="50" t="str">
        <f t="shared" si="63"/>
        <v/>
      </c>
      <c r="AA128" s="50" t="str">
        <f t="shared" si="63"/>
        <v/>
      </c>
      <c r="AB128" s="50" t="str">
        <f t="shared" si="63"/>
        <v/>
      </c>
      <c r="AC128" s="50" t="str">
        <f t="shared" si="63"/>
        <v/>
      </c>
      <c r="AD128" s="50" t="str">
        <f t="shared" si="63"/>
        <v/>
      </c>
      <c r="AE128" s="50" t="str">
        <f t="shared" si="63"/>
        <v/>
      </c>
      <c r="AF128" s="50">
        <f t="shared" si="37"/>
        <v>0</v>
      </c>
      <c r="AG128" s="50">
        <f t="shared" si="38"/>
        <v>0</v>
      </c>
      <c r="AH128" s="50">
        <f t="shared" si="39"/>
        <v>0</v>
      </c>
      <c r="AI128" s="50">
        <f t="shared" si="40"/>
        <v>0</v>
      </c>
      <c r="AJ128" s="50">
        <f t="shared" si="41"/>
        <v>0</v>
      </c>
      <c r="AK128" s="50">
        <f t="shared" si="42"/>
        <v>0</v>
      </c>
      <c r="AL128" s="50">
        <f t="shared" si="43"/>
        <v>0</v>
      </c>
      <c r="AM128" s="50">
        <f t="shared" si="44"/>
        <v>0</v>
      </c>
      <c r="AN128" s="50">
        <f t="shared" si="45"/>
        <v>0</v>
      </c>
      <c r="AO128" s="50">
        <f t="shared" si="46"/>
        <v>0</v>
      </c>
      <c r="AP128" s="50">
        <f t="shared" si="47"/>
        <v>0</v>
      </c>
      <c r="AQ128" s="50">
        <f t="shared" si="48"/>
        <v>0</v>
      </c>
      <c r="AR128" s="50">
        <f t="shared" si="49"/>
        <v>0</v>
      </c>
      <c r="AS128" s="50">
        <f t="shared" si="50"/>
        <v>0</v>
      </c>
      <c r="AT128" s="50">
        <f t="shared" si="51"/>
        <v>0</v>
      </c>
      <c r="AU128" s="50">
        <f t="shared" si="52"/>
        <v>0</v>
      </c>
      <c r="AV128" s="50">
        <f t="shared" si="53"/>
        <v>0</v>
      </c>
      <c r="AW128" s="50">
        <f t="shared" si="54"/>
        <v>0</v>
      </c>
      <c r="AX128" s="50">
        <f t="shared" si="55"/>
        <v>0</v>
      </c>
      <c r="AY128" s="50">
        <f t="shared" si="56"/>
        <v>0</v>
      </c>
      <c r="AZ128" s="50">
        <f t="shared" si="34"/>
        <v>0</v>
      </c>
      <c r="BA128" s="50">
        <f t="shared" si="35"/>
        <v>0</v>
      </c>
      <c r="BB128" s="50">
        <f t="shared" si="57"/>
        <v>0</v>
      </c>
      <c r="BC128" s="50" t="e">
        <f>VLOOKUP($D128,Occup!B:Z,14,FALSE)</f>
        <v>#N/A</v>
      </c>
    </row>
    <row r="129" spans="11:55" x14ac:dyDescent="0.25">
      <c r="K129" s="50">
        <f t="shared" si="36"/>
        <v>0</v>
      </c>
      <c r="L129" s="50" t="str">
        <f t="shared" si="62"/>
        <v/>
      </c>
      <c r="M129" s="50" t="str">
        <f t="shared" si="62"/>
        <v/>
      </c>
      <c r="N129" s="50" t="str">
        <f t="shared" si="62"/>
        <v/>
      </c>
      <c r="O129" s="50" t="str">
        <f t="shared" si="62"/>
        <v/>
      </c>
      <c r="P129" s="50" t="str">
        <f t="shared" si="62"/>
        <v/>
      </c>
      <c r="Q129" s="50" t="str">
        <f t="shared" si="62"/>
        <v/>
      </c>
      <c r="R129" s="50" t="str">
        <f t="shared" si="62"/>
        <v/>
      </c>
      <c r="S129" s="50" t="str">
        <f t="shared" si="62"/>
        <v/>
      </c>
      <c r="T129" s="50" t="str">
        <f t="shared" si="62"/>
        <v/>
      </c>
      <c r="U129" s="50" t="str">
        <f t="shared" si="62"/>
        <v/>
      </c>
      <c r="V129" s="50" t="str">
        <f t="shared" si="63"/>
        <v/>
      </c>
      <c r="W129" s="50" t="str">
        <f t="shared" si="63"/>
        <v/>
      </c>
      <c r="X129" s="50" t="str">
        <f t="shared" si="63"/>
        <v/>
      </c>
      <c r="Y129" s="50" t="str">
        <f t="shared" si="63"/>
        <v/>
      </c>
      <c r="Z129" s="50" t="str">
        <f t="shared" si="63"/>
        <v/>
      </c>
      <c r="AA129" s="50" t="str">
        <f t="shared" si="63"/>
        <v/>
      </c>
      <c r="AB129" s="50" t="str">
        <f t="shared" si="63"/>
        <v/>
      </c>
      <c r="AC129" s="50" t="str">
        <f t="shared" si="63"/>
        <v/>
      </c>
      <c r="AD129" s="50" t="str">
        <f t="shared" si="63"/>
        <v/>
      </c>
      <c r="AE129" s="50" t="str">
        <f t="shared" si="63"/>
        <v/>
      </c>
      <c r="AF129" s="50">
        <f t="shared" si="37"/>
        <v>0</v>
      </c>
      <c r="AG129" s="50">
        <f t="shared" si="38"/>
        <v>0</v>
      </c>
      <c r="AH129" s="50">
        <f t="shared" si="39"/>
        <v>0</v>
      </c>
      <c r="AI129" s="50">
        <f t="shared" si="40"/>
        <v>0</v>
      </c>
      <c r="AJ129" s="50">
        <f t="shared" si="41"/>
        <v>0</v>
      </c>
      <c r="AK129" s="50">
        <f t="shared" si="42"/>
        <v>0</v>
      </c>
      <c r="AL129" s="50">
        <f t="shared" si="43"/>
        <v>0</v>
      </c>
      <c r="AM129" s="50">
        <f t="shared" si="44"/>
        <v>0</v>
      </c>
      <c r="AN129" s="50">
        <f t="shared" si="45"/>
        <v>0</v>
      </c>
      <c r="AO129" s="50">
        <f t="shared" si="46"/>
        <v>0</v>
      </c>
      <c r="AP129" s="50">
        <f t="shared" si="47"/>
        <v>0</v>
      </c>
      <c r="AQ129" s="50">
        <f t="shared" si="48"/>
        <v>0</v>
      </c>
      <c r="AR129" s="50">
        <f t="shared" si="49"/>
        <v>0</v>
      </c>
      <c r="AS129" s="50">
        <f t="shared" si="50"/>
        <v>0</v>
      </c>
      <c r="AT129" s="50">
        <f t="shared" si="51"/>
        <v>0</v>
      </c>
      <c r="AU129" s="50">
        <f t="shared" si="52"/>
        <v>0</v>
      </c>
      <c r="AV129" s="50">
        <f t="shared" si="53"/>
        <v>0</v>
      </c>
      <c r="AW129" s="50">
        <f t="shared" si="54"/>
        <v>0</v>
      </c>
      <c r="AX129" s="50">
        <f t="shared" si="55"/>
        <v>0</v>
      </c>
      <c r="AY129" s="50">
        <f t="shared" si="56"/>
        <v>0</v>
      </c>
      <c r="AZ129" s="50">
        <f t="shared" si="34"/>
        <v>0</v>
      </c>
      <c r="BA129" s="50">
        <f t="shared" si="35"/>
        <v>0</v>
      </c>
      <c r="BB129" s="50">
        <f t="shared" si="57"/>
        <v>0</v>
      </c>
      <c r="BC129" s="50" t="e">
        <f>VLOOKUP($D129,Occup!B:Z,14,FALSE)</f>
        <v>#N/A</v>
      </c>
    </row>
    <row r="130" spans="11:55" x14ac:dyDescent="0.25">
      <c r="K130" s="50">
        <f t="shared" si="36"/>
        <v>0</v>
      </c>
      <c r="L130" s="50" t="str">
        <f t="shared" si="62"/>
        <v/>
      </c>
      <c r="M130" s="50" t="str">
        <f t="shared" si="62"/>
        <v/>
      </c>
      <c r="N130" s="50" t="str">
        <f t="shared" si="62"/>
        <v/>
      </c>
      <c r="O130" s="50" t="str">
        <f t="shared" si="62"/>
        <v/>
      </c>
      <c r="P130" s="50" t="str">
        <f t="shared" si="62"/>
        <v/>
      </c>
      <c r="Q130" s="50" t="str">
        <f t="shared" si="62"/>
        <v/>
      </c>
      <c r="R130" s="50" t="str">
        <f t="shared" si="62"/>
        <v/>
      </c>
      <c r="S130" s="50" t="str">
        <f t="shared" si="62"/>
        <v/>
      </c>
      <c r="T130" s="50" t="str">
        <f t="shared" si="62"/>
        <v/>
      </c>
      <c r="U130" s="50" t="str">
        <f t="shared" si="62"/>
        <v/>
      </c>
      <c r="V130" s="50" t="str">
        <f t="shared" si="63"/>
        <v/>
      </c>
      <c r="W130" s="50" t="str">
        <f t="shared" si="63"/>
        <v/>
      </c>
      <c r="X130" s="50" t="str">
        <f t="shared" si="63"/>
        <v/>
      </c>
      <c r="Y130" s="50" t="str">
        <f t="shared" si="63"/>
        <v/>
      </c>
      <c r="Z130" s="50" t="str">
        <f t="shared" si="63"/>
        <v/>
      </c>
      <c r="AA130" s="50" t="str">
        <f t="shared" si="63"/>
        <v/>
      </c>
      <c r="AB130" s="50" t="str">
        <f t="shared" si="63"/>
        <v/>
      </c>
      <c r="AC130" s="50" t="str">
        <f t="shared" si="63"/>
        <v/>
      </c>
      <c r="AD130" s="50" t="str">
        <f t="shared" si="63"/>
        <v/>
      </c>
      <c r="AE130" s="50" t="str">
        <f t="shared" si="63"/>
        <v/>
      </c>
      <c r="AF130" s="50">
        <f t="shared" si="37"/>
        <v>0</v>
      </c>
      <c r="AG130" s="50">
        <f t="shared" si="38"/>
        <v>0</v>
      </c>
      <c r="AH130" s="50">
        <f t="shared" si="39"/>
        <v>0</v>
      </c>
      <c r="AI130" s="50">
        <f t="shared" si="40"/>
        <v>0</v>
      </c>
      <c r="AJ130" s="50">
        <f t="shared" si="41"/>
        <v>0</v>
      </c>
      <c r="AK130" s="50">
        <f t="shared" si="42"/>
        <v>0</v>
      </c>
      <c r="AL130" s="50">
        <f t="shared" si="43"/>
        <v>0</v>
      </c>
      <c r="AM130" s="50">
        <f t="shared" si="44"/>
        <v>0</v>
      </c>
      <c r="AN130" s="50">
        <f t="shared" si="45"/>
        <v>0</v>
      </c>
      <c r="AO130" s="50">
        <f t="shared" si="46"/>
        <v>0</v>
      </c>
      <c r="AP130" s="50">
        <f t="shared" si="47"/>
        <v>0</v>
      </c>
      <c r="AQ130" s="50">
        <f t="shared" si="48"/>
        <v>0</v>
      </c>
      <c r="AR130" s="50">
        <f t="shared" si="49"/>
        <v>0</v>
      </c>
      <c r="AS130" s="50">
        <f t="shared" si="50"/>
        <v>0</v>
      </c>
      <c r="AT130" s="50">
        <f t="shared" si="51"/>
        <v>0</v>
      </c>
      <c r="AU130" s="50">
        <f t="shared" si="52"/>
        <v>0</v>
      </c>
      <c r="AV130" s="50">
        <f t="shared" si="53"/>
        <v>0</v>
      </c>
      <c r="AW130" s="50">
        <f t="shared" si="54"/>
        <v>0</v>
      </c>
      <c r="AX130" s="50">
        <f t="shared" si="55"/>
        <v>0</v>
      </c>
      <c r="AY130" s="50">
        <f t="shared" si="56"/>
        <v>0</v>
      </c>
      <c r="AZ130" s="50">
        <f t="shared" ref="AZ130:AZ193" si="64">IF(AD130&lt;&gt;"",COUNTIF(AD$2:AD$200,AD130),0)</f>
        <v>0</v>
      </c>
      <c r="BA130" s="50">
        <f t="shared" ref="BA130:BA193" si="65">IF(AE130&lt;&gt;"",COUNTIF(AE$2:AE$200,AE130),0)</f>
        <v>0</v>
      </c>
      <c r="BB130" s="50">
        <f t="shared" si="57"/>
        <v>0</v>
      </c>
      <c r="BC130" s="50" t="e">
        <f>VLOOKUP($D130,Occup!B:Z,14,FALSE)</f>
        <v>#N/A</v>
      </c>
    </row>
    <row r="131" spans="11:55" x14ac:dyDescent="0.25">
      <c r="K131" s="50">
        <f t="shared" ref="K131:K194" si="66">F131+G131</f>
        <v>0</v>
      </c>
      <c r="L131" s="50" t="str">
        <f t="shared" si="62"/>
        <v/>
      </c>
      <c r="M131" s="50" t="str">
        <f t="shared" si="62"/>
        <v/>
      </c>
      <c r="N131" s="50" t="str">
        <f t="shared" si="62"/>
        <v/>
      </c>
      <c r="O131" s="50" t="str">
        <f t="shared" si="62"/>
        <v/>
      </c>
      <c r="P131" s="50" t="str">
        <f t="shared" si="62"/>
        <v/>
      </c>
      <c r="Q131" s="50" t="str">
        <f t="shared" si="62"/>
        <v/>
      </c>
      <c r="R131" s="50" t="str">
        <f t="shared" si="62"/>
        <v/>
      </c>
      <c r="S131" s="50" t="str">
        <f t="shared" si="62"/>
        <v/>
      </c>
      <c r="T131" s="50" t="str">
        <f t="shared" si="62"/>
        <v/>
      </c>
      <c r="U131" s="50" t="str">
        <f t="shared" si="62"/>
        <v/>
      </c>
      <c r="V131" s="50" t="str">
        <f t="shared" si="63"/>
        <v/>
      </c>
      <c r="W131" s="50" t="str">
        <f t="shared" si="63"/>
        <v/>
      </c>
      <c r="X131" s="50" t="str">
        <f t="shared" si="63"/>
        <v/>
      </c>
      <c r="Y131" s="50" t="str">
        <f t="shared" si="63"/>
        <v/>
      </c>
      <c r="Z131" s="50" t="str">
        <f t="shared" si="63"/>
        <v/>
      </c>
      <c r="AA131" s="50" t="str">
        <f t="shared" si="63"/>
        <v/>
      </c>
      <c r="AB131" s="50" t="str">
        <f t="shared" si="63"/>
        <v/>
      </c>
      <c r="AC131" s="50" t="str">
        <f t="shared" si="63"/>
        <v/>
      </c>
      <c r="AD131" s="50" t="str">
        <f t="shared" si="63"/>
        <v/>
      </c>
      <c r="AE131" s="50" t="str">
        <f t="shared" si="63"/>
        <v/>
      </c>
      <c r="AF131" s="50">
        <f t="shared" ref="AF131:AF194" si="67">E131</f>
        <v>0</v>
      </c>
      <c r="AG131" s="50">
        <f t="shared" ref="AG131:AG194" si="68">COUNTIF($E$2:$E$200,$E131)</f>
        <v>0</v>
      </c>
      <c r="AH131" s="50">
        <f t="shared" ref="AH131:AH194" si="69">IF(L131&lt;&gt;"",COUNTIF(L$2:L$200,L131),0)</f>
        <v>0</v>
      </c>
      <c r="AI131" s="50">
        <f t="shared" ref="AI131:AI194" si="70">IF(M131&lt;&gt;"",COUNTIF(M$2:M$200,M131),0)</f>
        <v>0</v>
      </c>
      <c r="AJ131" s="50">
        <f t="shared" ref="AJ131:AJ194" si="71">IF(N131&lt;&gt;"",COUNTIF(N$2:N$200,N131),0)</f>
        <v>0</v>
      </c>
      <c r="AK131" s="50">
        <f t="shared" ref="AK131:AK194" si="72">IF(O131&lt;&gt;"",COUNTIF(O$2:O$200,O131),0)</f>
        <v>0</v>
      </c>
      <c r="AL131" s="50">
        <f t="shared" ref="AL131:AL194" si="73">IF(P131&lt;&gt;"",COUNTIF(P$2:P$200,P131),0)</f>
        <v>0</v>
      </c>
      <c r="AM131" s="50">
        <f t="shared" ref="AM131:AM194" si="74">IF(Q131&lt;&gt;"",COUNTIF(Q$2:Q$200,Q131),0)</f>
        <v>0</v>
      </c>
      <c r="AN131" s="50">
        <f t="shared" ref="AN131:AN194" si="75">IF(R131&lt;&gt;"",COUNTIF(R$2:R$200,R131),0)</f>
        <v>0</v>
      </c>
      <c r="AO131" s="50">
        <f t="shared" ref="AO131:AO194" si="76">IF(S131&lt;&gt;"",COUNTIF(S$2:S$200,S131),0)</f>
        <v>0</v>
      </c>
      <c r="AP131" s="50">
        <f t="shared" ref="AP131:AP194" si="77">IF(T131&lt;&gt;"",COUNTIF(T$2:T$200,T131),0)</f>
        <v>0</v>
      </c>
      <c r="AQ131" s="50">
        <f t="shared" ref="AQ131:AQ194" si="78">IF(U131&lt;&gt;"",COUNTIF(U$2:U$200,U131),0)</f>
        <v>0</v>
      </c>
      <c r="AR131" s="50">
        <f t="shared" ref="AR131:AR194" si="79">IF(V131&lt;&gt;"",COUNTIF(V$2:V$200,V131),0)</f>
        <v>0</v>
      </c>
      <c r="AS131" s="50">
        <f t="shared" ref="AS131:AS194" si="80">IF(W131&lt;&gt;"",COUNTIF(W$2:W$200,W131),0)</f>
        <v>0</v>
      </c>
      <c r="AT131" s="50">
        <f t="shared" ref="AT131:AT194" si="81">IF(X131&lt;&gt;"",COUNTIF(X$2:X$200,X131),0)</f>
        <v>0</v>
      </c>
      <c r="AU131" s="50">
        <f t="shared" ref="AU131:AU194" si="82">IF(Y131&lt;&gt;"",COUNTIF(Y$2:Y$200,Y131),0)</f>
        <v>0</v>
      </c>
      <c r="AV131" s="50">
        <f t="shared" ref="AV131:AV194" si="83">IF(Z131&lt;&gt;"",COUNTIF(Z$2:Z$200,Z131),0)</f>
        <v>0</v>
      </c>
      <c r="AW131" s="50">
        <f t="shared" ref="AW131:AW194" si="84">IF(AA131&lt;&gt;"",COUNTIF(AA$2:AA$200,AA131),0)</f>
        <v>0</v>
      </c>
      <c r="AX131" s="50">
        <f t="shared" ref="AX131:AX194" si="85">IF(AB131&lt;&gt;"",COUNTIF(AB$2:AB$200,AB131),0)</f>
        <v>0</v>
      </c>
      <c r="AY131" s="50">
        <f t="shared" ref="AY131:AY194" si="86">IF(AC131&lt;&gt;"",COUNTIF(AC$2:AC$200,AC131),0)</f>
        <v>0</v>
      </c>
      <c r="AZ131" s="50">
        <f t="shared" si="64"/>
        <v>0</v>
      </c>
      <c r="BA131" s="50">
        <f t="shared" si="65"/>
        <v>0</v>
      </c>
      <c r="BB131" s="50">
        <f t="shared" ref="BB131:BB194" si="87">MAX(AH131:BA131)</f>
        <v>0</v>
      </c>
      <c r="BC131" s="50" t="e">
        <f>VLOOKUP($D131,Occup!B:Z,14,FALSE)</f>
        <v>#N/A</v>
      </c>
    </row>
    <row r="132" spans="11:55" x14ac:dyDescent="0.25">
      <c r="K132" s="50">
        <f t="shared" si="66"/>
        <v>0</v>
      </c>
      <c r="L132" s="50" t="str">
        <f t="shared" si="62"/>
        <v/>
      </c>
      <c r="M132" s="50" t="str">
        <f t="shared" si="62"/>
        <v/>
      </c>
      <c r="N132" s="50" t="str">
        <f t="shared" si="62"/>
        <v/>
      </c>
      <c r="O132" s="50" t="str">
        <f t="shared" si="62"/>
        <v/>
      </c>
      <c r="P132" s="50" t="str">
        <f t="shared" si="62"/>
        <v/>
      </c>
      <c r="Q132" s="50" t="str">
        <f t="shared" si="62"/>
        <v/>
      </c>
      <c r="R132" s="50" t="str">
        <f t="shared" si="62"/>
        <v/>
      </c>
      <c r="S132" s="50" t="str">
        <f t="shared" si="62"/>
        <v/>
      </c>
      <c r="T132" s="50" t="str">
        <f t="shared" si="62"/>
        <v/>
      </c>
      <c r="U132" s="50" t="str">
        <f t="shared" si="62"/>
        <v/>
      </c>
      <c r="V132" s="50" t="str">
        <f t="shared" si="63"/>
        <v/>
      </c>
      <c r="W132" s="50" t="str">
        <f t="shared" si="63"/>
        <v/>
      </c>
      <c r="X132" s="50" t="str">
        <f t="shared" si="63"/>
        <v/>
      </c>
      <c r="Y132" s="50" t="str">
        <f t="shared" si="63"/>
        <v/>
      </c>
      <c r="Z132" s="50" t="str">
        <f t="shared" si="63"/>
        <v/>
      </c>
      <c r="AA132" s="50" t="str">
        <f t="shared" si="63"/>
        <v/>
      </c>
      <c r="AB132" s="50" t="str">
        <f t="shared" si="63"/>
        <v/>
      </c>
      <c r="AC132" s="50" t="str">
        <f t="shared" si="63"/>
        <v/>
      </c>
      <c r="AD132" s="50" t="str">
        <f t="shared" si="63"/>
        <v/>
      </c>
      <c r="AE132" s="50" t="str">
        <f t="shared" si="63"/>
        <v/>
      </c>
      <c r="AF132" s="50">
        <f t="shared" si="67"/>
        <v>0</v>
      </c>
      <c r="AG132" s="50">
        <f t="shared" si="68"/>
        <v>0</v>
      </c>
      <c r="AH132" s="50">
        <f t="shared" si="69"/>
        <v>0</v>
      </c>
      <c r="AI132" s="50">
        <f t="shared" si="70"/>
        <v>0</v>
      </c>
      <c r="AJ132" s="50">
        <f t="shared" si="71"/>
        <v>0</v>
      </c>
      <c r="AK132" s="50">
        <f t="shared" si="72"/>
        <v>0</v>
      </c>
      <c r="AL132" s="50">
        <f t="shared" si="73"/>
        <v>0</v>
      </c>
      <c r="AM132" s="50">
        <f t="shared" si="74"/>
        <v>0</v>
      </c>
      <c r="AN132" s="50">
        <f t="shared" si="75"/>
        <v>0</v>
      </c>
      <c r="AO132" s="50">
        <f t="shared" si="76"/>
        <v>0</v>
      </c>
      <c r="AP132" s="50">
        <f t="shared" si="77"/>
        <v>0</v>
      </c>
      <c r="AQ132" s="50">
        <f t="shared" si="78"/>
        <v>0</v>
      </c>
      <c r="AR132" s="50">
        <f t="shared" si="79"/>
        <v>0</v>
      </c>
      <c r="AS132" s="50">
        <f t="shared" si="80"/>
        <v>0</v>
      </c>
      <c r="AT132" s="50">
        <f t="shared" si="81"/>
        <v>0</v>
      </c>
      <c r="AU132" s="50">
        <f t="shared" si="82"/>
        <v>0</v>
      </c>
      <c r="AV132" s="50">
        <f t="shared" si="83"/>
        <v>0</v>
      </c>
      <c r="AW132" s="50">
        <f t="shared" si="84"/>
        <v>0</v>
      </c>
      <c r="AX132" s="50">
        <f t="shared" si="85"/>
        <v>0</v>
      </c>
      <c r="AY132" s="50">
        <f t="shared" si="86"/>
        <v>0</v>
      </c>
      <c r="AZ132" s="50">
        <f t="shared" si="64"/>
        <v>0</v>
      </c>
      <c r="BA132" s="50">
        <f t="shared" si="65"/>
        <v>0</v>
      </c>
      <c r="BB132" s="50">
        <f t="shared" si="87"/>
        <v>0</v>
      </c>
      <c r="BC132" s="50" t="e">
        <f>VLOOKUP($D132,Occup!B:Z,14,FALSE)</f>
        <v>#N/A</v>
      </c>
    </row>
    <row r="133" spans="11:55" x14ac:dyDescent="0.25">
      <c r="K133" s="50">
        <f t="shared" si="66"/>
        <v>0</v>
      </c>
      <c r="L133" s="50" t="str">
        <f t="shared" si="62"/>
        <v/>
      </c>
      <c r="M133" s="50" t="str">
        <f t="shared" si="62"/>
        <v/>
      </c>
      <c r="N133" s="50" t="str">
        <f t="shared" si="62"/>
        <v/>
      </c>
      <c r="O133" s="50" t="str">
        <f t="shared" si="62"/>
        <v/>
      </c>
      <c r="P133" s="50" t="str">
        <f t="shared" si="62"/>
        <v/>
      </c>
      <c r="Q133" s="50" t="str">
        <f t="shared" si="62"/>
        <v/>
      </c>
      <c r="R133" s="50" t="str">
        <f t="shared" si="62"/>
        <v/>
      </c>
      <c r="S133" s="50" t="str">
        <f t="shared" si="62"/>
        <v/>
      </c>
      <c r="T133" s="50" t="str">
        <f t="shared" si="62"/>
        <v/>
      </c>
      <c r="U133" s="50" t="str">
        <f t="shared" si="62"/>
        <v/>
      </c>
      <c r="V133" s="50" t="str">
        <f t="shared" si="63"/>
        <v/>
      </c>
      <c r="W133" s="50" t="str">
        <f t="shared" si="63"/>
        <v/>
      </c>
      <c r="X133" s="50" t="str">
        <f t="shared" si="63"/>
        <v/>
      </c>
      <c r="Y133" s="50" t="str">
        <f t="shared" si="63"/>
        <v/>
      </c>
      <c r="Z133" s="50" t="str">
        <f t="shared" si="63"/>
        <v/>
      </c>
      <c r="AA133" s="50" t="str">
        <f t="shared" si="63"/>
        <v/>
      </c>
      <c r="AB133" s="50" t="str">
        <f t="shared" si="63"/>
        <v/>
      </c>
      <c r="AC133" s="50" t="str">
        <f t="shared" si="63"/>
        <v/>
      </c>
      <c r="AD133" s="50" t="str">
        <f t="shared" si="63"/>
        <v/>
      </c>
      <c r="AE133" s="50" t="str">
        <f t="shared" si="63"/>
        <v/>
      </c>
      <c r="AF133" s="50">
        <f t="shared" si="67"/>
        <v>0</v>
      </c>
      <c r="AG133" s="50">
        <f t="shared" si="68"/>
        <v>0</v>
      </c>
      <c r="AH133" s="50">
        <f t="shared" si="69"/>
        <v>0</v>
      </c>
      <c r="AI133" s="50">
        <f t="shared" si="70"/>
        <v>0</v>
      </c>
      <c r="AJ133" s="50">
        <f t="shared" si="71"/>
        <v>0</v>
      </c>
      <c r="AK133" s="50">
        <f t="shared" si="72"/>
        <v>0</v>
      </c>
      <c r="AL133" s="50">
        <f t="shared" si="73"/>
        <v>0</v>
      </c>
      <c r="AM133" s="50">
        <f t="shared" si="74"/>
        <v>0</v>
      </c>
      <c r="AN133" s="50">
        <f t="shared" si="75"/>
        <v>0</v>
      </c>
      <c r="AO133" s="50">
        <f t="shared" si="76"/>
        <v>0</v>
      </c>
      <c r="AP133" s="50">
        <f t="shared" si="77"/>
        <v>0</v>
      </c>
      <c r="AQ133" s="50">
        <f t="shared" si="78"/>
        <v>0</v>
      </c>
      <c r="AR133" s="50">
        <f t="shared" si="79"/>
        <v>0</v>
      </c>
      <c r="AS133" s="50">
        <f t="shared" si="80"/>
        <v>0</v>
      </c>
      <c r="AT133" s="50">
        <f t="shared" si="81"/>
        <v>0</v>
      </c>
      <c r="AU133" s="50">
        <f t="shared" si="82"/>
        <v>0</v>
      </c>
      <c r="AV133" s="50">
        <f t="shared" si="83"/>
        <v>0</v>
      </c>
      <c r="AW133" s="50">
        <f t="shared" si="84"/>
        <v>0</v>
      </c>
      <c r="AX133" s="50">
        <f t="shared" si="85"/>
        <v>0</v>
      </c>
      <c r="AY133" s="50">
        <f t="shared" si="86"/>
        <v>0</v>
      </c>
      <c r="AZ133" s="50">
        <f t="shared" si="64"/>
        <v>0</v>
      </c>
      <c r="BA133" s="50">
        <f t="shared" si="65"/>
        <v>0</v>
      </c>
      <c r="BB133" s="50">
        <f t="shared" si="87"/>
        <v>0</v>
      </c>
      <c r="BC133" s="50" t="e">
        <f>VLOOKUP($D133,Occup!B:Z,14,FALSE)</f>
        <v>#N/A</v>
      </c>
    </row>
    <row r="134" spans="11:55" x14ac:dyDescent="0.25">
      <c r="K134" s="50">
        <f t="shared" si="66"/>
        <v>0</v>
      </c>
      <c r="L134" s="50" t="str">
        <f t="shared" si="62"/>
        <v/>
      </c>
      <c r="M134" s="50" t="str">
        <f t="shared" si="62"/>
        <v/>
      </c>
      <c r="N134" s="50" t="str">
        <f t="shared" si="62"/>
        <v/>
      </c>
      <c r="O134" s="50" t="str">
        <f t="shared" si="62"/>
        <v/>
      </c>
      <c r="P134" s="50" t="str">
        <f t="shared" si="62"/>
        <v/>
      </c>
      <c r="Q134" s="50" t="str">
        <f t="shared" si="62"/>
        <v/>
      </c>
      <c r="R134" s="50" t="str">
        <f t="shared" si="62"/>
        <v/>
      </c>
      <c r="S134" s="50" t="str">
        <f t="shared" si="62"/>
        <v/>
      </c>
      <c r="T134" s="50" t="str">
        <f t="shared" si="62"/>
        <v/>
      </c>
      <c r="U134" s="50" t="str">
        <f t="shared" si="62"/>
        <v/>
      </c>
      <c r="V134" s="50" t="str">
        <f t="shared" si="63"/>
        <v/>
      </c>
      <c r="W134" s="50" t="str">
        <f t="shared" si="63"/>
        <v/>
      </c>
      <c r="X134" s="50" t="str">
        <f t="shared" si="63"/>
        <v/>
      </c>
      <c r="Y134" s="50" t="str">
        <f t="shared" si="63"/>
        <v/>
      </c>
      <c r="Z134" s="50" t="str">
        <f t="shared" si="63"/>
        <v/>
      </c>
      <c r="AA134" s="50" t="str">
        <f t="shared" si="63"/>
        <v/>
      </c>
      <c r="AB134" s="50" t="str">
        <f t="shared" si="63"/>
        <v/>
      </c>
      <c r="AC134" s="50" t="str">
        <f t="shared" si="63"/>
        <v/>
      </c>
      <c r="AD134" s="50" t="str">
        <f t="shared" si="63"/>
        <v/>
      </c>
      <c r="AE134" s="50" t="str">
        <f t="shared" si="63"/>
        <v/>
      </c>
      <c r="AF134" s="50">
        <f t="shared" si="67"/>
        <v>0</v>
      </c>
      <c r="AG134" s="50">
        <f t="shared" si="68"/>
        <v>0</v>
      </c>
      <c r="AH134" s="50">
        <f t="shared" si="69"/>
        <v>0</v>
      </c>
      <c r="AI134" s="50">
        <f t="shared" si="70"/>
        <v>0</v>
      </c>
      <c r="AJ134" s="50">
        <f t="shared" si="71"/>
        <v>0</v>
      </c>
      <c r="AK134" s="50">
        <f t="shared" si="72"/>
        <v>0</v>
      </c>
      <c r="AL134" s="50">
        <f t="shared" si="73"/>
        <v>0</v>
      </c>
      <c r="AM134" s="50">
        <f t="shared" si="74"/>
        <v>0</v>
      </c>
      <c r="AN134" s="50">
        <f t="shared" si="75"/>
        <v>0</v>
      </c>
      <c r="AO134" s="50">
        <f t="shared" si="76"/>
        <v>0</v>
      </c>
      <c r="AP134" s="50">
        <f t="shared" si="77"/>
        <v>0</v>
      </c>
      <c r="AQ134" s="50">
        <f t="shared" si="78"/>
        <v>0</v>
      </c>
      <c r="AR134" s="50">
        <f t="shared" si="79"/>
        <v>0</v>
      </c>
      <c r="AS134" s="50">
        <f t="shared" si="80"/>
        <v>0</v>
      </c>
      <c r="AT134" s="50">
        <f t="shared" si="81"/>
        <v>0</v>
      </c>
      <c r="AU134" s="50">
        <f t="shared" si="82"/>
        <v>0</v>
      </c>
      <c r="AV134" s="50">
        <f t="shared" si="83"/>
        <v>0</v>
      </c>
      <c r="AW134" s="50">
        <f t="shared" si="84"/>
        <v>0</v>
      </c>
      <c r="AX134" s="50">
        <f t="shared" si="85"/>
        <v>0</v>
      </c>
      <c r="AY134" s="50">
        <f t="shared" si="86"/>
        <v>0</v>
      </c>
      <c r="AZ134" s="50">
        <f t="shared" si="64"/>
        <v>0</v>
      </c>
      <c r="BA134" s="50">
        <f t="shared" si="65"/>
        <v>0</v>
      </c>
      <c r="BB134" s="50">
        <f t="shared" si="87"/>
        <v>0</v>
      </c>
      <c r="BC134" s="50" t="e">
        <f>VLOOKUP($D134,Occup!B:Z,14,FALSE)</f>
        <v>#N/A</v>
      </c>
    </row>
    <row r="135" spans="11:55" x14ac:dyDescent="0.25">
      <c r="K135" s="50">
        <f t="shared" si="66"/>
        <v>0</v>
      </c>
      <c r="L135" s="50" t="str">
        <f t="shared" si="62"/>
        <v/>
      </c>
      <c r="M135" s="50" t="str">
        <f t="shared" si="62"/>
        <v/>
      </c>
      <c r="N135" s="50" t="str">
        <f t="shared" si="62"/>
        <v/>
      </c>
      <c r="O135" s="50" t="str">
        <f t="shared" si="62"/>
        <v/>
      </c>
      <c r="P135" s="50" t="str">
        <f t="shared" si="62"/>
        <v/>
      </c>
      <c r="Q135" s="50" t="str">
        <f t="shared" si="62"/>
        <v/>
      </c>
      <c r="R135" s="50" t="str">
        <f t="shared" si="62"/>
        <v/>
      </c>
      <c r="S135" s="50" t="str">
        <f t="shared" si="62"/>
        <v/>
      </c>
      <c r="T135" s="50" t="str">
        <f t="shared" si="62"/>
        <v/>
      </c>
      <c r="U135" s="50" t="str">
        <f t="shared" si="62"/>
        <v/>
      </c>
      <c r="V135" s="50" t="str">
        <f t="shared" si="63"/>
        <v/>
      </c>
      <c r="W135" s="50" t="str">
        <f t="shared" si="63"/>
        <v/>
      </c>
      <c r="X135" s="50" t="str">
        <f t="shared" si="63"/>
        <v/>
      </c>
      <c r="Y135" s="50" t="str">
        <f t="shared" si="63"/>
        <v/>
      </c>
      <c r="Z135" s="50" t="str">
        <f t="shared" si="63"/>
        <v/>
      </c>
      <c r="AA135" s="50" t="str">
        <f t="shared" si="63"/>
        <v/>
      </c>
      <c r="AB135" s="50" t="str">
        <f t="shared" si="63"/>
        <v/>
      </c>
      <c r="AC135" s="50" t="str">
        <f t="shared" si="63"/>
        <v/>
      </c>
      <c r="AD135" s="50" t="str">
        <f t="shared" si="63"/>
        <v/>
      </c>
      <c r="AE135" s="50" t="str">
        <f t="shared" si="63"/>
        <v/>
      </c>
      <c r="AF135" s="50">
        <f t="shared" si="67"/>
        <v>0</v>
      </c>
      <c r="AG135" s="50">
        <f t="shared" si="68"/>
        <v>0</v>
      </c>
      <c r="AH135" s="50">
        <f t="shared" si="69"/>
        <v>0</v>
      </c>
      <c r="AI135" s="50">
        <f t="shared" si="70"/>
        <v>0</v>
      </c>
      <c r="AJ135" s="50">
        <f t="shared" si="71"/>
        <v>0</v>
      </c>
      <c r="AK135" s="50">
        <f t="shared" si="72"/>
        <v>0</v>
      </c>
      <c r="AL135" s="50">
        <f t="shared" si="73"/>
        <v>0</v>
      </c>
      <c r="AM135" s="50">
        <f t="shared" si="74"/>
        <v>0</v>
      </c>
      <c r="AN135" s="50">
        <f t="shared" si="75"/>
        <v>0</v>
      </c>
      <c r="AO135" s="50">
        <f t="shared" si="76"/>
        <v>0</v>
      </c>
      <c r="AP135" s="50">
        <f t="shared" si="77"/>
        <v>0</v>
      </c>
      <c r="AQ135" s="50">
        <f t="shared" si="78"/>
        <v>0</v>
      </c>
      <c r="AR135" s="50">
        <f t="shared" si="79"/>
        <v>0</v>
      </c>
      <c r="AS135" s="50">
        <f t="shared" si="80"/>
        <v>0</v>
      </c>
      <c r="AT135" s="50">
        <f t="shared" si="81"/>
        <v>0</v>
      </c>
      <c r="AU135" s="50">
        <f t="shared" si="82"/>
        <v>0</v>
      </c>
      <c r="AV135" s="50">
        <f t="shared" si="83"/>
        <v>0</v>
      </c>
      <c r="AW135" s="50">
        <f t="shared" si="84"/>
        <v>0</v>
      </c>
      <c r="AX135" s="50">
        <f t="shared" si="85"/>
        <v>0</v>
      </c>
      <c r="AY135" s="50">
        <f t="shared" si="86"/>
        <v>0</v>
      </c>
      <c r="AZ135" s="50">
        <f t="shared" si="64"/>
        <v>0</v>
      </c>
      <c r="BA135" s="50">
        <f t="shared" si="65"/>
        <v>0</v>
      </c>
      <c r="BB135" s="50">
        <f t="shared" si="87"/>
        <v>0</v>
      </c>
      <c r="BC135" s="50" t="e">
        <f>VLOOKUP($D135,Occup!B:Z,14,FALSE)</f>
        <v>#N/A</v>
      </c>
    </row>
    <row r="136" spans="11:55" x14ac:dyDescent="0.25">
      <c r="K136" s="50">
        <f t="shared" si="66"/>
        <v>0</v>
      </c>
      <c r="L136" s="50" t="str">
        <f t="shared" si="62"/>
        <v/>
      </c>
      <c r="M136" s="50" t="str">
        <f t="shared" si="62"/>
        <v/>
      </c>
      <c r="N136" s="50" t="str">
        <f t="shared" si="62"/>
        <v/>
      </c>
      <c r="O136" s="50" t="str">
        <f t="shared" si="62"/>
        <v/>
      </c>
      <c r="P136" s="50" t="str">
        <f t="shared" si="62"/>
        <v/>
      </c>
      <c r="Q136" s="50" t="str">
        <f t="shared" si="62"/>
        <v/>
      </c>
      <c r="R136" s="50" t="str">
        <f t="shared" si="62"/>
        <v/>
      </c>
      <c r="S136" s="50" t="str">
        <f t="shared" si="62"/>
        <v/>
      </c>
      <c r="T136" s="50" t="str">
        <f t="shared" si="62"/>
        <v/>
      </c>
      <c r="U136" s="50" t="str">
        <f t="shared" si="62"/>
        <v/>
      </c>
      <c r="V136" s="50" t="str">
        <f t="shared" si="63"/>
        <v/>
      </c>
      <c r="W136" s="50" t="str">
        <f t="shared" si="63"/>
        <v/>
      </c>
      <c r="X136" s="50" t="str">
        <f t="shared" si="63"/>
        <v/>
      </c>
      <c r="Y136" s="50" t="str">
        <f t="shared" si="63"/>
        <v/>
      </c>
      <c r="Z136" s="50" t="str">
        <f t="shared" si="63"/>
        <v/>
      </c>
      <c r="AA136" s="50" t="str">
        <f t="shared" si="63"/>
        <v/>
      </c>
      <c r="AB136" s="50" t="str">
        <f t="shared" si="63"/>
        <v/>
      </c>
      <c r="AC136" s="50" t="str">
        <f t="shared" si="63"/>
        <v/>
      </c>
      <c r="AD136" s="50" t="str">
        <f t="shared" si="63"/>
        <v/>
      </c>
      <c r="AE136" s="50" t="str">
        <f t="shared" si="63"/>
        <v/>
      </c>
      <c r="AF136" s="50">
        <f t="shared" si="67"/>
        <v>0</v>
      </c>
      <c r="AG136" s="50">
        <f t="shared" si="68"/>
        <v>0</v>
      </c>
      <c r="AH136" s="50">
        <f t="shared" si="69"/>
        <v>0</v>
      </c>
      <c r="AI136" s="50">
        <f t="shared" si="70"/>
        <v>0</v>
      </c>
      <c r="AJ136" s="50">
        <f t="shared" si="71"/>
        <v>0</v>
      </c>
      <c r="AK136" s="50">
        <f t="shared" si="72"/>
        <v>0</v>
      </c>
      <c r="AL136" s="50">
        <f t="shared" si="73"/>
        <v>0</v>
      </c>
      <c r="AM136" s="50">
        <f t="shared" si="74"/>
        <v>0</v>
      </c>
      <c r="AN136" s="50">
        <f t="shared" si="75"/>
        <v>0</v>
      </c>
      <c r="AO136" s="50">
        <f t="shared" si="76"/>
        <v>0</v>
      </c>
      <c r="AP136" s="50">
        <f t="shared" si="77"/>
        <v>0</v>
      </c>
      <c r="AQ136" s="50">
        <f t="shared" si="78"/>
        <v>0</v>
      </c>
      <c r="AR136" s="50">
        <f t="shared" si="79"/>
        <v>0</v>
      </c>
      <c r="AS136" s="50">
        <f t="shared" si="80"/>
        <v>0</v>
      </c>
      <c r="AT136" s="50">
        <f t="shared" si="81"/>
        <v>0</v>
      </c>
      <c r="AU136" s="50">
        <f t="shared" si="82"/>
        <v>0</v>
      </c>
      <c r="AV136" s="50">
        <f t="shared" si="83"/>
        <v>0</v>
      </c>
      <c r="AW136" s="50">
        <f t="shared" si="84"/>
        <v>0</v>
      </c>
      <c r="AX136" s="50">
        <f t="shared" si="85"/>
        <v>0</v>
      </c>
      <c r="AY136" s="50">
        <f t="shared" si="86"/>
        <v>0</v>
      </c>
      <c r="AZ136" s="50">
        <f t="shared" si="64"/>
        <v>0</v>
      </c>
      <c r="BA136" s="50">
        <f t="shared" si="65"/>
        <v>0</v>
      </c>
      <c r="BB136" s="50">
        <f t="shared" si="87"/>
        <v>0</v>
      </c>
      <c r="BC136" s="50" t="e">
        <f>VLOOKUP($D136,Occup!B:Z,14,FALSE)</f>
        <v>#N/A</v>
      </c>
    </row>
    <row r="137" spans="11:55" x14ac:dyDescent="0.25">
      <c r="K137" s="50">
        <f t="shared" si="66"/>
        <v>0</v>
      </c>
      <c r="L137" s="50" t="str">
        <f t="shared" si="62"/>
        <v/>
      </c>
      <c r="M137" s="50" t="str">
        <f t="shared" si="62"/>
        <v/>
      </c>
      <c r="N137" s="50" t="str">
        <f t="shared" si="62"/>
        <v/>
      </c>
      <c r="O137" s="50" t="str">
        <f t="shared" si="62"/>
        <v/>
      </c>
      <c r="P137" s="50" t="str">
        <f t="shared" si="62"/>
        <v/>
      </c>
      <c r="Q137" s="50" t="str">
        <f t="shared" si="62"/>
        <v/>
      </c>
      <c r="R137" s="50" t="str">
        <f t="shared" si="62"/>
        <v/>
      </c>
      <c r="S137" s="50" t="str">
        <f t="shared" si="62"/>
        <v/>
      </c>
      <c r="T137" s="50" t="str">
        <f t="shared" si="62"/>
        <v/>
      </c>
      <c r="U137" s="50" t="str">
        <f t="shared" si="62"/>
        <v/>
      </c>
      <c r="V137" s="50" t="str">
        <f t="shared" si="63"/>
        <v/>
      </c>
      <c r="W137" s="50" t="str">
        <f t="shared" si="63"/>
        <v/>
      </c>
      <c r="X137" s="50" t="str">
        <f t="shared" si="63"/>
        <v/>
      </c>
      <c r="Y137" s="50" t="str">
        <f t="shared" si="63"/>
        <v/>
      </c>
      <c r="Z137" s="50" t="str">
        <f t="shared" si="63"/>
        <v/>
      </c>
      <c r="AA137" s="50" t="str">
        <f t="shared" si="63"/>
        <v/>
      </c>
      <c r="AB137" s="50" t="str">
        <f t="shared" si="63"/>
        <v/>
      </c>
      <c r="AC137" s="50" t="str">
        <f t="shared" si="63"/>
        <v/>
      </c>
      <c r="AD137" s="50" t="str">
        <f t="shared" si="63"/>
        <v/>
      </c>
      <c r="AE137" s="50" t="str">
        <f t="shared" si="63"/>
        <v/>
      </c>
      <c r="AF137" s="50">
        <f t="shared" si="67"/>
        <v>0</v>
      </c>
      <c r="AG137" s="50">
        <f t="shared" si="68"/>
        <v>0</v>
      </c>
      <c r="AH137" s="50">
        <f t="shared" si="69"/>
        <v>0</v>
      </c>
      <c r="AI137" s="50">
        <f t="shared" si="70"/>
        <v>0</v>
      </c>
      <c r="AJ137" s="50">
        <f t="shared" si="71"/>
        <v>0</v>
      </c>
      <c r="AK137" s="50">
        <f t="shared" si="72"/>
        <v>0</v>
      </c>
      <c r="AL137" s="50">
        <f t="shared" si="73"/>
        <v>0</v>
      </c>
      <c r="AM137" s="50">
        <f t="shared" si="74"/>
        <v>0</v>
      </c>
      <c r="AN137" s="50">
        <f t="shared" si="75"/>
        <v>0</v>
      </c>
      <c r="AO137" s="50">
        <f t="shared" si="76"/>
        <v>0</v>
      </c>
      <c r="AP137" s="50">
        <f t="shared" si="77"/>
        <v>0</v>
      </c>
      <c r="AQ137" s="50">
        <f t="shared" si="78"/>
        <v>0</v>
      </c>
      <c r="AR137" s="50">
        <f t="shared" si="79"/>
        <v>0</v>
      </c>
      <c r="AS137" s="50">
        <f t="shared" si="80"/>
        <v>0</v>
      </c>
      <c r="AT137" s="50">
        <f t="shared" si="81"/>
        <v>0</v>
      </c>
      <c r="AU137" s="50">
        <f t="shared" si="82"/>
        <v>0</v>
      </c>
      <c r="AV137" s="50">
        <f t="shared" si="83"/>
        <v>0</v>
      </c>
      <c r="AW137" s="50">
        <f t="shared" si="84"/>
        <v>0</v>
      </c>
      <c r="AX137" s="50">
        <f t="shared" si="85"/>
        <v>0</v>
      </c>
      <c r="AY137" s="50">
        <f t="shared" si="86"/>
        <v>0</v>
      </c>
      <c r="AZ137" s="50">
        <f t="shared" si="64"/>
        <v>0</v>
      </c>
      <c r="BA137" s="50">
        <f t="shared" si="65"/>
        <v>0</v>
      </c>
      <c r="BB137" s="50">
        <f t="shared" si="87"/>
        <v>0</v>
      </c>
      <c r="BC137" s="50" t="e">
        <f>VLOOKUP($D137,Occup!B:Z,14,FALSE)</f>
        <v>#N/A</v>
      </c>
    </row>
    <row r="138" spans="11:55" x14ac:dyDescent="0.25">
      <c r="K138" s="50">
        <f t="shared" si="66"/>
        <v>0</v>
      </c>
      <c r="L138" s="50" t="str">
        <f t="shared" si="62"/>
        <v/>
      </c>
      <c r="M138" s="50" t="str">
        <f t="shared" si="62"/>
        <v/>
      </c>
      <c r="N138" s="50" t="str">
        <f t="shared" si="62"/>
        <v/>
      </c>
      <c r="O138" s="50" t="str">
        <f t="shared" si="62"/>
        <v/>
      </c>
      <c r="P138" s="50" t="str">
        <f t="shared" si="62"/>
        <v/>
      </c>
      <c r="Q138" s="50" t="str">
        <f t="shared" si="62"/>
        <v/>
      </c>
      <c r="R138" s="50" t="str">
        <f t="shared" si="62"/>
        <v/>
      </c>
      <c r="S138" s="50" t="str">
        <f t="shared" si="62"/>
        <v/>
      </c>
      <c r="T138" s="50" t="str">
        <f t="shared" si="62"/>
        <v/>
      </c>
      <c r="U138" s="50" t="str">
        <f t="shared" si="62"/>
        <v/>
      </c>
      <c r="V138" s="50" t="str">
        <f t="shared" si="63"/>
        <v/>
      </c>
      <c r="W138" s="50" t="str">
        <f t="shared" si="63"/>
        <v/>
      </c>
      <c r="X138" s="50" t="str">
        <f t="shared" si="63"/>
        <v/>
      </c>
      <c r="Y138" s="50" t="str">
        <f t="shared" si="63"/>
        <v/>
      </c>
      <c r="Z138" s="50" t="str">
        <f t="shared" si="63"/>
        <v/>
      </c>
      <c r="AA138" s="50" t="str">
        <f t="shared" si="63"/>
        <v/>
      </c>
      <c r="AB138" s="50" t="str">
        <f t="shared" si="63"/>
        <v/>
      </c>
      <c r="AC138" s="50" t="str">
        <f t="shared" si="63"/>
        <v/>
      </c>
      <c r="AD138" s="50" t="str">
        <f t="shared" si="63"/>
        <v/>
      </c>
      <c r="AE138" s="50" t="str">
        <f t="shared" si="63"/>
        <v/>
      </c>
      <c r="AF138" s="50">
        <f t="shared" si="67"/>
        <v>0</v>
      </c>
      <c r="AG138" s="50">
        <f t="shared" si="68"/>
        <v>0</v>
      </c>
      <c r="AH138" s="50">
        <f t="shared" si="69"/>
        <v>0</v>
      </c>
      <c r="AI138" s="50">
        <f t="shared" si="70"/>
        <v>0</v>
      </c>
      <c r="AJ138" s="50">
        <f t="shared" si="71"/>
        <v>0</v>
      </c>
      <c r="AK138" s="50">
        <f t="shared" si="72"/>
        <v>0</v>
      </c>
      <c r="AL138" s="50">
        <f t="shared" si="73"/>
        <v>0</v>
      </c>
      <c r="AM138" s="50">
        <f t="shared" si="74"/>
        <v>0</v>
      </c>
      <c r="AN138" s="50">
        <f t="shared" si="75"/>
        <v>0</v>
      </c>
      <c r="AO138" s="50">
        <f t="shared" si="76"/>
        <v>0</v>
      </c>
      <c r="AP138" s="50">
        <f t="shared" si="77"/>
        <v>0</v>
      </c>
      <c r="AQ138" s="50">
        <f t="shared" si="78"/>
        <v>0</v>
      </c>
      <c r="AR138" s="50">
        <f t="shared" si="79"/>
        <v>0</v>
      </c>
      <c r="AS138" s="50">
        <f t="shared" si="80"/>
        <v>0</v>
      </c>
      <c r="AT138" s="50">
        <f t="shared" si="81"/>
        <v>0</v>
      </c>
      <c r="AU138" s="50">
        <f t="shared" si="82"/>
        <v>0</v>
      </c>
      <c r="AV138" s="50">
        <f t="shared" si="83"/>
        <v>0</v>
      </c>
      <c r="AW138" s="50">
        <f t="shared" si="84"/>
        <v>0</v>
      </c>
      <c r="AX138" s="50">
        <f t="shared" si="85"/>
        <v>0</v>
      </c>
      <c r="AY138" s="50">
        <f t="shared" si="86"/>
        <v>0</v>
      </c>
      <c r="AZ138" s="50">
        <f t="shared" si="64"/>
        <v>0</v>
      </c>
      <c r="BA138" s="50">
        <f t="shared" si="65"/>
        <v>0</v>
      </c>
      <c r="BB138" s="50">
        <f t="shared" si="87"/>
        <v>0</v>
      </c>
      <c r="BC138" s="50" t="e">
        <f>VLOOKUP($D138,Occup!B:Z,14,FALSE)</f>
        <v>#N/A</v>
      </c>
    </row>
    <row r="139" spans="11:55" x14ac:dyDescent="0.25">
      <c r="K139" s="50">
        <f t="shared" si="66"/>
        <v>0</v>
      </c>
      <c r="L139" s="50" t="str">
        <f t="shared" si="62"/>
        <v/>
      </c>
      <c r="M139" s="50" t="str">
        <f t="shared" si="62"/>
        <v/>
      </c>
      <c r="N139" s="50" t="str">
        <f t="shared" si="62"/>
        <v/>
      </c>
      <c r="O139" s="50" t="str">
        <f t="shared" si="62"/>
        <v/>
      </c>
      <c r="P139" s="50" t="str">
        <f t="shared" si="62"/>
        <v/>
      </c>
      <c r="Q139" s="50" t="str">
        <f t="shared" si="62"/>
        <v/>
      </c>
      <c r="R139" s="50" t="str">
        <f t="shared" si="62"/>
        <v/>
      </c>
      <c r="S139" s="50" t="str">
        <f t="shared" si="62"/>
        <v/>
      </c>
      <c r="T139" s="50" t="str">
        <f t="shared" si="62"/>
        <v/>
      </c>
      <c r="U139" s="50" t="str">
        <f t="shared" si="62"/>
        <v/>
      </c>
      <c r="V139" s="50" t="str">
        <f t="shared" si="63"/>
        <v/>
      </c>
      <c r="W139" s="50" t="str">
        <f t="shared" si="63"/>
        <v/>
      </c>
      <c r="X139" s="50" t="str">
        <f t="shared" si="63"/>
        <v/>
      </c>
      <c r="Y139" s="50" t="str">
        <f t="shared" si="63"/>
        <v/>
      </c>
      <c r="Z139" s="50" t="str">
        <f t="shared" si="63"/>
        <v/>
      </c>
      <c r="AA139" s="50" t="str">
        <f t="shared" si="63"/>
        <v/>
      </c>
      <c r="AB139" s="50" t="str">
        <f t="shared" si="63"/>
        <v/>
      </c>
      <c r="AC139" s="50" t="str">
        <f t="shared" si="63"/>
        <v/>
      </c>
      <c r="AD139" s="50" t="str">
        <f t="shared" si="63"/>
        <v/>
      </c>
      <c r="AE139" s="50" t="str">
        <f t="shared" si="63"/>
        <v/>
      </c>
      <c r="AF139" s="50">
        <f t="shared" si="67"/>
        <v>0</v>
      </c>
      <c r="AG139" s="50">
        <f t="shared" si="68"/>
        <v>0</v>
      </c>
      <c r="AH139" s="50">
        <f t="shared" si="69"/>
        <v>0</v>
      </c>
      <c r="AI139" s="50">
        <f t="shared" si="70"/>
        <v>0</v>
      </c>
      <c r="AJ139" s="50">
        <f t="shared" si="71"/>
        <v>0</v>
      </c>
      <c r="AK139" s="50">
        <f t="shared" si="72"/>
        <v>0</v>
      </c>
      <c r="AL139" s="50">
        <f t="shared" si="73"/>
        <v>0</v>
      </c>
      <c r="AM139" s="50">
        <f t="shared" si="74"/>
        <v>0</v>
      </c>
      <c r="AN139" s="50">
        <f t="shared" si="75"/>
        <v>0</v>
      </c>
      <c r="AO139" s="50">
        <f t="shared" si="76"/>
        <v>0</v>
      </c>
      <c r="AP139" s="50">
        <f t="shared" si="77"/>
        <v>0</v>
      </c>
      <c r="AQ139" s="50">
        <f t="shared" si="78"/>
        <v>0</v>
      </c>
      <c r="AR139" s="50">
        <f t="shared" si="79"/>
        <v>0</v>
      </c>
      <c r="AS139" s="50">
        <f t="shared" si="80"/>
        <v>0</v>
      </c>
      <c r="AT139" s="50">
        <f t="shared" si="81"/>
        <v>0</v>
      </c>
      <c r="AU139" s="50">
        <f t="shared" si="82"/>
        <v>0</v>
      </c>
      <c r="AV139" s="50">
        <f t="shared" si="83"/>
        <v>0</v>
      </c>
      <c r="AW139" s="50">
        <f t="shared" si="84"/>
        <v>0</v>
      </c>
      <c r="AX139" s="50">
        <f t="shared" si="85"/>
        <v>0</v>
      </c>
      <c r="AY139" s="50">
        <f t="shared" si="86"/>
        <v>0</v>
      </c>
      <c r="AZ139" s="50">
        <f t="shared" si="64"/>
        <v>0</v>
      </c>
      <c r="BA139" s="50">
        <f t="shared" si="65"/>
        <v>0</v>
      </c>
      <c r="BB139" s="50">
        <f t="shared" si="87"/>
        <v>0</v>
      </c>
      <c r="BC139" s="50" t="e">
        <f>VLOOKUP($D139,Occup!B:Z,14,FALSE)</f>
        <v>#N/A</v>
      </c>
    </row>
    <row r="140" spans="11:55" x14ac:dyDescent="0.25">
      <c r="K140" s="50">
        <f t="shared" si="66"/>
        <v>0</v>
      </c>
      <c r="L140" s="50" t="str">
        <f t="shared" si="62"/>
        <v/>
      </c>
      <c r="M140" s="50" t="str">
        <f t="shared" si="62"/>
        <v/>
      </c>
      <c r="N140" s="50" t="str">
        <f t="shared" si="62"/>
        <v/>
      </c>
      <c r="O140" s="50" t="str">
        <f t="shared" si="62"/>
        <v/>
      </c>
      <c r="P140" s="50" t="str">
        <f t="shared" si="62"/>
        <v/>
      </c>
      <c r="Q140" s="50" t="str">
        <f t="shared" si="62"/>
        <v/>
      </c>
      <c r="R140" s="50" t="str">
        <f t="shared" si="62"/>
        <v/>
      </c>
      <c r="S140" s="50" t="str">
        <f t="shared" si="62"/>
        <v/>
      </c>
      <c r="T140" s="50" t="str">
        <f t="shared" si="62"/>
        <v/>
      </c>
      <c r="U140" s="50" t="str">
        <f t="shared" si="62"/>
        <v/>
      </c>
      <c r="V140" s="50" t="str">
        <f t="shared" si="63"/>
        <v/>
      </c>
      <c r="W140" s="50" t="str">
        <f t="shared" si="63"/>
        <v/>
      </c>
      <c r="X140" s="50" t="str">
        <f t="shared" si="63"/>
        <v/>
      </c>
      <c r="Y140" s="50" t="str">
        <f t="shared" si="63"/>
        <v/>
      </c>
      <c r="Z140" s="50" t="str">
        <f t="shared" si="63"/>
        <v/>
      </c>
      <c r="AA140" s="50" t="str">
        <f t="shared" si="63"/>
        <v/>
      </c>
      <c r="AB140" s="50" t="str">
        <f t="shared" si="63"/>
        <v/>
      </c>
      <c r="AC140" s="50" t="str">
        <f t="shared" si="63"/>
        <v/>
      </c>
      <c r="AD140" s="50" t="str">
        <f t="shared" si="63"/>
        <v/>
      </c>
      <c r="AE140" s="50" t="str">
        <f t="shared" si="63"/>
        <v/>
      </c>
      <c r="AF140" s="50">
        <f t="shared" si="67"/>
        <v>0</v>
      </c>
      <c r="AG140" s="50">
        <f t="shared" si="68"/>
        <v>0</v>
      </c>
      <c r="AH140" s="50">
        <f t="shared" si="69"/>
        <v>0</v>
      </c>
      <c r="AI140" s="50">
        <f t="shared" si="70"/>
        <v>0</v>
      </c>
      <c r="AJ140" s="50">
        <f t="shared" si="71"/>
        <v>0</v>
      </c>
      <c r="AK140" s="50">
        <f t="shared" si="72"/>
        <v>0</v>
      </c>
      <c r="AL140" s="50">
        <f t="shared" si="73"/>
        <v>0</v>
      </c>
      <c r="AM140" s="50">
        <f t="shared" si="74"/>
        <v>0</v>
      </c>
      <c r="AN140" s="50">
        <f t="shared" si="75"/>
        <v>0</v>
      </c>
      <c r="AO140" s="50">
        <f t="shared" si="76"/>
        <v>0</v>
      </c>
      <c r="AP140" s="50">
        <f t="shared" si="77"/>
        <v>0</v>
      </c>
      <c r="AQ140" s="50">
        <f t="shared" si="78"/>
        <v>0</v>
      </c>
      <c r="AR140" s="50">
        <f t="shared" si="79"/>
        <v>0</v>
      </c>
      <c r="AS140" s="50">
        <f t="shared" si="80"/>
        <v>0</v>
      </c>
      <c r="AT140" s="50">
        <f t="shared" si="81"/>
        <v>0</v>
      </c>
      <c r="AU140" s="50">
        <f t="shared" si="82"/>
        <v>0</v>
      </c>
      <c r="AV140" s="50">
        <f t="shared" si="83"/>
        <v>0</v>
      </c>
      <c r="AW140" s="50">
        <f t="shared" si="84"/>
        <v>0</v>
      </c>
      <c r="AX140" s="50">
        <f t="shared" si="85"/>
        <v>0</v>
      </c>
      <c r="AY140" s="50">
        <f t="shared" si="86"/>
        <v>0</v>
      </c>
      <c r="AZ140" s="50">
        <f t="shared" si="64"/>
        <v>0</v>
      </c>
      <c r="BA140" s="50">
        <f t="shared" si="65"/>
        <v>0</v>
      </c>
      <c r="BB140" s="50">
        <f t="shared" si="87"/>
        <v>0</v>
      </c>
      <c r="BC140" s="50" t="e">
        <f>VLOOKUP($D140,Occup!B:Z,14,FALSE)</f>
        <v>#N/A</v>
      </c>
    </row>
    <row r="141" spans="11:55" x14ac:dyDescent="0.25">
      <c r="K141" s="50">
        <f t="shared" si="66"/>
        <v>0</v>
      </c>
      <c r="L141" s="50" t="str">
        <f t="shared" si="62"/>
        <v/>
      </c>
      <c r="M141" s="50" t="str">
        <f t="shared" si="62"/>
        <v/>
      </c>
      <c r="N141" s="50" t="str">
        <f t="shared" si="62"/>
        <v/>
      </c>
      <c r="O141" s="50" t="str">
        <f t="shared" si="62"/>
        <v/>
      </c>
      <c r="P141" s="50" t="str">
        <f t="shared" si="62"/>
        <v/>
      </c>
      <c r="Q141" s="50" t="str">
        <f t="shared" si="62"/>
        <v/>
      </c>
      <c r="R141" s="50" t="str">
        <f t="shared" si="62"/>
        <v/>
      </c>
      <c r="S141" s="50" t="str">
        <f t="shared" si="62"/>
        <v/>
      </c>
      <c r="T141" s="50" t="str">
        <f t="shared" si="62"/>
        <v/>
      </c>
      <c r="U141" s="50" t="str">
        <f t="shared" si="62"/>
        <v/>
      </c>
      <c r="V141" s="50" t="str">
        <f t="shared" si="63"/>
        <v/>
      </c>
      <c r="W141" s="50" t="str">
        <f t="shared" si="63"/>
        <v/>
      </c>
      <c r="X141" s="50" t="str">
        <f t="shared" si="63"/>
        <v/>
      </c>
      <c r="Y141" s="50" t="str">
        <f t="shared" si="63"/>
        <v/>
      </c>
      <c r="Z141" s="50" t="str">
        <f t="shared" si="63"/>
        <v/>
      </c>
      <c r="AA141" s="50" t="str">
        <f t="shared" si="63"/>
        <v/>
      </c>
      <c r="AB141" s="50" t="str">
        <f t="shared" si="63"/>
        <v/>
      </c>
      <c r="AC141" s="50" t="str">
        <f t="shared" si="63"/>
        <v/>
      </c>
      <c r="AD141" s="50" t="str">
        <f t="shared" si="63"/>
        <v/>
      </c>
      <c r="AE141" s="50" t="str">
        <f t="shared" si="63"/>
        <v/>
      </c>
      <c r="AF141" s="50">
        <f t="shared" si="67"/>
        <v>0</v>
      </c>
      <c r="AG141" s="50">
        <f t="shared" si="68"/>
        <v>0</v>
      </c>
      <c r="AH141" s="50">
        <f t="shared" si="69"/>
        <v>0</v>
      </c>
      <c r="AI141" s="50">
        <f t="shared" si="70"/>
        <v>0</v>
      </c>
      <c r="AJ141" s="50">
        <f t="shared" si="71"/>
        <v>0</v>
      </c>
      <c r="AK141" s="50">
        <f t="shared" si="72"/>
        <v>0</v>
      </c>
      <c r="AL141" s="50">
        <f t="shared" si="73"/>
        <v>0</v>
      </c>
      <c r="AM141" s="50">
        <f t="shared" si="74"/>
        <v>0</v>
      </c>
      <c r="AN141" s="50">
        <f t="shared" si="75"/>
        <v>0</v>
      </c>
      <c r="AO141" s="50">
        <f t="shared" si="76"/>
        <v>0</v>
      </c>
      <c r="AP141" s="50">
        <f t="shared" si="77"/>
        <v>0</v>
      </c>
      <c r="AQ141" s="50">
        <f t="shared" si="78"/>
        <v>0</v>
      </c>
      <c r="AR141" s="50">
        <f t="shared" si="79"/>
        <v>0</v>
      </c>
      <c r="AS141" s="50">
        <f t="shared" si="80"/>
        <v>0</v>
      </c>
      <c r="AT141" s="50">
        <f t="shared" si="81"/>
        <v>0</v>
      </c>
      <c r="AU141" s="50">
        <f t="shared" si="82"/>
        <v>0</v>
      </c>
      <c r="AV141" s="50">
        <f t="shared" si="83"/>
        <v>0</v>
      </c>
      <c r="AW141" s="50">
        <f t="shared" si="84"/>
        <v>0</v>
      </c>
      <c r="AX141" s="50">
        <f t="shared" si="85"/>
        <v>0</v>
      </c>
      <c r="AY141" s="50">
        <f t="shared" si="86"/>
        <v>0</v>
      </c>
      <c r="AZ141" s="50">
        <f t="shared" si="64"/>
        <v>0</v>
      </c>
      <c r="BA141" s="50">
        <f t="shared" si="65"/>
        <v>0</v>
      </c>
      <c r="BB141" s="50">
        <f t="shared" si="87"/>
        <v>0</v>
      </c>
      <c r="BC141" s="50" t="e">
        <f>VLOOKUP($D141,Occup!B:Z,14,FALSE)</f>
        <v>#N/A</v>
      </c>
    </row>
    <row r="142" spans="11:55" x14ac:dyDescent="0.25">
      <c r="K142" s="50">
        <f t="shared" si="66"/>
        <v>0</v>
      </c>
      <c r="L142" s="50" t="str">
        <f t="shared" si="62"/>
        <v/>
      </c>
      <c r="M142" s="50" t="str">
        <f t="shared" si="62"/>
        <v/>
      </c>
      <c r="N142" s="50" t="str">
        <f t="shared" si="62"/>
        <v/>
      </c>
      <c r="O142" s="50" t="str">
        <f t="shared" si="62"/>
        <v/>
      </c>
      <c r="P142" s="50" t="str">
        <f t="shared" si="62"/>
        <v/>
      </c>
      <c r="Q142" s="50" t="str">
        <f t="shared" si="62"/>
        <v/>
      </c>
      <c r="R142" s="50" t="str">
        <f t="shared" si="62"/>
        <v/>
      </c>
      <c r="S142" s="50" t="str">
        <f t="shared" si="62"/>
        <v/>
      </c>
      <c r="T142" s="50" t="str">
        <f t="shared" si="62"/>
        <v/>
      </c>
      <c r="U142" s="50" t="str">
        <f t="shared" si="62"/>
        <v/>
      </c>
      <c r="V142" s="50" t="str">
        <f t="shared" si="63"/>
        <v/>
      </c>
      <c r="W142" s="50" t="str">
        <f t="shared" si="63"/>
        <v/>
      </c>
      <c r="X142" s="50" t="str">
        <f t="shared" si="63"/>
        <v/>
      </c>
      <c r="Y142" s="50" t="str">
        <f t="shared" si="63"/>
        <v/>
      </c>
      <c r="Z142" s="50" t="str">
        <f t="shared" si="63"/>
        <v/>
      </c>
      <c r="AA142" s="50" t="str">
        <f t="shared" si="63"/>
        <v/>
      </c>
      <c r="AB142" s="50" t="str">
        <f t="shared" si="63"/>
        <v/>
      </c>
      <c r="AC142" s="50" t="str">
        <f t="shared" si="63"/>
        <v/>
      </c>
      <c r="AD142" s="50" t="str">
        <f t="shared" si="63"/>
        <v/>
      </c>
      <c r="AE142" s="50" t="str">
        <f t="shared" si="63"/>
        <v/>
      </c>
      <c r="AF142" s="50">
        <f t="shared" si="67"/>
        <v>0</v>
      </c>
      <c r="AG142" s="50">
        <f t="shared" si="68"/>
        <v>0</v>
      </c>
      <c r="AH142" s="50">
        <f t="shared" si="69"/>
        <v>0</v>
      </c>
      <c r="AI142" s="50">
        <f t="shared" si="70"/>
        <v>0</v>
      </c>
      <c r="AJ142" s="50">
        <f t="shared" si="71"/>
        <v>0</v>
      </c>
      <c r="AK142" s="50">
        <f t="shared" si="72"/>
        <v>0</v>
      </c>
      <c r="AL142" s="50">
        <f t="shared" si="73"/>
        <v>0</v>
      </c>
      <c r="AM142" s="50">
        <f t="shared" si="74"/>
        <v>0</v>
      </c>
      <c r="AN142" s="50">
        <f t="shared" si="75"/>
        <v>0</v>
      </c>
      <c r="AO142" s="50">
        <f t="shared" si="76"/>
        <v>0</v>
      </c>
      <c r="AP142" s="50">
        <f t="shared" si="77"/>
        <v>0</v>
      </c>
      <c r="AQ142" s="50">
        <f t="shared" si="78"/>
        <v>0</v>
      </c>
      <c r="AR142" s="50">
        <f t="shared" si="79"/>
        <v>0</v>
      </c>
      <c r="AS142" s="50">
        <f t="shared" si="80"/>
        <v>0</v>
      </c>
      <c r="AT142" s="50">
        <f t="shared" si="81"/>
        <v>0</v>
      </c>
      <c r="AU142" s="50">
        <f t="shared" si="82"/>
        <v>0</v>
      </c>
      <c r="AV142" s="50">
        <f t="shared" si="83"/>
        <v>0</v>
      </c>
      <c r="AW142" s="50">
        <f t="shared" si="84"/>
        <v>0</v>
      </c>
      <c r="AX142" s="50">
        <f t="shared" si="85"/>
        <v>0</v>
      </c>
      <c r="AY142" s="50">
        <f t="shared" si="86"/>
        <v>0</v>
      </c>
      <c r="AZ142" s="50">
        <f t="shared" si="64"/>
        <v>0</v>
      </c>
      <c r="BA142" s="50">
        <f t="shared" si="65"/>
        <v>0</v>
      </c>
      <c r="BB142" s="50">
        <f t="shared" si="87"/>
        <v>0</v>
      </c>
      <c r="BC142" s="50" t="e">
        <f>VLOOKUP($D142,Occup!B:Z,14,FALSE)</f>
        <v>#N/A</v>
      </c>
    </row>
    <row r="143" spans="11:55" x14ac:dyDescent="0.25">
      <c r="K143" s="50">
        <f t="shared" si="66"/>
        <v>0</v>
      </c>
      <c r="L143" s="50" t="str">
        <f t="shared" si="62"/>
        <v/>
      </c>
      <c r="M143" s="50" t="str">
        <f t="shared" si="62"/>
        <v/>
      </c>
      <c r="N143" s="50" t="str">
        <f t="shared" si="62"/>
        <v/>
      </c>
      <c r="O143" s="50" t="str">
        <f t="shared" si="62"/>
        <v/>
      </c>
      <c r="P143" s="50" t="str">
        <f t="shared" si="62"/>
        <v/>
      </c>
      <c r="Q143" s="50" t="str">
        <f t="shared" si="62"/>
        <v/>
      </c>
      <c r="R143" s="50" t="str">
        <f t="shared" si="62"/>
        <v/>
      </c>
      <c r="S143" s="50" t="str">
        <f t="shared" si="62"/>
        <v/>
      </c>
      <c r="T143" s="50" t="str">
        <f t="shared" si="62"/>
        <v/>
      </c>
      <c r="U143" s="50" t="str">
        <f t="shared" si="62"/>
        <v/>
      </c>
      <c r="V143" s="50" t="str">
        <f t="shared" si="63"/>
        <v/>
      </c>
      <c r="W143" s="50" t="str">
        <f t="shared" si="63"/>
        <v/>
      </c>
      <c r="X143" s="50" t="str">
        <f t="shared" si="63"/>
        <v/>
      </c>
      <c r="Y143" s="50" t="str">
        <f t="shared" si="63"/>
        <v/>
      </c>
      <c r="Z143" s="50" t="str">
        <f t="shared" si="63"/>
        <v/>
      </c>
      <c r="AA143" s="50" t="str">
        <f t="shared" si="63"/>
        <v/>
      </c>
      <c r="AB143" s="50" t="str">
        <f t="shared" si="63"/>
        <v/>
      </c>
      <c r="AC143" s="50" t="str">
        <f t="shared" si="63"/>
        <v/>
      </c>
      <c r="AD143" s="50" t="str">
        <f t="shared" si="63"/>
        <v/>
      </c>
      <c r="AE143" s="50" t="str">
        <f t="shared" si="63"/>
        <v/>
      </c>
      <c r="AF143" s="50">
        <f t="shared" si="67"/>
        <v>0</v>
      </c>
      <c r="AG143" s="50">
        <f t="shared" si="68"/>
        <v>0</v>
      </c>
      <c r="AH143" s="50">
        <f t="shared" si="69"/>
        <v>0</v>
      </c>
      <c r="AI143" s="50">
        <f t="shared" si="70"/>
        <v>0</v>
      </c>
      <c r="AJ143" s="50">
        <f t="shared" si="71"/>
        <v>0</v>
      </c>
      <c r="AK143" s="50">
        <f t="shared" si="72"/>
        <v>0</v>
      </c>
      <c r="AL143" s="50">
        <f t="shared" si="73"/>
        <v>0</v>
      </c>
      <c r="AM143" s="50">
        <f t="shared" si="74"/>
        <v>0</v>
      </c>
      <c r="AN143" s="50">
        <f t="shared" si="75"/>
        <v>0</v>
      </c>
      <c r="AO143" s="50">
        <f t="shared" si="76"/>
        <v>0</v>
      </c>
      <c r="AP143" s="50">
        <f t="shared" si="77"/>
        <v>0</v>
      </c>
      <c r="AQ143" s="50">
        <f t="shared" si="78"/>
        <v>0</v>
      </c>
      <c r="AR143" s="50">
        <f t="shared" si="79"/>
        <v>0</v>
      </c>
      <c r="AS143" s="50">
        <f t="shared" si="80"/>
        <v>0</v>
      </c>
      <c r="AT143" s="50">
        <f t="shared" si="81"/>
        <v>0</v>
      </c>
      <c r="AU143" s="50">
        <f t="shared" si="82"/>
        <v>0</v>
      </c>
      <c r="AV143" s="50">
        <f t="shared" si="83"/>
        <v>0</v>
      </c>
      <c r="AW143" s="50">
        <f t="shared" si="84"/>
        <v>0</v>
      </c>
      <c r="AX143" s="50">
        <f t="shared" si="85"/>
        <v>0</v>
      </c>
      <c r="AY143" s="50">
        <f t="shared" si="86"/>
        <v>0</v>
      </c>
      <c r="AZ143" s="50">
        <f t="shared" si="64"/>
        <v>0</v>
      </c>
      <c r="BA143" s="50">
        <f t="shared" si="65"/>
        <v>0</v>
      </c>
      <c r="BB143" s="50">
        <f t="shared" si="87"/>
        <v>0</v>
      </c>
      <c r="BC143" s="50" t="e">
        <f>VLOOKUP($D143,Occup!B:Z,14,FALSE)</f>
        <v>#N/A</v>
      </c>
    </row>
    <row r="144" spans="11:55" x14ac:dyDescent="0.25">
      <c r="K144" s="50">
        <f t="shared" si="66"/>
        <v>0</v>
      </c>
      <c r="L144" s="50" t="str">
        <f t="shared" si="62"/>
        <v/>
      </c>
      <c r="M144" s="50" t="str">
        <f t="shared" si="62"/>
        <v/>
      </c>
      <c r="N144" s="50" t="str">
        <f t="shared" si="62"/>
        <v/>
      </c>
      <c r="O144" s="50" t="str">
        <f t="shared" si="62"/>
        <v/>
      </c>
      <c r="P144" s="50" t="str">
        <f t="shared" si="62"/>
        <v/>
      </c>
      <c r="Q144" s="50" t="str">
        <f t="shared" si="62"/>
        <v/>
      </c>
      <c r="R144" s="50" t="str">
        <f t="shared" si="62"/>
        <v/>
      </c>
      <c r="S144" s="50" t="str">
        <f t="shared" si="62"/>
        <v/>
      </c>
      <c r="T144" s="50" t="str">
        <f t="shared" si="62"/>
        <v/>
      </c>
      <c r="U144" s="50" t="str">
        <f t="shared" si="62"/>
        <v/>
      </c>
      <c r="V144" s="50" t="str">
        <f t="shared" si="63"/>
        <v/>
      </c>
      <c r="W144" s="50" t="str">
        <f t="shared" si="63"/>
        <v/>
      </c>
      <c r="X144" s="50" t="str">
        <f t="shared" si="63"/>
        <v/>
      </c>
      <c r="Y144" s="50" t="str">
        <f t="shared" si="63"/>
        <v/>
      </c>
      <c r="Z144" s="50" t="str">
        <f t="shared" si="63"/>
        <v/>
      </c>
      <c r="AA144" s="50" t="str">
        <f t="shared" si="63"/>
        <v/>
      </c>
      <c r="AB144" s="50" t="str">
        <f t="shared" si="63"/>
        <v/>
      </c>
      <c r="AC144" s="50" t="str">
        <f t="shared" si="63"/>
        <v/>
      </c>
      <c r="AD144" s="50" t="str">
        <f t="shared" si="63"/>
        <v/>
      </c>
      <c r="AE144" s="50" t="str">
        <f t="shared" si="63"/>
        <v/>
      </c>
      <c r="AF144" s="50">
        <f t="shared" si="67"/>
        <v>0</v>
      </c>
      <c r="AG144" s="50">
        <f t="shared" si="68"/>
        <v>0</v>
      </c>
      <c r="AH144" s="50">
        <f t="shared" si="69"/>
        <v>0</v>
      </c>
      <c r="AI144" s="50">
        <f t="shared" si="70"/>
        <v>0</v>
      </c>
      <c r="AJ144" s="50">
        <f t="shared" si="71"/>
        <v>0</v>
      </c>
      <c r="AK144" s="50">
        <f t="shared" si="72"/>
        <v>0</v>
      </c>
      <c r="AL144" s="50">
        <f t="shared" si="73"/>
        <v>0</v>
      </c>
      <c r="AM144" s="50">
        <f t="shared" si="74"/>
        <v>0</v>
      </c>
      <c r="AN144" s="50">
        <f t="shared" si="75"/>
        <v>0</v>
      </c>
      <c r="AO144" s="50">
        <f t="shared" si="76"/>
        <v>0</v>
      </c>
      <c r="AP144" s="50">
        <f t="shared" si="77"/>
        <v>0</v>
      </c>
      <c r="AQ144" s="50">
        <f t="shared" si="78"/>
        <v>0</v>
      </c>
      <c r="AR144" s="50">
        <f t="shared" si="79"/>
        <v>0</v>
      </c>
      <c r="AS144" s="50">
        <f t="shared" si="80"/>
        <v>0</v>
      </c>
      <c r="AT144" s="50">
        <f t="shared" si="81"/>
        <v>0</v>
      </c>
      <c r="AU144" s="50">
        <f t="shared" si="82"/>
        <v>0</v>
      </c>
      <c r="AV144" s="50">
        <f t="shared" si="83"/>
        <v>0</v>
      </c>
      <c r="AW144" s="50">
        <f t="shared" si="84"/>
        <v>0</v>
      </c>
      <c r="AX144" s="50">
        <f t="shared" si="85"/>
        <v>0</v>
      </c>
      <c r="AY144" s="50">
        <f t="shared" si="86"/>
        <v>0</v>
      </c>
      <c r="AZ144" s="50">
        <f t="shared" si="64"/>
        <v>0</v>
      </c>
      <c r="BA144" s="50">
        <f t="shared" si="65"/>
        <v>0</v>
      </c>
      <c r="BB144" s="50">
        <f t="shared" si="87"/>
        <v>0</v>
      </c>
      <c r="BC144" s="50" t="e">
        <f>VLOOKUP($D144,Occup!B:Z,14,FALSE)</f>
        <v>#N/A</v>
      </c>
    </row>
    <row r="145" spans="11:55" x14ac:dyDescent="0.25">
      <c r="K145" s="50">
        <f t="shared" si="66"/>
        <v>0</v>
      </c>
      <c r="L145" s="50" t="str">
        <f t="shared" si="62"/>
        <v/>
      </c>
      <c r="M145" s="50" t="str">
        <f t="shared" si="62"/>
        <v/>
      </c>
      <c r="N145" s="50" t="str">
        <f t="shared" si="62"/>
        <v/>
      </c>
      <c r="O145" s="50" t="str">
        <f t="shared" si="62"/>
        <v/>
      </c>
      <c r="P145" s="50" t="str">
        <f t="shared" si="62"/>
        <v/>
      </c>
      <c r="Q145" s="50" t="str">
        <f t="shared" ref="L145:U170" si="88">IF(AND(Q$1&gt;=$F145,Q$1&lt;=$K145),CONCATENATE($D145,"-",Q$1),"")</f>
        <v/>
      </c>
      <c r="R145" s="50" t="str">
        <f t="shared" si="88"/>
        <v/>
      </c>
      <c r="S145" s="50" t="str">
        <f t="shared" si="88"/>
        <v/>
      </c>
      <c r="T145" s="50" t="str">
        <f t="shared" si="88"/>
        <v/>
      </c>
      <c r="U145" s="50" t="str">
        <f t="shared" si="88"/>
        <v/>
      </c>
      <c r="V145" s="50" t="str">
        <f t="shared" si="63"/>
        <v/>
      </c>
      <c r="W145" s="50" t="str">
        <f t="shared" si="63"/>
        <v/>
      </c>
      <c r="X145" s="50" t="str">
        <f t="shared" si="63"/>
        <v/>
      </c>
      <c r="Y145" s="50" t="str">
        <f t="shared" si="63"/>
        <v/>
      </c>
      <c r="Z145" s="50" t="str">
        <f t="shared" si="63"/>
        <v/>
      </c>
      <c r="AA145" s="50" t="str">
        <f t="shared" ref="V145:AE170" si="89">IF(AND(AA$1&gt;=$F145,AA$1&lt;=$K145),CONCATENATE($D145,"-",AA$1),"")</f>
        <v/>
      </c>
      <c r="AB145" s="50" t="str">
        <f t="shared" si="89"/>
        <v/>
      </c>
      <c r="AC145" s="50" t="str">
        <f t="shared" si="89"/>
        <v/>
      </c>
      <c r="AD145" s="50" t="str">
        <f t="shared" si="89"/>
        <v/>
      </c>
      <c r="AE145" s="50" t="str">
        <f t="shared" si="89"/>
        <v/>
      </c>
      <c r="AF145" s="50">
        <f t="shared" si="67"/>
        <v>0</v>
      </c>
      <c r="AG145" s="50">
        <f t="shared" si="68"/>
        <v>0</v>
      </c>
      <c r="AH145" s="50">
        <f t="shared" si="69"/>
        <v>0</v>
      </c>
      <c r="AI145" s="50">
        <f t="shared" si="70"/>
        <v>0</v>
      </c>
      <c r="AJ145" s="50">
        <f t="shared" si="71"/>
        <v>0</v>
      </c>
      <c r="AK145" s="50">
        <f t="shared" si="72"/>
        <v>0</v>
      </c>
      <c r="AL145" s="50">
        <f t="shared" si="73"/>
        <v>0</v>
      </c>
      <c r="AM145" s="50">
        <f t="shared" si="74"/>
        <v>0</v>
      </c>
      <c r="AN145" s="50">
        <f t="shared" si="75"/>
        <v>0</v>
      </c>
      <c r="AO145" s="50">
        <f t="shared" si="76"/>
        <v>0</v>
      </c>
      <c r="AP145" s="50">
        <f t="shared" si="77"/>
        <v>0</v>
      </c>
      <c r="AQ145" s="50">
        <f t="shared" si="78"/>
        <v>0</v>
      </c>
      <c r="AR145" s="50">
        <f t="shared" si="79"/>
        <v>0</v>
      </c>
      <c r="AS145" s="50">
        <f t="shared" si="80"/>
        <v>0</v>
      </c>
      <c r="AT145" s="50">
        <f t="shared" si="81"/>
        <v>0</v>
      </c>
      <c r="AU145" s="50">
        <f t="shared" si="82"/>
        <v>0</v>
      </c>
      <c r="AV145" s="50">
        <f t="shared" si="83"/>
        <v>0</v>
      </c>
      <c r="AW145" s="50">
        <f t="shared" si="84"/>
        <v>0</v>
      </c>
      <c r="AX145" s="50">
        <f t="shared" si="85"/>
        <v>0</v>
      </c>
      <c r="AY145" s="50">
        <f t="shared" si="86"/>
        <v>0</v>
      </c>
      <c r="AZ145" s="50">
        <f t="shared" si="64"/>
        <v>0</v>
      </c>
      <c r="BA145" s="50">
        <f t="shared" si="65"/>
        <v>0</v>
      </c>
      <c r="BB145" s="50">
        <f t="shared" si="87"/>
        <v>0</v>
      </c>
      <c r="BC145" s="50" t="e">
        <f>VLOOKUP($D145,Occup!B:Z,14,FALSE)</f>
        <v>#N/A</v>
      </c>
    </row>
    <row r="146" spans="11:55" x14ac:dyDescent="0.25">
      <c r="K146" s="50">
        <f t="shared" si="66"/>
        <v>0</v>
      </c>
      <c r="L146" s="50" t="str">
        <f t="shared" si="88"/>
        <v/>
      </c>
      <c r="M146" s="50" t="str">
        <f t="shared" si="88"/>
        <v/>
      </c>
      <c r="N146" s="50" t="str">
        <f t="shared" si="88"/>
        <v/>
      </c>
      <c r="O146" s="50" t="str">
        <f t="shared" si="88"/>
        <v/>
      </c>
      <c r="P146" s="50" t="str">
        <f t="shared" si="88"/>
        <v/>
      </c>
      <c r="Q146" s="50" t="str">
        <f t="shared" si="88"/>
        <v/>
      </c>
      <c r="R146" s="50" t="str">
        <f t="shared" si="88"/>
        <v/>
      </c>
      <c r="S146" s="50" t="str">
        <f t="shared" si="88"/>
        <v/>
      </c>
      <c r="T146" s="50" t="str">
        <f t="shared" si="88"/>
        <v/>
      </c>
      <c r="U146" s="50" t="str">
        <f t="shared" si="88"/>
        <v/>
      </c>
      <c r="V146" s="50" t="str">
        <f t="shared" si="89"/>
        <v/>
      </c>
      <c r="W146" s="50" t="str">
        <f t="shared" si="89"/>
        <v/>
      </c>
      <c r="X146" s="50" t="str">
        <f t="shared" si="89"/>
        <v/>
      </c>
      <c r="Y146" s="50" t="str">
        <f t="shared" si="89"/>
        <v/>
      </c>
      <c r="Z146" s="50" t="str">
        <f t="shared" si="89"/>
        <v/>
      </c>
      <c r="AA146" s="50" t="str">
        <f t="shared" si="89"/>
        <v/>
      </c>
      <c r="AB146" s="50" t="str">
        <f t="shared" si="89"/>
        <v/>
      </c>
      <c r="AC146" s="50" t="str">
        <f t="shared" si="89"/>
        <v/>
      </c>
      <c r="AD146" s="50" t="str">
        <f t="shared" si="89"/>
        <v/>
      </c>
      <c r="AE146" s="50" t="str">
        <f t="shared" si="89"/>
        <v/>
      </c>
      <c r="AF146" s="50">
        <f t="shared" si="67"/>
        <v>0</v>
      </c>
      <c r="AG146" s="50">
        <f t="shared" si="68"/>
        <v>0</v>
      </c>
      <c r="AH146" s="50">
        <f t="shared" si="69"/>
        <v>0</v>
      </c>
      <c r="AI146" s="50">
        <f t="shared" si="70"/>
        <v>0</v>
      </c>
      <c r="AJ146" s="50">
        <f t="shared" si="71"/>
        <v>0</v>
      </c>
      <c r="AK146" s="50">
        <f t="shared" si="72"/>
        <v>0</v>
      </c>
      <c r="AL146" s="50">
        <f t="shared" si="73"/>
        <v>0</v>
      </c>
      <c r="AM146" s="50">
        <f t="shared" si="74"/>
        <v>0</v>
      </c>
      <c r="AN146" s="50">
        <f t="shared" si="75"/>
        <v>0</v>
      </c>
      <c r="AO146" s="50">
        <f t="shared" si="76"/>
        <v>0</v>
      </c>
      <c r="AP146" s="50">
        <f t="shared" si="77"/>
        <v>0</v>
      </c>
      <c r="AQ146" s="50">
        <f t="shared" si="78"/>
        <v>0</v>
      </c>
      <c r="AR146" s="50">
        <f t="shared" si="79"/>
        <v>0</v>
      </c>
      <c r="AS146" s="50">
        <f t="shared" si="80"/>
        <v>0</v>
      </c>
      <c r="AT146" s="50">
        <f t="shared" si="81"/>
        <v>0</v>
      </c>
      <c r="AU146" s="50">
        <f t="shared" si="82"/>
        <v>0</v>
      </c>
      <c r="AV146" s="50">
        <f t="shared" si="83"/>
        <v>0</v>
      </c>
      <c r="AW146" s="50">
        <f t="shared" si="84"/>
        <v>0</v>
      </c>
      <c r="AX146" s="50">
        <f t="shared" si="85"/>
        <v>0</v>
      </c>
      <c r="AY146" s="50">
        <f t="shared" si="86"/>
        <v>0</v>
      </c>
      <c r="AZ146" s="50">
        <f t="shared" si="64"/>
        <v>0</v>
      </c>
      <c r="BA146" s="50">
        <f t="shared" si="65"/>
        <v>0</v>
      </c>
      <c r="BB146" s="50">
        <f t="shared" si="87"/>
        <v>0</v>
      </c>
      <c r="BC146" s="50" t="e">
        <f>VLOOKUP($D146,Occup!B:Z,14,FALSE)</f>
        <v>#N/A</v>
      </c>
    </row>
    <row r="147" spans="11:55" x14ac:dyDescent="0.25">
      <c r="K147" s="50">
        <f t="shared" si="66"/>
        <v>0</v>
      </c>
      <c r="L147" s="50" t="str">
        <f t="shared" si="88"/>
        <v/>
      </c>
      <c r="M147" s="50" t="str">
        <f t="shared" si="88"/>
        <v/>
      </c>
      <c r="N147" s="50" t="str">
        <f t="shared" si="88"/>
        <v/>
      </c>
      <c r="O147" s="50" t="str">
        <f t="shared" si="88"/>
        <v/>
      </c>
      <c r="P147" s="50" t="str">
        <f t="shared" si="88"/>
        <v/>
      </c>
      <c r="Q147" s="50" t="str">
        <f t="shared" si="88"/>
        <v/>
      </c>
      <c r="R147" s="50" t="str">
        <f t="shared" si="88"/>
        <v/>
      </c>
      <c r="S147" s="50" t="str">
        <f t="shared" si="88"/>
        <v/>
      </c>
      <c r="T147" s="50" t="str">
        <f t="shared" si="88"/>
        <v/>
      </c>
      <c r="U147" s="50" t="str">
        <f t="shared" si="88"/>
        <v/>
      </c>
      <c r="V147" s="50" t="str">
        <f t="shared" si="89"/>
        <v/>
      </c>
      <c r="W147" s="50" t="str">
        <f t="shared" si="89"/>
        <v/>
      </c>
      <c r="X147" s="50" t="str">
        <f t="shared" si="89"/>
        <v/>
      </c>
      <c r="Y147" s="50" t="str">
        <f t="shared" si="89"/>
        <v/>
      </c>
      <c r="Z147" s="50" t="str">
        <f t="shared" si="89"/>
        <v/>
      </c>
      <c r="AA147" s="50" t="str">
        <f t="shared" si="89"/>
        <v/>
      </c>
      <c r="AB147" s="50" t="str">
        <f t="shared" si="89"/>
        <v/>
      </c>
      <c r="AC147" s="50" t="str">
        <f t="shared" si="89"/>
        <v/>
      </c>
      <c r="AD147" s="50" t="str">
        <f t="shared" si="89"/>
        <v/>
      </c>
      <c r="AE147" s="50" t="str">
        <f t="shared" si="89"/>
        <v/>
      </c>
      <c r="AF147" s="50">
        <f t="shared" si="67"/>
        <v>0</v>
      </c>
      <c r="AG147" s="50">
        <f t="shared" si="68"/>
        <v>0</v>
      </c>
      <c r="AH147" s="50">
        <f t="shared" si="69"/>
        <v>0</v>
      </c>
      <c r="AI147" s="50">
        <f t="shared" si="70"/>
        <v>0</v>
      </c>
      <c r="AJ147" s="50">
        <f t="shared" si="71"/>
        <v>0</v>
      </c>
      <c r="AK147" s="50">
        <f t="shared" si="72"/>
        <v>0</v>
      </c>
      <c r="AL147" s="50">
        <f t="shared" si="73"/>
        <v>0</v>
      </c>
      <c r="AM147" s="50">
        <f t="shared" si="74"/>
        <v>0</v>
      </c>
      <c r="AN147" s="50">
        <f t="shared" si="75"/>
        <v>0</v>
      </c>
      <c r="AO147" s="50">
        <f t="shared" si="76"/>
        <v>0</v>
      </c>
      <c r="AP147" s="50">
        <f t="shared" si="77"/>
        <v>0</v>
      </c>
      <c r="AQ147" s="50">
        <f t="shared" si="78"/>
        <v>0</v>
      </c>
      <c r="AR147" s="50">
        <f t="shared" si="79"/>
        <v>0</v>
      </c>
      <c r="AS147" s="50">
        <f t="shared" si="80"/>
        <v>0</v>
      </c>
      <c r="AT147" s="50">
        <f t="shared" si="81"/>
        <v>0</v>
      </c>
      <c r="AU147" s="50">
        <f t="shared" si="82"/>
        <v>0</v>
      </c>
      <c r="AV147" s="50">
        <f t="shared" si="83"/>
        <v>0</v>
      </c>
      <c r="AW147" s="50">
        <f t="shared" si="84"/>
        <v>0</v>
      </c>
      <c r="AX147" s="50">
        <f t="shared" si="85"/>
        <v>0</v>
      </c>
      <c r="AY147" s="50">
        <f t="shared" si="86"/>
        <v>0</v>
      </c>
      <c r="AZ147" s="50">
        <f t="shared" si="64"/>
        <v>0</v>
      </c>
      <c r="BA147" s="50">
        <f t="shared" si="65"/>
        <v>0</v>
      </c>
      <c r="BB147" s="50">
        <f t="shared" si="87"/>
        <v>0</v>
      </c>
      <c r="BC147" s="50" t="e">
        <f>VLOOKUP($D147,Occup!B:Z,14,FALSE)</f>
        <v>#N/A</v>
      </c>
    </row>
    <row r="148" spans="11:55" x14ac:dyDescent="0.25">
      <c r="K148" s="50">
        <f t="shared" si="66"/>
        <v>0</v>
      </c>
      <c r="L148" s="50" t="str">
        <f t="shared" si="88"/>
        <v/>
      </c>
      <c r="M148" s="50" t="str">
        <f t="shared" si="88"/>
        <v/>
      </c>
      <c r="N148" s="50" t="str">
        <f t="shared" si="88"/>
        <v/>
      </c>
      <c r="O148" s="50" t="str">
        <f t="shared" si="88"/>
        <v/>
      </c>
      <c r="P148" s="50" t="str">
        <f t="shared" si="88"/>
        <v/>
      </c>
      <c r="Q148" s="50" t="str">
        <f t="shared" si="88"/>
        <v/>
      </c>
      <c r="R148" s="50" t="str">
        <f t="shared" si="88"/>
        <v/>
      </c>
      <c r="S148" s="50" t="str">
        <f t="shared" si="88"/>
        <v/>
      </c>
      <c r="T148" s="50" t="str">
        <f t="shared" si="88"/>
        <v/>
      </c>
      <c r="U148" s="50" t="str">
        <f t="shared" si="88"/>
        <v/>
      </c>
      <c r="V148" s="50" t="str">
        <f t="shared" si="89"/>
        <v/>
      </c>
      <c r="W148" s="50" t="str">
        <f t="shared" si="89"/>
        <v/>
      </c>
      <c r="X148" s="50" t="str">
        <f t="shared" si="89"/>
        <v/>
      </c>
      <c r="Y148" s="50" t="str">
        <f t="shared" si="89"/>
        <v/>
      </c>
      <c r="Z148" s="50" t="str">
        <f t="shared" si="89"/>
        <v/>
      </c>
      <c r="AA148" s="50" t="str">
        <f t="shared" si="89"/>
        <v/>
      </c>
      <c r="AB148" s="50" t="str">
        <f t="shared" si="89"/>
        <v/>
      </c>
      <c r="AC148" s="50" t="str">
        <f t="shared" si="89"/>
        <v/>
      </c>
      <c r="AD148" s="50" t="str">
        <f t="shared" si="89"/>
        <v/>
      </c>
      <c r="AE148" s="50" t="str">
        <f t="shared" si="89"/>
        <v/>
      </c>
      <c r="AF148" s="50">
        <f t="shared" si="67"/>
        <v>0</v>
      </c>
      <c r="AG148" s="50">
        <f t="shared" si="68"/>
        <v>0</v>
      </c>
      <c r="AH148" s="50">
        <f t="shared" si="69"/>
        <v>0</v>
      </c>
      <c r="AI148" s="50">
        <f t="shared" si="70"/>
        <v>0</v>
      </c>
      <c r="AJ148" s="50">
        <f t="shared" si="71"/>
        <v>0</v>
      </c>
      <c r="AK148" s="50">
        <f t="shared" si="72"/>
        <v>0</v>
      </c>
      <c r="AL148" s="50">
        <f t="shared" si="73"/>
        <v>0</v>
      </c>
      <c r="AM148" s="50">
        <f t="shared" si="74"/>
        <v>0</v>
      </c>
      <c r="AN148" s="50">
        <f t="shared" si="75"/>
        <v>0</v>
      </c>
      <c r="AO148" s="50">
        <f t="shared" si="76"/>
        <v>0</v>
      </c>
      <c r="AP148" s="50">
        <f t="shared" si="77"/>
        <v>0</v>
      </c>
      <c r="AQ148" s="50">
        <f t="shared" si="78"/>
        <v>0</v>
      </c>
      <c r="AR148" s="50">
        <f t="shared" si="79"/>
        <v>0</v>
      </c>
      <c r="AS148" s="50">
        <f t="shared" si="80"/>
        <v>0</v>
      </c>
      <c r="AT148" s="50">
        <f t="shared" si="81"/>
        <v>0</v>
      </c>
      <c r="AU148" s="50">
        <f t="shared" si="82"/>
        <v>0</v>
      </c>
      <c r="AV148" s="50">
        <f t="shared" si="83"/>
        <v>0</v>
      </c>
      <c r="AW148" s="50">
        <f t="shared" si="84"/>
        <v>0</v>
      </c>
      <c r="AX148" s="50">
        <f t="shared" si="85"/>
        <v>0</v>
      </c>
      <c r="AY148" s="50">
        <f t="shared" si="86"/>
        <v>0</v>
      </c>
      <c r="AZ148" s="50">
        <f t="shared" si="64"/>
        <v>0</v>
      </c>
      <c r="BA148" s="50">
        <f t="shared" si="65"/>
        <v>0</v>
      </c>
      <c r="BB148" s="50">
        <f t="shared" si="87"/>
        <v>0</v>
      </c>
      <c r="BC148" s="50" t="e">
        <f>VLOOKUP($D148,Occup!B:Z,14,FALSE)</f>
        <v>#N/A</v>
      </c>
    </row>
    <row r="149" spans="11:55" x14ac:dyDescent="0.25">
      <c r="K149" s="50">
        <f t="shared" si="66"/>
        <v>0</v>
      </c>
      <c r="L149" s="50" t="str">
        <f t="shared" si="88"/>
        <v/>
      </c>
      <c r="M149" s="50" t="str">
        <f t="shared" si="88"/>
        <v/>
      </c>
      <c r="N149" s="50" t="str">
        <f t="shared" si="88"/>
        <v/>
      </c>
      <c r="O149" s="50" t="str">
        <f t="shared" si="88"/>
        <v/>
      </c>
      <c r="P149" s="50" t="str">
        <f t="shared" si="88"/>
        <v/>
      </c>
      <c r="Q149" s="50" t="str">
        <f t="shared" si="88"/>
        <v/>
      </c>
      <c r="R149" s="50" t="str">
        <f t="shared" si="88"/>
        <v/>
      </c>
      <c r="S149" s="50" t="str">
        <f t="shared" si="88"/>
        <v/>
      </c>
      <c r="T149" s="50" t="str">
        <f t="shared" si="88"/>
        <v/>
      </c>
      <c r="U149" s="50" t="str">
        <f t="shared" si="88"/>
        <v/>
      </c>
      <c r="V149" s="50" t="str">
        <f t="shared" si="89"/>
        <v/>
      </c>
      <c r="W149" s="50" t="str">
        <f t="shared" si="89"/>
        <v/>
      </c>
      <c r="X149" s="50" t="str">
        <f t="shared" si="89"/>
        <v/>
      </c>
      <c r="Y149" s="50" t="str">
        <f t="shared" si="89"/>
        <v/>
      </c>
      <c r="Z149" s="50" t="str">
        <f t="shared" si="89"/>
        <v/>
      </c>
      <c r="AA149" s="50" t="str">
        <f t="shared" si="89"/>
        <v/>
      </c>
      <c r="AB149" s="50" t="str">
        <f t="shared" si="89"/>
        <v/>
      </c>
      <c r="AC149" s="50" t="str">
        <f t="shared" si="89"/>
        <v/>
      </c>
      <c r="AD149" s="50" t="str">
        <f t="shared" si="89"/>
        <v/>
      </c>
      <c r="AE149" s="50" t="str">
        <f t="shared" si="89"/>
        <v/>
      </c>
      <c r="AF149" s="50">
        <f t="shared" si="67"/>
        <v>0</v>
      </c>
      <c r="AG149" s="50">
        <f t="shared" si="68"/>
        <v>0</v>
      </c>
      <c r="AH149" s="50">
        <f t="shared" si="69"/>
        <v>0</v>
      </c>
      <c r="AI149" s="50">
        <f t="shared" si="70"/>
        <v>0</v>
      </c>
      <c r="AJ149" s="50">
        <f t="shared" si="71"/>
        <v>0</v>
      </c>
      <c r="AK149" s="50">
        <f t="shared" si="72"/>
        <v>0</v>
      </c>
      <c r="AL149" s="50">
        <f t="shared" si="73"/>
        <v>0</v>
      </c>
      <c r="AM149" s="50">
        <f t="shared" si="74"/>
        <v>0</v>
      </c>
      <c r="AN149" s="50">
        <f t="shared" si="75"/>
        <v>0</v>
      </c>
      <c r="AO149" s="50">
        <f t="shared" si="76"/>
        <v>0</v>
      </c>
      <c r="AP149" s="50">
        <f t="shared" si="77"/>
        <v>0</v>
      </c>
      <c r="AQ149" s="50">
        <f t="shared" si="78"/>
        <v>0</v>
      </c>
      <c r="AR149" s="50">
        <f t="shared" si="79"/>
        <v>0</v>
      </c>
      <c r="AS149" s="50">
        <f t="shared" si="80"/>
        <v>0</v>
      </c>
      <c r="AT149" s="50">
        <f t="shared" si="81"/>
        <v>0</v>
      </c>
      <c r="AU149" s="50">
        <f t="shared" si="82"/>
        <v>0</v>
      </c>
      <c r="AV149" s="50">
        <f t="shared" si="83"/>
        <v>0</v>
      </c>
      <c r="AW149" s="50">
        <f t="shared" si="84"/>
        <v>0</v>
      </c>
      <c r="AX149" s="50">
        <f t="shared" si="85"/>
        <v>0</v>
      </c>
      <c r="AY149" s="50">
        <f t="shared" si="86"/>
        <v>0</v>
      </c>
      <c r="AZ149" s="50">
        <f t="shared" si="64"/>
        <v>0</v>
      </c>
      <c r="BA149" s="50">
        <f t="shared" si="65"/>
        <v>0</v>
      </c>
      <c r="BB149" s="50">
        <f t="shared" si="87"/>
        <v>0</v>
      </c>
      <c r="BC149" s="50" t="e">
        <f>VLOOKUP($D149,Occup!B:Z,14,FALSE)</f>
        <v>#N/A</v>
      </c>
    </row>
    <row r="150" spans="11:55" x14ac:dyDescent="0.25">
      <c r="K150" s="50">
        <f t="shared" si="66"/>
        <v>0</v>
      </c>
      <c r="L150" s="50" t="str">
        <f t="shared" si="88"/>
        <v/>
      </c>
      <c r="M150" s="50" t="str">
        <f t="shared" si="88"/>
        <v/>
      </c>
      <c r="N150" s="50" t="str">
        <f t="shared" si="88"/>
        <v/>
      </c>
      <c r="O150" s="50" t="str">
        <f t="shared" si="88"/>
        <v/>
      </c>
      <c r="P150" s="50" t="str">
        <f t="shared" si="88"/>
        <v/>
      </c>
      <c r="Q150" s="50" t="str">
        <f t="shared" si="88"/>
        <v/>
      </c>
      <c r="R150" s="50" t="str">
        <f t="shared" si="88"/>
        <v/>
      </c>
      <c r="S150" s="50" t="str">
        <f t="shared" si="88"/>
        <v/>
      </c>
      <c r="T150" s="50" t="str">
        <f t="shared" si="88"/>
        <v/>
      </c>
      <c r="U150" s="50" t="str">
        <f t="shared" si="88"/>
        <v/>
      </c>
      <c r="V150" s="50" t="str">
        <f t="shared" si="89"/>
        <v/>
      </c>
      <c r="W150" s="50" t="str">
        <f t="shared" si="89"/>
        <v/>
      </c>
      <c r="X150" s="50" t="str">
        <f t="shared" si="89"/>
        <v/>
      </c>
      <c r="Y150" s="50" t="str">
        <f t="shared" si="89"/>
        <v/>
      </c>
      <c r="Z150" s="50" t="str">
        <f t="shared" si="89"/>
        <v/>
      </c>
      <c r="AA150" s="50" t="str">
        <f t="shared" si="89"/>
        <v/>
      </c>
      <c r="AB150" s="50" t="str">
        <f t="shared" si="89"/>
        <v/>
      </c>
      <c r="AC150" s="50" t="str">
        <f t="shared" si="89"/>
        <v/>
      </c>
      <c r="AD150" s="50" t="str">
        <f t="shared" si="89"/>
        <v/>
      </c>
      <c r="AE150" s="50" t="str">
        <f t="shared" si="89"/>
        <v/>
      </c>
      <c r="AF150" s="50">
        <f t="shared" si="67"/>
        <v>0</v>
      </c>
      <c r="AG150" s="50">
        <f t="shared" si="68"/>
        <v>0</v>
      </c>
      <c r="AH150" s="50">
        <f t="shared" si="69"/>
        <v>0</v>
      </c>
      <c r="AI150" s="50">
        <f t="shared" si="70"/>
        <v>0</v>
      </c>
      <c r="AJ150" s="50">
        <f t="shared" si="71"/>
        <v>0</v>
      </c>
      <c r="AK150" s="50">
        <f t="shared" si="72"/>
        <v>0</v>
      </c>
      <c r="AL150" s="50">
        <f t="shared" si="73"/>
        <v>0</v>
      </c>
      <c r="AM150" s="50">
        <f t="shared" si="74"/>
        <v>0</v>
      </c>
      <c r="AN150" s="50">
        <f t="shared" si="75"/>
        <v>0</v>
      </c>
      <c r="AO150" s="50">
        <f t="shared" si="76"/>
        <v>0</v>
      </c>
      <c r="AP150" s="50">
        <f t="shared" si="77"/>
        <v>0</v>
      </c>
      <c r="AQ150" s="50">
        <f t="shared" si="78"/>
        <v>0</v>
      </c>
      <c r="AR150" s="50">
        <f t="shared" si="79"/>
        <v>0</v>
      </c>
      <c r="AS150" s="50">
        <f t="shared" si="80"/>
        <v>0</v>
      </c>
      <c r="AT150" s="50">
        <f t="shared" si="81"/>
        <v>0</v>
      </c>
      <c r="AU150" s="50">
        <f t="shared" si="82"/>
        <v>0</v>
      </c>
      <c r="AV150" s="50">
        <f t="shared" si="83"/>
        <v>0</v>
      </c>
      <c r="AW150" s="50">
        <f t="shared" si="84"/>
        <v>0</v>
      </c>
      <c r="AX150" s="50">
        <f t="shared" si="85"/>
        <v>0</v>
      </c>
      <c r="AY150" s="50">
        <f t="shared" si="86"/>
        <v>0</v>
      </c>
      <c r="AZ150" s="50">
        <f t="shared" si="64"/>
        <v>0</v>
      </c>
      <c r="BA150" s="50">
        <f t="shared" si="65"/>
        <v>0</v>
      </c>
      <c r="BB150" s="50">
        <f t="shared" si="87"/>
        <v>0</v>
      </c>
      <c r="BC150" s="50" t="e">
        <f>VLOOKUP($D150,Occup!B:Z,14,FALSE)</f>
        <v>#N/A</v>
      </c>
    </row>
    <row r="151" spans="11:55" x14ac:dyDescent="0.25">
      <c r="K151" s="50">
        <f t="shared" si="66"/>
        <v>0</v>
      </c>
      <c r="L151" s="50" t="str">
        <f t="shared" si="88"/>
        <v/>
      </c>
      <c r="M151" s="50" t="str">
        <f t="shared" si="88"/>
        <v/>
      </c>
      <c r="N151" s="50" t="str">
        <f t="shared" si="88"/>
        <v/>
      </c>
      <c r="O151" s="50" t="str">
        <f t="shared" si="88"/>
        <v/>
      </c>
      <c r="P151" s="50" t="str">
        <f t="shared" si="88"/>
        <v/>
      </c>
      <c r="Q151" s="50" t="str">
        <f t="shared" si="88"/>
        <v/>
      </c>
      <c r="R151" s="50" t="str">
        <f t="shared" si="88"/>
        <v/>
      </c>
      <c r="S151" s="50" t="str">
        <f t="shared" si="88"/>
        <v/>
      </c>
      <c r="T151" s="50" t="str">
        <f t="shared" si="88"/>
        <v/>
      </c>
      <c r="U151" s="50" t="str">
        <f t="shared" si="88"/>
        <v/>
      </c>
      <c r="V151" s="50" t="str">
        <f t="shared" si="89"/>
        <v/>
      </c>
      <c r="W151" s="50" t="str">
        <f t="shared" si="89"/>
        <v/>
      </c>
      <c r="X151" s="50" t="str">
        <f t="shared" si="89"/>
        <v/>
      </c>
      <c r="Y151" s="50" t="str">
        <f t="shared" si="89"/>
        <v/>
      </c>
      <c r="Z151" s="50" t="str">
        <f t="shared" si="89"/>
        <v/>
      </c>
      <c r="AA151" s="50" t="str">
        <f t="shared" si="89"/>
        <v/>
      </c>
      <c r="AB151" s="50" t="str">
        <f t="shared" si="89"/>
        <v/>
      </c>
      <c r="AC151" s="50" t="str">
        <f t="shared" si="89"/>
        <v/>
      </c>
      <c r="AD151" s="50" t="str">
        <f t="shared" si="89"/>
        <v/>
      </c>
      <c r="AE151" s="50" t="str">
        <f t="shared" si="89"/>
        <v/>
      </c>
      <c r="AF151" s="50">
        <f t="shared" si="67"/>
        <v>0</v>
      </c>
      <c r="AG151" s="50">
        <f t="shared" si="68"/>
        <v>0</v>
      </c>
      <c r="AH151" s="50">
        <f t="shared" si="69"/>
        <v>0</v>
      </c>
      <c r="AI151" s="50">
        <f t="shared" si="70"/>
        <v>0</v>
      </c>
      <c r="AJ151" s="50">
        <f t="shared" si="71"/>
        <v>0</v>
      </c>
      <c r="AK151" s="50">
        <f t="shared" si="72"/>
        <v>0</v>
      </c>
      <c r="AL151" s="50">
        <f t="shared" si="73"/>
        <v>0</v>
      </c>
      <c r="AM151" s="50">
        <f t="shared" si="74"/>
        <v>0</v>
      </c>
      <c r="AN151" s="50">
        <f t="shared" si="75"/>
        <v>0</v>
      </c>
      <c r="AO151" s="50">
        <f t="shared" si="76"/>
        <v>0</v>
      </c>
      <c r="AP151" s="50">
        <f t="shared" si="77"/>
        <v>0</v>
      </c>
      <c r="AQ151" s="50">
        <f t="shared" si="78"/>
        <v>0</v>
      </c>
      <c r="AR151" s="50">
        <f t="shared" si="79"/>
        <v>0</v>
      </c>
      <c r="AS151" s="50">
        <f t="shared" si="80"/>
        <v>0</v>
      </c>
      <c r="AT151" s="50">
        <f t="shared" si="81"/>
        <v>0</v>
      </c>
      <c r="AU151" s="50">
        <f t="shared" si="82"/>
        <v>0</v>
      </c>
      <c r="AV151" s="50">
        <f t="shared" si="83"/>
        <v>0</v>
      </c>
      <c r="AW151" s="50">
        <f t="shared" si="84"/>
        <v>0</v>
      </c>
      <c r="AX151" s="50">
        <f t="shared" si="85"/>
        <v>0</v>
      </c>
      <c r="AY151" s="50">
        <f t="shared" si="86"/>
        <v>0</v>
      </c>
      <c r="AZ151" s="50">
        <f t="shared" si="64"/>
        <v>0</v>
      </c>
      <c r="BA151" s="50">
        <f t="shared" si="65"/>
        <v>0</v>
      </c>
      <c r="BB151" s="50">
        <f t="shared" si="87"/>
        <v>0</v>
      </c>
      <c r="BC151" s="50" t="e">
        <f>VLOOKUP($D151,Occup!B:Z,14,FALSE)</f>
        <v>#N/A</v>
      </c>
    </row>
    <row r="152" spans="11:55" x14ac:dyDescent="0.25">
      <c r="K152" s="50">
        <f t="shared" si="66"/>
        <v>0</v>
      </c>
      <c r="L152" s="50" t="str">
        <f t="shared" si="88"/>
        <v/>
      </c>
      <c r="M152" s="50" t="str">
        <f t="shared" si="88"/>
        <v/>
      </c>
      <c r="N152" s="50" t="str">
        <f t="shared" si="88"/>
        <v/>
      </c>
      <c r="O152" s="50" t="str">
        <f t="shared" si="88"/>
        <v/>
      </c>
      <c r="P152" s="50" t="str">
        <f t="shared" si="88"/>
        <v/>
      </c>
      <c r="Q152" s="50" t="str">
        <f t="shared" si="88"/>
        <v/>
      </c>
      <c r="R152" s="50" t="str">
        <f t="shared" si="88"/>
        <v/>
      </c>
      <c r="S152" s="50" t="str">
        <f t="shared" si="88"/>
        <v/>
      </c>
      <c r="T152" s="50" t="str">
        <f t="shared" si="88"/>
        <v/>
      </c>
      <c r="U152" s="50" t="str">
        <f t="shared" si="88"/>
        <v/>
      </c>
      <c r="V152" s="50" t="str">
        <f t="shared" si="89"/>
        <v/>
      </c>
      <c r="W152" s="50" t="str">
        <f t="shared" si="89"/>
        <v/>
      </c>
      <c r="X152" s="50" t="str">
        <f t="shared" si="89"/>
        <v/>
      </c>
      <c r="Y152" s="50" t="str">
        <f t="shared" si="89"/>
        <v/>
      </c>
      <c r="Z152" s="50" t="str">
        <f t="shared" si="89"/>
        <v/>
      </c>
      <c r="AA152" s="50" t="str">
        <f t="shared" si="89"/>
        <v/>
      </c>
      <c r="AB152" s="50" t="str">
        <f t="shared" si="89"/>
        <v/>
      </c>
      <c r="AC152" s="50" t="str">
        <f t="shared" si="89"/>
        <v/>
      </c>
      <c r="AD152" s="50" t="str">
        <f t="shared" si="89"/>
        <v/>
      </c>
      <c r="AE152" s="50" t="str">
        <f t="shared" si="89"/>
        <v/>
      </c>
      <c r="AF152" s="50">
        <f t="shared" si="67"/>
        <v>0</v>
      </c>
      <c r="AG152" s="50">
        <f t="shared" si="68"/>
        <v>0</v>
      </c>
      <c r="AH152" s="50">
        <f t="shared" si="69"/>
        <v>0</v>
      </c>
      <c r="AI152" s="50">
        <f t="shared" si="70"/>
        <v>0</v>
      </c>
      <c r="AJ152" s="50">
        <f t="shared" si="71"/>
        <v>0</v>
      </c>
      <c r="AK152" s="50">
        <f t="shared" si="72"/>
        <v>0</v>
      </c>
      <c r="AL152" s="50">
        <f t="shared" si="73"/>
        <v>0</v>
      </c>
      <c r="AM152" s="50">
        <f t="shared" si="74"/>
        <v>0</v>
      </c>
      <c r="AN152" s="50">
        <f t="shared" si="75"/>
        <v>0</v>
      </c>
      <c r="AO152" s="50">
        <f t="shared" si="76"/>
        <v>0</v>
      </c>
      <c r="AP152" s="50">
        <f t="shared" si="77"/>
        <v>0</v>
      </c>
      <c r="AQ152" s="50">
        <f t="shared" si="78"/>
        <v>0</v>
      </c>
      <c r="AR152" s="50">
        <f t="shared" si="79"/>
        <v>0</v>
      </c>
      <c r="AS152" s="50">
        <f t="shared" si="80"/>
        <v>0</v>
      </c>
      <c r="AT152" s="50">
        <f t="shared" si="81"/>
        <v>0</v>
      </c>
      <c r="AU152" s="50">
        <f t="shared" si="82"/>
        <v>0</v>
      </c>
      <c r="AV152" s="50">
        <f t="shared" si="83"/>
        <v>0</v>
      </c>
      <c r="AW152" s="50">
        <f t="shared" si="84"/>
        <v>0</v>
      </c>
      <c r="AX152" s="50">
        <f t="shared" si="85"/>
        <v>0</v>
      </c>
      <c r="AY152" s="50">
        <f t="shared" si="86"/>
        <v>0</v>
      </c>
      <c r="AZ152" s="50">
        <f t="shared" si="64"/>
        <v>0</v>
      </c>
      <c r="BA152" s="50">
        <f t="shared" si="65"/>
        <v>0</v>
      </c>
      <c r="BB152" s="50">
        <f t="shared" si="87"/>
        <v>0</v>
      </c>
      <c r="BC152" s="50" t="e">
        <f>VLOOKUP($D152,Occup!B:Z,14,FALSE)</f>
        <v>#N/A</v>
      </c>
    </row>
    <row r="153" spans="11:55" x14ac:dyDescent="0.25">
      <c r="K153" s="50">
        <f t="shared" si="66"/>
        <v>0</v>
      </c>
      <c r="L153" s="50" t="str">
        <f t="shared" si="88"/>
        <v/>
      </c>
      <c r="M153" s="50" t="str">
        <f t="shared" si="88"/>
        <v/>
      </c>
      <c r="N153" s="50" t="str">
        <f t="shared" si="88"/>
        <v/>
      </c>
      <c r="O153" s="50" t="str">
        <f t="shared" si="88"/>
        <v/>
      </c>
      <c r="P153" s="50" t="str">
        <f t="shared" si="88"/>
        <v/>
      </c>
      <c r="Q153" s="50" t="str">
        <f t="shared" si="88"/>
        <v/>
      </c>
      <c r="R153" s="50" t="str">
        <f t="shared" si="88"/>
        <v/>
      </c>
      <c r="S153" s="50" t="str">
        <f t="shared" si="88"/>
        <v/>
      </c>
      <c r="T153" s="50" t="str">
        <f t="shared" si="88"/>
        <v/>
      </c>
      <c r="U153" s="50" t="str">
        <f t="shared" si="88"/>
        <v/>
      </c>
      <c r="V153" s="50" t="str">
        <f t="shared" si="89"/>
        <v/>
      </c>
      <c r="W153" s="50" t="str">
        <f t="shared" si="89"/>
        <v/>
      </c>
      <c r="X153" s="50" t="str">
        <f t="shared" si="89"/>
        <v/>
      </c>
      <c r="Y153" s="50" t="str">
        <f t="shared" si="89"/>
        <v/>
      </c>
      <c r="Z153" s="50" t="str">
        <f t="shared" si="89"/>
        <v/>
      </c>
      <c r="AA153" s="50" t="str">
        <f t="shared" si="89"/>
        <v/>
      </c>
      <c r="AB153" s="50" t="str">
        <f t="shared" si="89"/>
        <v/>
      </c>
      <c r="AC153" s="50" t="str">
        <f t="shared" si="89"/>
        <v/>
      </c>
      <c r="AD153" s="50" t="str">
        <f t="shared" si="89"/>
        <v/>
      </c>
      <c r="AE153" s="50" t="str">
        <f t="shared" si="89"/>
        <v/>
      </c>
      <c r="AF153" s="50">
        <f t="shared" si="67"/>
        <v>0</v>
      </c>
      <c r="AG153" s="50">
        <f t="shared" si="68"/>
        <v>0</v>
      </c>
      <c r="AH153" s="50">
        <f t="shared" si="69"/>
        <v>0</v>
      </c>
      <c r="AI153" s="50">
        <f t="shared" si="70"/>
        <v>0</v>
      </c>
      <c r="AJ153" s="50">
        <f t="shared" si="71"/>
        <v>0</v>
      </c>
      <c r="AK153" s="50">
        <f t="shared" si="72"/>
        <v>0</v>
      </c>
      <c r="AL153" s="50">
        <f t="shared" si="73"/>
        <v>0</v>
      </c>
      <c r="AM153" s="50">
        <f t="shared" si="74"/>
        <v>0</v>
      </c>
      <c r="AN153" s="50">
        <f t="shared" si="75"/>
        <v>0</v>
      </c>
      <c r="AO153" s="50">
        <f t="shared" si="76"/>
        <v>0</v>
      </c>
      <c r="AP153" s="50">
        <f t="shared" si="77"/>
        <v>0</v>
      </c>
      <c r="AQ153" s="50">
        <f t="shared" si="78"/>
        <v>0</v>
      </c>
      <c r="AR153" s="50">
        <f t="shared" si="79"/>
        <v>0</v>
      </c>
      <c r="AS153" s="50">
        <f t="shared" si="80"/>
        <v>0</v>
      </c>
      <c r="AT153" s="50">
        <f t="shared" si="81"/>
        <v>0</v>
      </c>
      <c r="AU153" s="50">
        <f t="shared" si="82"/>
        <v>0</v>
      </c>
      <c r="AV153" s="50">
        <f t="shared" si="83"/>
        <v>0</v>
      </c>
      <c r="AW153" s="50">
        <f t="shared" si="84"/>
        <v>0</v>
      </c>
      <c r="AX153" s="50">
        <f t="shared" si="85"/>
        <v>0</v>
      </c>
      <c r="AY153" s="50">
        <f t="shared" si="86"/>
        <v>0</v>
      </c>
      <c r="AZ153" s="50">
        <f t="shared" si="64"/>
        <v>0</v>
      </c>
      <c r="BA153" s="50">
        <f t="shared" si="65"/>
        <v>0</v>
      </c>
      <c r="BB153" s="50">
        <f t="shared" si="87"/>
        <v>0</v>
      </c>
      <c r="BC153" s="50" t="e">
        <f>VLOOKUP($D153,Occup!B:Z,14,FALSE)</f>
        <v>#N/A</v>
      </c>
    </row>
    <row r="154" spans="11:55" x14ac:dyDescent="0.25">
      <c r="K154" s="50">
        <f t="shared" si="66"/>
        <v>0</v>
      </c>
      <c r="L154" s="50" t="str">
        <f t="shared" si="88"/>
        <v/>
      </c>
      <c r="M154" s="50" t="str">
        <f t="shared" si="88"/>
        <v/>
      </c>
      <c r="N154" s="50" t="str">
        <f t="shared" si="88"/>
        <v/>
      </c>
      <c r="O154" s="50" t="str">
        <f t="shared" si="88"/>
        <v/>
      </c>
      <c r="P154" s="50" t="str">
        <f t="shared" si="88"/>
        <v/>
      </c>
      <c r="Q154" s="50" t="str">
        <f t="shared" si="88"/>
        <v/>
      </c>
      <c r="R154" s="50" t="str">
        <f t="shared" si="88"/>
        <v/>
      </c>
      <c r="S154" s="50" t="str">
        <f t="shared" si="88"/>
        <v/>
      </c>
      <c r="T154" s="50" t="str">
        <f t="shared" si="88"/>
        <v/>
      </c>
      <c r="U154" s="50" t="str">
        <f t="shared" si="88"/>
        <v/>
      </c>
      <c r="V154" s="50" t="str">
        <f t="shared" si="89"/>
        <v/>
      </c>
      <c r="W154" s="50" t="str">
        <f t="shared" si="89"/>
        <v/>
      </c>
      <c r="X154" s="50" t="str">
        <f t="shared" si="89"/>
        <v/>
      </c>
      <c r="Y154" s="50" t="str">
        <f t="shared" si="89"/>
        <v/>
      </c>
      <c r="Z154" s="50" t="str">
        <f t="shared" si="89"/>
        <v/>
      </c>
      <c r="AA154" s="50" t="str">
        <f t="shared" si="89"/>
        <v/>
      </c>
      <c r="AB154" s="50" t="str">
        <f t="shared" si="89"/>
        <v/>
      </c>
      <c r="AC154" s="50" t="str">
        <f t="shared" si="89"/>
        <v/>
      </c>
      <c r="AD154" s="50" t="str">
        <f t="shared" si="89"/>
        <v/>
      </c>
      <c r="AE154" s="50" t="str">
        <f t="shared" si="89"/>
        <v/>
      </c>
      <c r="AF154" s="50">
        <f t="shared" si="67"/>
        <v>0</v>
      </c>
      <c r="AG154" s="50">
        <f t="shared" si="68"/>
        <v>0</v>
      </c>
      <c r="AH154" s="50">
        <f t="shared" si="69"/>
        <v>0</v>
      </c>
      <c r="AI154" s="50">
        <f t="shared" si="70"/>
        <v>0</v>
      </c>
      <c r="AJ154" s="50">
        <f t="shared" si="71"/>
        <v>0</v>
      </c>
      <c r="AK154" s="50">
        <f t="shared" si="72"/>
        <v>0</v>
      </c>
      <c r="AL154" s="50">
        <f t="shared" si="73"/>
        <v>0</v>
      </c>
      <c r="AM154" s="50">
        <f t="shared" si="74"/>
        <v>0</v>
      </c>
      <c r="AN154" s="50">
        <f t="shared" si="75"/>
        <v>0</v>
      </c>
      <c r="AO154" s="50">
        <f t="shared" si="76"/>
        <v>0</v>
      </c>
      <c r="AP154" s="50">
        <f t="shared" si="77"/>
        <v>0</v>
      </c>
      <c r="AQ154" s="50">
        <f t="shared" si="78"/>
        <v>0</v>
      </c>
      <c r="AR154" s="50">
        <f t="shared" si="79"/>
        <v>0</v>
      </c>
      <c r="AS154" s="50">
        <f t="shared" si="80"/>
        <v>0</v>
      </c>
      <c r="AT154" s="50">
        <f t="shared" si="81"/>
        <v>0</v>
      </c>
      <c r="AU154" s="50">
        <f t="shared" si="82"/>
        <v>0</v>
      </c>
      <c r="AV154" s="50">
        <f t="shared" si="83"/>
        <v>0</v>
      </c>
      <c r="AW154" s="50">
        <f t="shared" si="84"/>
        <v>0</v>
      </c>
      <c r="AX154" s="50">
        <f t="shared" si="85"/>
        <v>0</v>
      </c>
      <c r="AY154" s="50">
        <f t="shared" si="86"/>
        <v>0</v>
      </c>
      <c r="AZ154" s="50">
        <f t="shared" si="64"/>
        <v>0</v>
      </c>
      <c r="BA154" s="50">
        <f t="shared" si="65"/>
        <v>0</v>
      </c>
      <c r="BB154" s="50">
        <f t="shared" si="87"/>
        <v>0</v>
      </c>
      <c r="BC154" s="50" t="e">
        <f>VLOOKUP($D154,Occup!B:Z,14,FALSE)</f>
        <v>#N/A</v>
      </c>
    </row>
    <row r="155" spans="11:55" x14ac:dyDescent="0.25">
      <c r="K155" s="50">
        <f t="shared" si="66"/>
        <v>0</v>
      </c>
      <c r="L155" s="50" t="str">
        <f t="shared" si="88"/>
        <v/>
      </c>
      <c r="M155" s="50" t="str">
        <f t="shared" si="88"/>
        <v/>
      </c>
      <c r="N155" s="50" t="str">
        <f t="shared" si="88"/>
        <v/>
      </c>
      <c r="O155" s="50" t="str">
        <f t="shared" si="88"/>
        <v/>
      </c>
      <c r="P155" s="50" t="str">
        <f t="shared" si="88"/>
        <v/>
      </c>
      <c r="Q155" s="50" t="str">
        <f t="shared" si="88"/>
        <v/>
      </c>
      <c r="R155" s="50" t="str">
        <f t="shared" si="88"/>
        <v/>
      </c>
      <c r="S155" s="50" t="str">
        <f t="shared" si="88"/>
        <v/>
      </c>
      <c r="T155" s="50" t="str">
        <f t="shared" si="88"/>
        <v/>
      </c>
      <c r="U155" s="50" t="str">
        <f t="shared" si="88"/>
        <v/>
      </c>
      <c r="V155" s="50" t="str">
        <f t="shared" si="89"/>
        <v/>
      </c>
      <c r="W155" s="50" t="str">
        <f t="shared" si="89"/>
        <v/>
      </c>
      <c r="X155" s="50" t="str">
        <f t="shared" si="89"/>
        <v/>
      </c>
      <c r="Y155" s="50" t="str">
        <f t="shared" si="89"/>
        <v/>
      </c>
      <c r="Z155" s="50" t="str">
        <f t="shared" si="89"/>
        <v/>
      </c>
      <c r="AA155" s="50" t="str">
        <f t="shared" si="89"/>
        <v/>
      </c>
      <c r="AB155" s="50" t="str">
        <f t="shared" si="89"/>
        <v/>
      </c>
      <c r="AC155" s="50" t="str">
        <f t="shared" si="89"/>
        <v/>
      </c>
      <c r="AD155" s="50" t="str">
        <f t="shared" si="89"/>
        <v/>
      </c>
      <c r="AE155" s="50" t="str">
        <f t="shared" si="89"/>
        <v/>
      </c>
      <c r="AF155" s="50">
        <f t="shared" si="67"/>
        <v>0</v>
      </c>
      <c r="AG155" s="50">
        <f t="shared" si="68"/>
        <v>0</v>
      </c>
      <c r="AH155" s="50">
        <f t="shared" si="69"/>
        <v>0</v>
      </c>
      <c r="AI155" s="50">
        <f t="shared" si="70"/>
        <v>0</v>
      </c>
      <c r="AJ155" s="50">
        <f t="shared" si="71"/>
        <v>0</v>
      </c>
      <c r="AK155" s="50">
        <f t="shared" si="72"/>
        <v>0</v>
      </c>
      <c r="AL155" s="50">
        <f t="shared" si="73"/>
        <v>0</v>
      </c>
      <c r="AM155" s="50">
        <f t="shared" si="74"/>
        <v>0</v>
      </c>
      <c r="AN155" s="50">
        <f t="shared" si="75"/>
        <v>0</v>
      </c>
      <c r="AO155" s="50">
        <f t="shared" si="76"/>
        <v>0</v>
      </c>
      <c r="AP155" s="50">
        <f t="shared" si="77"/>
        <v>0</v>
      </c>
      <c r="AQ155" s="50">
        <f t="shared" si="78"/>
        <v>0</v>
      </c>
      <c r="AR155" s="50">
        <f t="shared" si="79"/>
        <v>0</v>
      </c>
      <c r="AS155" s="50">
        <f t="shared" si="80"/>
        <v>0</v>
      </c>
      <c r="AT155" s="50">
        <f t="shared" si="81"/>
        <v>0</v>
      </c>
      <c r="AU155" s="50">
        <f t="shared" si="82"/>
        <v>0</v>
      </c>
      <c r="AV155" s="50">
        <f t="shared" si="83"/>
        <v>0</v>
      </c>
      <c r="AW155" s="50">
        <f t="shared" si="84"/>
        <v>0</v>
      </c>
      <c r="AX155" s="50">
        <f t="shared" si="85"/>
        <v>0</v>
      </c>
      <c r="AY155" s="50">
        <f t="shared" si="86"/>
        <v>0</v>
      </c>
      <c r="AZ155" s="50">
        <f t="shared" si="64"/>
        <v>0</v>
      </c>
      <c r="BA155" s="50">
        <f t="shared" si="65"/>
        <v>0</v>
      </c>
      <c r="BB155" s="50">
        <f t="shared" si="87"/>
        <v>0</v>
      </c>
      <c r="BC155" s="50" t="e">
        <f>VLOOKUP($D155,Occup!B:Z,14,FALSE)</f>
        <v>#N/A</v>
      </c>
    </row>
    <row r="156" spans="11:55" x14ac:dyDescent="0.25">
      <c r="K156" s="50">
        <f t="shared" si="66"/>
        <v>0</v>
      </c>
      <c r="L156" s="50" t="str">
        <f t="shared" si="88"/>
        <v/>
      </c>
      <c r="M156" s="50" t="str">
        <f t="shared" si="88"/>
        <v/>
      </c>
      <c r="N156" s="50" t="str">
        <f t="shared" si="88"/>
        <v/>
      </c>
      <c r="O156" s="50" t="str">
        <f t="shared" si="88"/>
        <v/>
      </c>
      <c r="P156" s="50" t="str">
        <f t="shared" si="88"/>
        <v/>
      </c>
      <c r="Q156" s="50" t="str">
        <f t="shared" si="88"/>
        <v/>
      </c>
      <c r="R156" s="50" t="str">
        <f t="shared" si="88"/>
        <v/>
      </c>
      <c r="S156" s="50" t="str">
        <f t="shared" si="88"/>
        <v/>
      </c>
      <c r="T156" s="50" t="str">
        <f t="shared" si="88"/>
        <v/>
      </c>
      <c r="U156" s="50" t="str">
        <f t="shared" si="88"/>
        <v/>
      </c>
      <c r="V156" s="50" t="str">
        <f t="shared" si="89"/>
        <v/>
      </c>
      <c r="W156" s="50" t="str">
        <f t="shared" si="89"/>
        <v/>
      </c>
      <c r="X156" s="50" t="str">
        <f t="shared" si="89"/>
        <v/>
      </c>
      <c r="Y156" s="50" t="str">
        <f t="shared" si="89"/>
        <v/>
      </c>
      <c r="Z156" s="50" t="str">
        <f t="shared" si="89"/>
        <v/>
      </c>
      <c r="AA156" s="50" t="str">
        <f t="shared" si="89"/>
        <v/>
      </c>
      <c r="AB156" s="50" t="str">
        <f t="shared" si="89"/>
        <v/>
      </c>
      <c r="AC156" s="50" t="str">
        <f t="shared" si="89"/>
        <v/>
      </c>
      <c r="AD156" s="50" t="str">
        <f t="shared" si="89"/>
        <v/>
      </c>
      <c r="AE156" s="50" t="str">
        <f t="shared" si="89"/>
        <v/>
      </c>
      <c r="AF156" s="50">
        <f t="shared" si="67"/>
        <v>0</v>
      </c>
      <c r="AG156" s="50">
        <f t="shared" si="68"/>
        <v>0</v>
      </c>
      <c r="AH156" s="50">
        <f t="shared" si="69"/>
        <v>0</v>
      </c>
      <c r="AI156" s="50">
        <f t="shared" si="70"/>
        <v>0</v>
      </c>
      <c r="AJ156" s="50">
        <f t="shared" si="71"/>
        <v>0</v>
      </c>
      <c r="AK156" s="50">
        <f t="shared" si="72"/>
        <v>0</v>
      </c>
      <c r="AL156" s="50">
        <f t="shared" si="73"/>
        <v>0</v>
      </c>
      <c r="AM156" s="50">
        <f t="shared" si="74"/>
        <v>0</v>
      </c>
      <c r="AN156" s="50">
        <f t="shared" si="75"/>
        <v>0</v>
      </c>
      <c r="AO156" s="50">
        <f t="shared" si="76"/>
        <v>0</v>
      </c>
      <c r="AP156" s="50">
        <f t="shared" si="77"/>
        <v>0</v>
      </c>
      <c r="AQ156" s="50">
        <f t="shared" si="78"/>
        <v>0</v>
      </c>
      <c r="AR156" s="50">
        <f t="shared" si="79"/>
        <v>0</v>
      </c>
      <c r="AS156" s="50">
        <f t="shared" si="80"/>
        <v>0</v>
      </c>
      <c r="AT156" s="50">
        <f t="shared" si="81"/>
        <v>0</v>
      </c>
      <c r="AU156" s="50">
        <f t="shared" si="82"/>
        <v>0</v>
      </c>
      <c r="AV156" s="50">
        <f t="shared" si="83"/>
        <v>0</v>
      </c>
      <c r="AW156" s="50">
        <f t="shared" si="84"/>
        <v>0</v>
      </c>
      <c r="AX156" s="50">
        <f t="shared" si="85"/>
        <v>0</v>
      </c>
      <c r="AY156" s="50">
        <f t="shared" si="86"/>
        <v>0</v>
      </c>
      <c r="AZ156" s="50">
        <f t="shared" si="64"/>
        <v>0</v>
      </c>
      <c r="BA156" s="50">
        <f t="shared" si="65"/>
        <v>0</v>
      </c>
      <c r="BB156" s="50">
        <f t="shared" si="87"/>
        <v>0</v>
      </c>
      <c r="BC156" s="50" t="e">
        <f>VLOOKUP($D156,Occup!B:Z,14,FALSE)</f>
        <v>#N/A</v>
      </c>
    </row>
    <row r="157" spans="11:55" x14ac:dyDescent="0.25">
      <c r="K157" s="50">
        <f t="shared" si="66"/>
        <v>0</v>
      </c>
      <c r="L157" s="50" t="str">
        <f t="shared" si="88"/>
        <v/>
      </c>
      <c r="M157" s="50" t="str">
        <f t="shared" si="88"/>
        <v/>
      </c>
      <c r="N157" s="50" t="str">
        <f t="shared" si="88"/>
        <v/>
      </c>
      <c r="O157" s="50" t="str">
        <f t="shared" si="88"/>
        <v/>
      </c>
      <c r="P157" s="50" t="str">
        <f t="shared" si="88"/>
        <v/>
      </c>
      <c r="Q157" s="50" t="str">
        <f t="shared" si="88"/>
        <v/>
      </c>
      <c r="R157" s="50" t="str">
        <f t="shared" si="88"/>
        <v/>
      </c>
      <c r="S157" s="50" t="str">
        <f t="shared" si="88"/>
        <v/>
      </c>
      <c r="T157" s="50" t="str">
        <f t="shared" si="88"/>
        <v/>
      </c>
      <c r="U157" s="50" t="str">
        <f t="shared" si="88"/>
        <v/>
      </c>
      <c r="V157" s="50" t="str">
        <f t="shared" si="89"/>
        <v/>
      </c>
      <c r="W157" s="50" t="str">
        <f t="shared" si="89"/>
        <v/>
      </c>
      <c r="X157" s="50" t="str">
        <f t="shared" si="89"/>
        <v/>
      </c>
      <c r="Y157" s="50" t="str">
        <f t="shared" si="89"/>
        <v/>
      </c>
      <c r="Z157" s="50" t="str">
        <f t="shared" si="89"/>
        <v/>
      </c>
      <c r="AA157" s="50" t="str">
        <f t="shared" si="89"/>
        <v/>
      </c>
      <c r="AB157" s="50" t="str">
        <f t="shared" si="89"/>
        <v/>
      </c>
      <c r="AC157" s="50" t="str">
        <f t="shared" si="89"/>
        <v/>
      </c>
      <c r="AD157" s="50" t="str">
        <f t="shared" si="89"/>
        <v/>
      </c>
      <c r="AE157" s="50" t="str">
        <f t="shared" si="89"/>
        <v/>
      </c>
      <c r="AF157" s="50">
        <f t="shared" si="67"/>
        <v>0</v>
      </c>
      <c r="AG157" s="50">
        <f t="shared" si="68"/>
        <v>0</v>
      </c>
      <c r="AH157" s="50">
        <f t="shared" si="69"/>
        <v>0</v>
      </c>
      <c r="AI157" s="50">
        <f t="shared" si="70"/>
        <v>0</v>
      </c>
      <c r="AJ157" s="50">
        <f t="shared" si="71"/>
        <v>0</v>
      </c>
      <c r="AK157" s="50">
        <f t="shared" si="72"/>
        <v>0</v>
      </c>
      <c r="AL157" s="50">
        <f t="shared" si="73"/>
        <v>0</v>
      </c>
      <c r="AM157" s="50">
        <f t="shared" si="74"/>
        <v>0</v>
      </c>
      <c r="AN157" s="50">
        <f t="shared" si="75"/>
        <v>0</v>
      </c>
      <c r="AO157" s="50">
        <f t="shared" si="76"/>
        <v>0</v>
      </c>
      <c r="AP157" s="50">
        <f t="shared" si="77"/>
        <v>0</v>
      </c>
      <c r="AQ157" s="50">
        <f t="shared" si="78"/>
        <v>0</v>
      </c>
      <c r="AR157" s="50">
        <f t="shared" si="79"/>
        <v>0</v>
      </c>
      <c r="AS157" s="50">
        <f t="shared" si="80"/>
        <v>0</v>
      </c>
      <c r="AT157" s="50">
        <f t="shared" si="81"/>
        <v>0</v>
      </c>
      <c r="AU157" s="50">
        <f t="shared" si="82"/>
        <v>0</v>
      </c>
      <c r="AV157" s="50">
        <f t="shared" si="83"/>
        <v>0</v>
      </c>
      <c r="AW157" s="50">
        <f t="shared" si="84"/>
        <v>0</v>
      </c>
      <c r="AX157" s="50">
        <f t="shared" si="85"/>
        <v>0</v>
      </c>
      <c r="AY157" s="50">
        <f t="shared" si="86"/>
        <v>0</v>
      </c>
      <c r="AZ157" s="50">
        <f t="shared" si="64"/>
        <v>0</v>
      </c>
      <c r="BA157" s="50">
        <f t="shared" si="65"/>
        <v>0</v>
      </c>
      <c r="BB157" s="50">
        <f t="shared" si="87"/>
        <v>0</v>
      </c>
      <c r="BC157" s="50" t="e">
        <f>VLOOKUP($D157,Occup!B:Z,14,FALSE)</f>
        <v>#N/A</v>
      </c>
    </row>
    <row r="158" spans="11:55" x14ac:dyDescent="0.25">
      <c r="K158" s="50">
        <f t="shared" si="66"/>
        <v>0</v>
      </c>
      <c r="L158" s="50" t="str">
        <f t="shared" si="88"/>
        <v/>
      </c>
      <c r="M158" s="50" t="str">
        <f t="shared" si="88"/>
        <v/>
      </c>
      <c r="N158" s="50" t="str">
        <f t="shared" si="88"/>
        <v/>
      </c>
      <c r="O158" s="50" t="str">
        <f t="shared" si="88"/>
        <v/>
      </c>
      <c r="P158" s="50" t="str">
        <f t="shared" si="88"/>
        <v/>
      </c>
      <c r="Q158" s="50" t="str">
        <f t="shared" si="88"/>
        <v/>
      </c>
      <c r="R158" s="50" t="str">
        <f t="shared" si="88"/>
        <v/>
      </c>
      <c r="S158" s="50" t="str">
        <f t="shared" si="88"/>
        <v/>
      </c>
      <c r="T158" s="50" t="str">
        <f t="shared" si="88"/>
        <v/>
      </c>
      <c r="U158" s="50" t="str">
        <f t="shared" si="88"/>
        <v/>
      </c>
      <c r="V158" s="50" t="str">
        <f t="shared" si="89"/>
        <v/>
      </c>
      <c r="W158" s="50" t="str">
        <f t="shared" si="89"/>
        <v/>
      </c>
      <c r="X158" s="50" t="str">
        <f t="shared" si="89"/>
        <v/>
      </c>
      <c r="Y158" s="50" t="str">
        <f t="shared" si="89"/>
        <v/>
      </c>
      <c r="Z158" s="50" t="str">
        <f t="shared" si="89"/>
        <v/>
      </c>
      <c r="AA158" s="50" t="str">
        <f t="shared" si="89"/>
        <v/>
      </c>
      <c r="AB158" s="50" t="str">
        <f t="shared" si="89"/>
        <v/>
      </c>
      <c r="AC158" s="50" t="str">
        <f t="shared" si="89"/>
        <v/>
      </c>
      <c r="AD158" s="50" t="str">
        <f t="shared" si="89"/>
        <v/>
      </c>
      <c r="AE158" s="50" t="str">
        <f t="shared" si="89"/>
        <v/>
      </c>
      <c r="AF158" s="50">
        <f t="shared" si="67"/>
        <v>0</v>
      </c>
      <c r="AG158" s="50">
        <f t="shared" si="68"/>
        <v>0</v>
      </c>
      <c r="AH158" s="50">
        <f t="shared" si="69"/>
        <v>0</v>
      </c>
      <c r="AI158" s="50">
        <f t="shared" si="70"/>
        <v>0</v>
      </c>
      <c r="AJ158" s="50">
        <f t="shared" si="71"/>
        <v>0</v>
      </c>
      <c r="AK158" s="50">
        <f t="shared" si="72"/>
        <v>0</v>
      </c>
      <c r="AL158" s="50">
        <f t="shared" si="73"/>
        <v>0</v>
      </c>
      <c r="AM158" s="50">
        <f t="shared" si="74"/>
        <v>0</v>
      </c>
      <c r="AN158" s="50">
        <f t="shared" si="75"/>
        <v>0</v>
      </c>
      <c r="AO158" s="50">
        <f t="shared" si="76"/>
        <v>0</v>
      </c>
      <c r="AP158" s="50">
        <f t="shared" si="77"/>
        <v>0</v>
      </c>
      <c r="AQ158" s="50">
        <f t="shared" si="78"/>
        <v>0</v>
      </c>
      <c r="AR158" s="50">
        <f t="shared" si="79"/>
        <v>0</v>
      </c>
      <c r="AS158" s="50">
        <f t="shared" si="80"/>
        <v>0</v>
      </c>
      <c r="AT158" s="50">
        <f t="shared" si="81"/>
        <v>0</v>
      </c>
      <c r="AU158" s="50">
        <f t="shared" si="82"/>
        <v>0</v>
      </c>
      <c r="AV158" s="50">
        <f t="shared" si="83"/>
        <v>0</v>
      </c>
      <c r="AW158" s="50">
        <f t="shared" si="84"/>
        <v>0</v>
      </c>
      <c r="AX158" s="50">
        <f t="shared" si="85"/>
        <v>0</v>
      </c>
      <c r="AY158" s="50">
        <f t="shared" si="86"/>
        <v>0</v>
      </c>
      <c r="AZ158" s="50">
        <f t="shared" si="64"/>
        <v>0</v>
      </c>
      <c r="BA158" s="50">
        <f t="shared" si="65"/>
        <v>0</v>
      </c>
      <c r="BB158" s="50">
        <f t="shared" si="87"/>
        <v>0</v>
      </c>
      <c r="BC158" s="50" t="e">
        <f>VLOOKUP($D158,Occup!B:Z,14,FALSE)</f>
        <v>#N/A</v>
      </c>
    </row>
    <row r="159" spans="11:55" x14ac:dyDescent="0.25">
      <c r="K159" s="50">
        <f t="shared" si="66"/>
        <v>0</v>
      </c>
      <c r="L159" s="50" t="str">
        <f t="shared" si="88"/>
        <v/>
      </c>
      <c r="M159" s="50" t="str">
        <f t="shared" si="88"/>
        <v/>
      </c>
      <c r="N159" s="50" t="str">
        <f t="shared" si="88"/>
        <v/>
      </c>
      <c r="O159" s="50" t="str">
        <f t="shared" si="88"/>
        <v/>
      </c>
      <c r="P159" s="50" t="str">
        <f t="shared" si="88"/>
        <v/>
      </c>
      <c r="Q159" s="50" t="str">
        <f t="shared" si="88"/>
        <v/>
      </c>
      <c r="R159" s="50" t="str">
        <f t="shared" si="88"/>
        <v/>
      </c>
      <c r="S159" s="50" t="str">
        <f t="shared" si="88"/>
        <v/>
      </c>
      <c r="T159" s="50" t="str">
        <f t="shared" si="88"/>
        <v/>
      </c>
      <c r="U159" s="50" t="str">
        <f t="shared" si="88"/>
        <v/>
      </c>
      <c r="V159" s="50" t="str">
        <f t="shared" si="89"/>
        <v/>
      </c>
      <c r="W159" s="50" t="str">
        <f t="shared" si="89"/>
        <v/>
      </c>
      <c r="X159" s="50" t="str">
        <f t="shared" si="89"/>
        <v/>
      </c>
      <c r="Y159" s="50" t="str">
        <f t="shared" si="89"/>
        <v/>
      </c>
      <c r="Z159" s="50" t="str">
        <f t="shared" si="89"/>
        <v/>
      </c>
      <c r="AA159" s="50" t="str">
        <f t="shared" si="89"/>
        <v/>
      </c>
      <c r="AB159" s="50" t="str">
        <f t="shared" si="89"/>
        <v/>
      </c>
      <c r="AC159" s="50" t="str">
        <f t="shared" si="89"/>
        <v/>
      </c>
      <c r="AD159" s="50" t="str">
        <f t="shared" si="89"/>
        <v/>
      </c>
      <c r="AE159" s="50" t="str">
        <f t="shared" si="89"/>
        <v/>
      </c>
      <c r="AF159" s="50">
        <f t="shared" si="67"/>
        <v>0</v>
      </c>
      <c r="AG159" s="50">
        <f t="shared" si="68"/>
        <v>0</v>
      </c>
      <c r="AH159" s="50">
        <f t="shared" si="69"/>
        <v>0</v>
      </c>
      <c r="AI159" s="50">
        <f t="shared" si="70"/>
        <v>0</v>
      </c>
      <c r="AJ159" s="50">
        <f t="shared" si="71"/>
        <v>0</v>
      </c>
      <c r="AK159" s="50">
        <f t="shared" si="72"/>
        <v>0</v>
      </c>
      <c r="AL159" s="50">
        <f t="shared" si="73"/>
        <v>0</v>
      </c>
      <c r="AM159" s="50">
        <f t="shared" si="74"/>
        <v>0</v>
      </c>
      <c r="AN159" s="50">
        <f t="shared" si="75"/>
        <v>0</v>
      </c>
      <c r="AO159" s="50">
        <f t="shared" si="76"/>
        <v>0</v>
      </c>
      <c r="AP159" s="50">
        <f t="shared" si="77"/>
        <v>0</v>
      </c>
      <c r="AQ159" s="50">
        <f t="shared" si="78"/>
        <v>0</v>
      </c>
      <c r="AR159" s="50">
        <f t="shared" si="79"/>
        <v>0</v>
      </c>
      <c r="AS159" s="50">
        <f t="shared" si="80"/>
        <v>0</v>
      </c>
      <c r="AT159" s="50">
        <f t="shared" si="81"/>
        <v>0</v>
      </c>
      <c r="AU159" s="50">
        <f t="shared" si="82"/>
        <v>0</v>
      </c>
      <c r="AV159" s="50">
        <f t="shared" si="83"/>
        <v>0</v>
      </c>
      <c r="AW159" s="50">
        <f t="shared" si="84"/>
        <v>0</v>
      </c>
      <c r="AX159" s="50">
        <f t="shared" si="85"/>
        <v>0</v>
      </c>
      <c r="AY159" s="50">
        <f t="shared" si="86"/>
        <v>0</v>
      </c>
      <c r="AZ159" s="50">
        <f t="shared" si="64"/>
        <v>0</v>
      </c>
      <c r="BA159" s="50">
        <f t="shared" si="65"/>
        <v>0</v>
      </c>
      <c r="BB159" s="50">
        <f t="shared" si="87"/>
        <v>0</v>
      </c>
      <c r="BC159" s="50" t="e">
        <f>VLOOKUP($D159,Occup!B:Z,14,FALSE)</f>
        <v>#N/A</v>
      </c>
    </row>
    <row r="160" spans="11:55" x14ac:dyDescent="0.25">
      <c r="K160" s="50">
        <f t="shared" si="66"/>
        <v>0</v>
      </c>
      <c r="L160" s="50" t="str">
        <f t="shared" si="88"/>
        <v/>
      </c>
      <c r="M160" s="50" t="str">
        <f t="shared" si="88"/>
        <v/>
      </c>
      <c r="N160" s="50" t="str">
        <f t="shared" si="88"/>
        <v/>
      </c>
      <c r="O160" s="50" t="str">
        <f t="shared" si="88"/>
        <v/>
      </c>
      <c r="P160" s="50" t="str">
        <f t="shared" si="88"/>
        <v/>
      </c>
      <c r="Q160" s="50" t="str">
        <f t="shared" si="88"/>
        <v/>
      </c>
      <c r="R160" s="50" t="str">
        <f t="shared" si="88"/>
        <v/>
      </c>
      <c r="S160" s="50" t="str">
        <f t="shared" si="88"/>
        <v/>
      </c>
      <c r="T160" s="50" t="str">
        <f t="shared" si="88"/>
        <v/>
      </c>
      <c r="U160" s="50" t="str">
        <f t="shared" si="88"/>
        <v/>
      </c>
      <c r="V160" s="50" t="str">
        <f t="shared" si="89"/>
        <v/>
      </c>
      <c r="W160" s="50" t="str">
        <f t="shared" si="89"/>
        <v/>
      </c>
      <c r="X160" s="50" t="str">
        <f t="shared" si="89"/>
        <v/>
      </c>
      <c r="Y160" s="50" t="str">
        <f t="shared" si="89"/>
        <v/>
      </c>
      <c r="Z160" s="50" t="str">
        <f t="shared" si="89"/>
        <v/>
      </c>
      <c r="AA160" s="50" t="str">
        <f t="shared" si="89"/>
        <v/>
      </c>
      <c r="AB160" s="50" t="str">
        <f t="shared" si="89"/>
        <v/>
      </c>
      <c r="AC160" s="50" t="str">
        <f t="shared" si="89"/>
        <v/>
      </c>
      <c r="AD160" s="50" t="str">
        <f t="shared" si="89"/>
        <v/>
      </c>
      <c r="AE160" s="50" t="str">
        <f t="shared" si="89"/>
        <v/>
      </c>
      <c r="AF160" s="50">
        <f t="shared" si="67"/>
        <v>0</v>
      </c>
      <c r="AG160" s="50">
        <f t="shared" si="68"/>
        <v>0</v>
      </c>
      <c r="AH160" s="50">
        <f t="shared" si="69"/>
        <v>0</v>
      </c>
      <c r="AI160" s="50">
        <f t="shared" si="70"/>
        <v>0</v>
      </c>
      <c r="AJ160" s="50">
        <f t="shared" si="71"/>
        <v>0</v>
      </c>
      <c r="AK160" s="50">
        <f t="shared" si="72"/>
        <v>0</v>
      </c>
      <c r="AL160" s="50">
        <f t="shared" si="73"/>
        <v>0</v>
      </c>
      <c r="AM160" s="50">
        <f t="shared" si="74"/>
        <v>0</v>
      </c>
      <c r="AN160" s="50">
        <f t="shared" si="75"/>
        <v>0</v>
      </c>
      <c r="AO160" s="50">
        <f t="shared" si="76"/>
        <v>0</v>
      </c>
      <c r="AP160" s="50">
        <f t="shared" si="77"/>
        <v>0</v>
      </c>
      <c r="AQ160" s="50">
        <f t="shared" si="78"/>
        <v>0</v>
      </c>
      <c r="AR160" s="50">
        <f t="shared" si="79"/>
        <v>0</v>
      </c>
      <c r="AS160" s="50">
        <f t="shared" si="80"/>
        <v>0</v>
      </c>
      <c r="AT160" s="50">
        <f t="shared" si="81"/>
        <v>0</v>
      </c>
      <c r="AU160" s="50">
        <f t="shared" si="82"/>
        <v>0</v>
      </c>
      <c r="AV160" s="50">
        <f t="shared" si="83"/>
        <v>0</v>
      </c>
      <c r="AW160" s="50">
        <f t="shared" si="84"/>
        <v>0</v>
      </c>
      <c r="AX160" s="50">
        <f t="shared" si="85"/>
        <v>0</v>
      </c>
      <c r="AY160" s="50">
        <f t="shared" si="86"/>
        <v>0</v>
      </c>
      <c r="AZ160" s="50">
        <f t="shared" si="64"/>
        <v>0</v>
      </c>
      <c r="BA160" s="50">
        <f t="shared" si="65"/>
        <v>0</v>
      </c>
      <c r="BB160" s="50">
        <f t="shared" si="87"/>
        <v>0</v>
      </c>
      <c r="BC160" s="50" t="e">
        <f>VLOOKUP($D160,Occup!B:Z,14,FALSE)</f>
        <v>#N/A</v>
      </c>
    </row>
    <row r="161" spans="11:55" x14ac:dyDescent="0.25">
      <c r="K161" s="50">
        <f t="shared" si="66"/>
        <v>0</v>
      </c>
      <c r="L161" s="50" t="str">
        <f t="shared" si="88"/>
        <v/>
      </c>
      <c r="M161" s="50" t="str">
        <f t="shared" si="88"/>
        <v/>
      </c>
      <c r="N161" s="50" t="str">
        <f t="shared" si="88"/>
        <v/>
      </c>
      <c r="O161" s="50" t="str">
        <f t="shared" si="88"/>
        <v/>
      </c>
      <c r="P161" s="50" t="str">
        <f t="shared" si="88"/>
        <v/>
      </c>
      <c r="Q161" s="50" t="str">
        <f t="shared" si="88"/>
        <v/>
      </c>
      <c r="R161" s="50" t="str">
        <f t="shared" si="88"/>
        <v/>
      </c>
      <c r="S161" s="50" t="str">
        <f t="shared" si="88"/>
        <v/>
      </c>
      <c r="T161" s="50" t="str">
        <f t="shared" si="88"/>
        <v/>
      </c>
      <c r="U161" s="50" t="str">
        <f t="shared" si="88"/>
        <v/>
      </c>
      <c r="V161" s="50" t="str">
        <f t="shared" si="89"/>
        <v/>
      </c>
      <c r="W161" s="50" t="str">
        <f t="shared" si="89"/>
        <v/>
      </c>
      <c r="X161" s="50" t="str">
        <f t="shared" si="89"/>
        <v/>
      </c>
      <c r="Y161" s="50" t="str">
        <f t="shared" si="89"/>
        <v/>
      </c>
      <c r="Z161" s="50" t="str">
        <f t="shared" si="89"/>
        <v/>
      </c>
      <c r="AA161" s="50" t="str">
        <f t="shared" si="89"/>
        <v/>
      </c>
      <c r="AB161" s="50" t="str">
        <f t="shared" si="89"/>
        <v/>
      </c>
      <c r="AC161" s="50" t="str">
        <f t="shared" si="89"/>
        <v/>
      </c>
      <c r="AD161" s="50" t="str">
        <f t="shared" si="89"/>
        <v/>
      </c>
      <c r="AE161" s="50" t="str">
        <f t="shared" si="89"/>
        <v/>
      </c>
      <c r="AF161" s="50">
        <f t="shared" si="67"/>
        <v>0</v>
      </c>
      <c r="AG161" s="50">
        <f t="shared" si="68"/>
        <v>0</v>
      </c>
      <c r="AH161" s="50">
        <f t="shared" si="69"/>
        <v>0</v>
      </c>
      <c r="AI161" s="50">
        <f t="shared" si="70"/>
        <v>0</v>
      </c>
      <c r="AJ161" s="50">
        <f t="shared" si="71"/>
        <v>0</v>
      </c>
      <c r="AK161" s="50">
        <f t="shared" si="72"/>
        <v>0</v>
      </c>
      <c r="AL161" s="50">
        <f t="shared" si="73"/>
        <v>0</v>
      </c>
      <c r="AM161" s="50">
        <f t="shared" si="74"/>
        <v>0</v>
      </c>
      <c r="AN161" s="50">
        <f t="shared" si="75"/>
        <v>0</v>
      </c>
      <c r="AO161" s="50">
        <f t="shared" si="76"/>
        <v>0</v>
      </c>
      <c r="AP161" s="50">
        <f t="shared" si="77"/>
        <v>0</v>
      </c>
      <c r="AQ161" s="50">
        <f t="shared" si="78"/>
        <v>0</v>
      </c>
      <c r="AR161" s="50">
        <f t="shared" si="79"/>
        <v>0</v>
      </c>
      <c r="AS161" s="50">
        <f t="shared" si="80"/>
        <v>0</v>
      </c>
      <c r="AT161" s="50">
        <f t="shared" si="81"/>
        <v>0</v>
      </c>
      <c r="AU161" s="50">
        <f t="shared" si="82"/>
        <v>0</v>
      </c>
      <c r="AV161" s="50">
        <f t="shared" si="83"/>
        <v>0</v>
      </c>
      <c r="AW161" s="50">
        <f t="shared" si="84"/>
        <v>0</v>
      </c>
      <c r="AX161" s="50">
        <f t="shared" si="85"/>
        <v>0</v>
      </c>
      <c r="AY161" s="50">
        <f t="shared" si="86"/>
        <v>0</v>
      </c>
      <c r="AZ161" s="50">
        <f t="shared" si="64"/>
        <v>0</v>
      </c>
      <c r="BA161" s="50">
        <f t="shared" si="65"/>
        <v>0</v>
      </c>
      <c r="BB161" s="50">
        <f t="shared" si="87"/>
        <v>0</v>
      </c>
      <c r="BC161" s="50" t="e">
        <f>VLOOKUP($D161,Occup!B:Z,14,FALSE)</f>
        <v>#N/A</v>
      </c>
    </row>
    <row r="162" spans="11:55" x14ac:dyDescent="0.25">
      <c r="K162" s="50">
        <f t="shared" si="66"/>
        <v>0</v>
      </c>
      <c r="L162" s="50" t="str">
        <f t="shared" si="88"/>
        <v/>
      </c>
      <c r="M162" s="50" t="str">
        <f t="shared" si="88"/>
        <v/>
      </c>
      <c r="N162" s="50" t="str">
        <f t="shared" si="88"/>
        <v/>
      </c>
      <c r="O162" s="50" t="str">
        <f t="shared" si="88"/>
        <v/>
      </c>
      <c r="P162" s="50" t="str">
        <f t="shared" si="88"/>
        <v/>
      </c>
      <c r="Q162" s="50" t="str">
        <f t="shared" si="88"/>
        <v/>
      </c>
      <c r="R162" s="50" t="str">
        <f t="shared" si="88"/>
        <v/>
      </c>
      <c r="S162" s="50" t="str">
        <f t="shared" si="88"/>
        <v/>
      </c>
      <c r="T162" s="50" t="str">
        <f t="shared" si="88"/>
        <v/>
      </c>
      <c r="U162" s="50" t="str">
        <f t="shared" si="88"/>
        <v/>
      </c>
      <c r="V162" s="50" t="str">
        <f t="shared" si="89"/>
        <v/>
      </c>
      <c r="W162" s="50" t="str">
        <f t="shared" si="89"/>
        <v/>
      </c>
      <c r="X162" s="50" t="str">
        <f t="shared" si="89"/>
        <v/>
      </c>
      <c r="Y162" s="50" t="str">
        <f t="shared" si="89"/>
        <v/>
      </c>
      <c r="Z162" s="50" t="str">
        <f t="shared" si="89"/>
        <v/>
      </c>
      <c r="AA162" s="50" t="str">
        <f t="shared" si="89"/>
        <v/>
      </c>
      <c r="AB162" s="50" t="str">
        <f t="shared" si="89"/>
        <v/>
      </c>
      <c r="AC162" s="50" t="str">
        <f t="shared" si="89"/>
        <v/>
      </c>
      <c r="AD162" s="50" t="str">
        <f t="shared" si="89"/>
        <v/>
      </c>
      <c r="AE162" s="50" t="str">
        <f t="shared" si="89"/>
        <v/>
      </c>
      <c r="AF162" s="50">
        <f t="shared" si="67"/>
        <v>0</v>
      </c>
      <c r="AG162" s="50">
        <f t="shared" si="68"/>
        <v>0</v>
      </c>
      <c r="AH162" s="50">
        <f t="shared" si="69"/>
        <v>0</v>
      </c>
      <c r="AI162" s="50">
        <f t="shared" si="70"/>
        <v>0</v>
      </c>
      <c r="AJ162" s="50">
        <f t="shared" si="71"/>
        <v>0</v>
      </c>
      <c r="AK162" s="50">
        <f t="shared" si="72"/>
        <v>0</v>
      </c>
      <c r="AL162" s="50">
        <f t="shared" si="73"/>
        <v>0</v>
      </c>
      <c r="AM162" s="50">
        <f t="shared" si="74"/>
        <v>0</v>
      </c>
      <c r="AN162" s="50">
        <f t="shared" si="75"/>
        <v>0</v>
      </c>
      <c r="AO162" s="50">
        <f t="shared" si="76"/>
        <v>0</v>
      </c>
      <c r="AP162" s="50">
        <f t="shared" si="77"/>
        <v>0</v>
      </c>
      <c r="AQ162" s="50">
        <f t="shared" si="78"/>
        <v>0</v>
      </c>
      <c r="AR162" s="50">
        <f t="shared" si="79"/>
        <v>0</v>
      </c>
      <c r="AS162" s="50">
        <f t="shared" si="80"/>
        <v>0</v>
      </c>
      <c r="AT162" s="50">
        <f t="shared" si="81"/>
        <v>0</v>
      </c>
      <c r="AU162" s="50">
        <f t="shared" si="82"/>
        <v>0</v>
      </c>
      <c r="AV162" s="50">
        <f t="shared" si="83"/>
        <v>0</v>
      </c>
      <c r="AW162" s="50">
        <f t="shared" si="84"/>
        <v>0</v>
      </c>
      <c r="AX162" s="50">
        <f t="shared" si="85"/>
        <v>0</v>
      </c>
      <c r="AY162" s="50">
        <f t="shared" si="86"/>
        <v>0</v>
      </c>
      <c r="AZ162" s="50">
        <f t="shared" si="64"/>
        <v>0</v>
      </c>
      <c r="BA162" s="50">
        <f t="shared" si="65"/>
        <v>0</v>
      </c>
      <c r="BB162" s="50">
        <f t="shared" si="87"/>
        <v>0</v>
      </c>
      <c r="BC162" s="50" t="e">
        <f>VLOOKUP($D162,Occup!B:Z,14,FALSE)</f>
        <v>#N/A</v>
      </c>
    </row>
    <row r="163" spans="11:55" x14ac:dyDescent="0.25">
      <c r="K163" s="50">
        <f t="shared" si="66"/>
        <v>0</v>
      </c>
      <c r="L163" s="50" t="str">
        <f t="shared" si="88"/>
        <v/>
      </c>
      <c r="M163" s="50" t="str">
        <f t="shared" si="88"/>
        <v/>
      </c>
      <c r="N163" s="50" t="str">
        <f t="shared" si="88"/>
        <v/>
      </c>
      <c r="O163" s="50" t="str">
        <f t="shared" si="88"/>
        <v/>
      </c>
      <c r="P163" s="50" t="str">
        <f t="shared" si="88"/>
        <v/>
      </c>
      <c r="Q163" s="50" t="str">
        <f t="shared" si="88"/>
        <v/>
      </c>
      <c r="R163" s="50" t="str">
        <f t="shared" si="88"/>
        <v/>
      </c>
      <c r="S163" s="50" t="str">
        <f t="shared" si="88"/>
        <v/>
      </c>
      <c r="T163" s="50" t="str">
        <f t="shared" si="88"/>
        <v/>
      </c>
      <c r="U163" s="50" t="str">
        <f t="shared" si="88"/>
        <v/>
      </c>
      <c r="V163" s="50" t="str">
        <f t="shared" si="89"/>
        <v/>
      </c>
      <c r="W163" s="50" t="str">
        <f t="shared" si="89"/>
        <v/>
      </c>
      <c r="X163" s="50" t="str">
        <f t="shared" si="89"/>
        <v/>
      </c>
      <c r="Y163" s="50" t="str">
        <f t="shared" si="89"/>
        <v/>
      </c>
      <c r="Z163" s="50" t="str">
        <f t="shared" si="89"/>
        <v/>
      </c>
      <c r="AA163" s="50" t="str">
        <f t="shared" si="89"/>
        <v/>
      </c>
      <c r="AB163" s="50" t="str">
        <f t="shared" si="89"/>
        <v/>
      </c>
      <c r="AC163" s="50" t="str">
        <f t="shared" si="89"/>
        <v/>
      </c>
      <c r="AD163" s="50" t="str">
        <f t="shared" si="89"/>
        <v/>
      </c>
      <c r="AE163" s="50" t="str">
        <f t="shared" si="89"/>
        <v/>
      </c>
      <c r="AF163" s="50">
        <f t="shared" si="67"/>
        <v>0</v>
      </c>
      <c r="AG163" s="50">
        <f t="shared" si="68"/>
        <v>0</v>
      </c>
      <c r="AH163" s="50">
        <f t="shared" si="69"/>
        <v>0</v>
      </c>
      <c r="AI163" s="50">
        <f t="shared" si="70"/>
        <v>0</v>
      </c>
      <c r="AJ163" s="50">
        <f t="shared" si="71"/>
        <v>0</v>
      </c>
      <c r="AK163" s="50">
        <f t="shared" si="72"/>
        <v>0</v>
      </c>
      <c r="AL163" s="50">
        <f t="shared" si="73"/>
        <v>0</v>
      </c>
      <c r="AM163" s="50">
        <f t="shared" si="74"/>
        <v>0</v>
      </c>
      <c r="AN163" s="50">
        <f t="shared" si="75"/>
        <v>0</v>
      </c>
      <c r="AO163" s="50">
        <f t="shared" si="76"/>
        <v>0</v>
      </c>
      <c r="AP163" s="50">
        <f t="shared" si="77"/>
        <v>0</v>
      </c>
      <c r="AQ163" s="50">
        <f t="shared" si="78"/>
        <v>0</v>
      </c>
      <c r="AR163" s="50">
        <f t="shared" si="79"/>
        <v>0</v>
      </c>
      <c r="AS163" s="50">
        <f t="shared" si="80"/>
        <v>0</v>
      </c>
      <c r="AT163" s="50">
        <f t="shared" si="81"/>
        <v>0</v>
      </c>
      <c r="AU163" s="50">
        <f t="shared" si="82"/>
        <v>0</v>
      </c>
      <c r="AV163" s="50">
        <f t="shared" si="83"/>
        <v>0</v>
      </c>
      <c r="AW163" s="50">
        <f t="shared" si="84"/>
        <v>0</v>
      </c>
      <c r="AX163" s="50">
        <f t="shared" si="85"/>
        <v>0</v>
      </c>
      <c r="AY163" s="50">
        <f t="shared" si="86"/>
        <v>0</v>
      </c>
      <c r="AZ163" s="50">
        <f t="shared" si="64"/>
        <v>0</v>
      </c>
      <c r="BA163" s="50">
        <f t="shared" si="65"/>
        <v>0</v>
      </c>
      <c r="BB163" s="50">
        <f t="shared" si="87"/>
        <v>0</v>
      </c>
      <c r="BC163" s="50" t="e">
        <f>VLOOKUP($D163,Occup!B:Z,14,FALSE)</f>
        <v>#N/A</v>
      </c>
    </row>
    <row r="164" spans="11:55" x14ac:dyDescent="0.25">
      <c r="K164" s="50">
        <f t="shared" si="66"/>
        <v>0</v>
      </c>
      <c r="L164" s="50" t="str">
        <f t="shared" si="88"/>
        <v/>
      </c>
      <c r="M164" s="50" t="str">
        <f t="shared" si="88"/>
        <v/>
      </c>
      <c r="N164" s="50" t="str">
        <f t="shared" si="88"/>
        <v/>
      </c>
      <c r="O164" s="50" t="str">
        <f t="shared" si="88"/>
        <v/>
      </c>
      <c r="P164" s="50" t="str">
        <f t="shared" si="88"/>
        <v/>
      </c>
      <c r="Q164" s="50" t="str">
        <f t="shared" si="88"/>
        <v/>
      </c>
      <c r="R164" s="50" t="str">
        <f t="shared" si="88"/>
        <v/>
      </c>
      <c r="S164" s="50" t="str">
        <f t="shared" si="88"/>
        <v/>
      </c>
      <c r="T164" s="50" t="str">
        <f t="shared" si="88"/>
        <v/>
      </c>
      <c r="U164" s="50" t="str">
        <f t="shared" si="88"/>
        <v/>
      </c>
      <c r="V164" s="50" t="str">
        <f t="shared" si="89"/>
        <v/>
      </c>
      <c r="W164" s="50" t="str">
        <f t="shared" si="89"/>
        <v/>
      </c>
      <c r="X164" s="50" t="str">
        <f t="shared" si="89"/>
        <v/>
      </c>
      <c r="Y164" s="50" t="str">
        <f t="shared" si="89"/>
        <v/>
      </c>
      <c r="Z164" s="50" t="str">
        <f t="shared" si="89"/>
        <v/>
      </c>
      <c r="AA164" s="50" t="str">
        <f t="shared" si="89"/>
        <v/>
      </c>
      <c r="AB164" s="50" t="str">
        <f t="shared" si="89"/>
        <v/>
      </c>
      <c r="AC164" s="50" t="str">
        <f t="shared" si="89"/>
        <v/>
      </c>
      <c r="AD164" s="50" t="str">
        <f t="shared" si="89"/>
        <v/>
      </c>
      <c r="AE164" s="50" t="str">
        <f t="shared" si="89"/>
        <v/>
      </c>
      <c r="AF164" s="50">
        <f t="shared" si="67"/>
        <v>0</v>
      </c>
      <c r="AG164" s="50">
        <f t="shared" si="68"/>
        <v>0</v>
      </c>
      <c r="AH164" s="50">
        <f t="shared" si="69"/>
        <v>0</v>
      </c>
      <c r="AI164" s="50">
        <f t="shared" si="70"/>
        <v>0</v>
      </c>
      <c r="AJ164" s="50">
        <f t="shared" si="71"/>
        <v>0</v>
      </c>
      <c r="AK164" s="50">
        <f t="shared" si="72"/>
        <v>0</v>
      </c>
      <c r="AL164" s="50">
        <f t="shared" si="73"/>
        <v>0</v>
      </c>
      <c r="AM164" s="50">
        <f t="shared" si="74"/>
        <v>0</v>
      </c>
      <c r="AN164" s="50">
        <f t="shared" si="75"/>
        <v>0</v>
      </c>
      <c r="AO164" s="50">
        <f t="shared" si="76"/>
        <v>0</v>
      </c>
      <c r="AP164" s="50">
        <f t="shared" si="77"/>
        <v>0</v>
      </c>
      <c r="AQ164" s="50">
        <f t="shared" si="78"/>
        <v>0</v>
      </c>
      <c r="AR164" s="50">
        <f t="shared" si="79"/>
        <v>0</v>
      </c>
      <c r="AS164" s="50">
        <f t="shared" si="80"/>
        <v>0</v>
      </c>
      <c r="AT164" s="50">
        <f t="shared" si="81"/>
        <v>0</v>
      </c>
      <c r="AU164" s="50">
        <f t="shared" si="82"/>
        <v>0</v>
      </c>
      <c r="AV164" s="50">
        <f t="shared" si="83"/>
        <v>0</v>
      </c>
      <c r="AW164" s="50">
        <f t="shared" si="84"/>
        <v>0</v>
      </c>
      <c r="AX164" s="50">
        <f t="shared" si="85"/>
        <v>0</v>
      </c>
      <c r="AY164" s="50">
        <f t="shared" si="86"/>
        <v>0</v>
      </c>
      <c r="AZ164" s="50">
        <f t="shared" si="64"/>
        <v>0</v>
      </c>
      <c r="BA164" s="50">
        <f t="shared" si="65"/>
        <v>0</v>
      </c>
      <c r="BB164" s="50">
        <f t="shared" si="87"/>
        <v>0</v>
      </c>
      <c r="BC164" s="50" t="e">
        <f>VLOOKUP($D164,Occup!B:Z,14,FALSE)</f>
        <v>#N/A</v>
      </c>
    </row>
    <row r="165" spans="11:55" x14ac:dyDescent="0.25">
      <c r="K165" s="50">
        <f t="shared" si="66"/>
        <v>0</v>
      </c>
      <c r="L165" s="50" t="str">
        <f t="shared" si="88"/>
        <v/>
      </c>
      <c r="M165" s="50" t="str">
        <f t="shared" si="88"/>
        <v/>
      </c>
      <c r="N165" s="50" t="str">
        <f t="shared" si="88"/>
        <v/>
      </c>
      <c r="O165" s="50" t="str">
        <f t="shared" si="88"/>
        <v/>
      </c>
      <c r="P165" s="50" t="str">
        <f t="shared" si="88"/>
        <v/>
      </c>
      <c r="Q165" s="50" t="str">
        <f t="shared" si="88"/>
        <v/>
      </c>
      <c r="R165" s="50" t="str">
        <f t="shared" si="88"/>
        <v/>
      </c>
      <c r="S165" s="50" t="str">
        <f t="shared" si="88"/>
        <v/>
      </c>
      <c r="T165" s="50" t="str">
        <f t="shared" si="88"/>
        <v/>
      </c>
      <c r="U165" s="50" t="str">
        <f t="shared" si="88"/>
        <v/>
      </c>
      <c r="V165" s="50" t="str">
        <f t="shared" si="89"/>
        <v/>
      </c>
      <c r="W165" s="50" t="str">
        <f t="shared" si="89"/>
        <v/>
      </c>
      <c r="X165" s="50" t="str">
        <f t="shared" si="89"/>
        <v/>
      </c>
      <c r="Y165" s="50" t="str">
        <f t="shared" si="89"/>
        <v/>
      </c>
      <c r="Z165" s="50" t="str">
        <f t="shared" si="89"/>
        <v/>
      </c>
      <c r="AA165" s="50" t="str">
        <f t="shared" si="89"/>
        <v/>
      </c>
      <c r="AB165" s="50" t="str">
        <f t="shared" si="89"/>
        <v/>
      </c>
      <c r="AC165" s="50" t="str">
        <f t="shared" si="89"/>
        <v/>
      </c>
      <c r="AD165" s="50" t="str">
        <f t="shared" si="89"/>
        <v/>
      </c>
      <c r="AE165" s="50" t="str">
        <f t="shared" si="89"/>
        <v/>
      </c>
      <c r="AF165" s="50">
        <f t="shared" si="67"/>
        <v>0</v>
      </c>
      <c r="AG165" s="50">
        <f t="shared" si="68"/>
        <v>0</v>
      </c>
      <c r="AH165" s="50">
        <f t="shared" si="69"/>
        <v>0</v>
      </c>
      <c r="AI165" s="50">
        <f t="shared" si="70"/>
        <v>0</v>
      </c>
      <c r="AJ165" s="50">
        <f t="shared" si="71"/>
        <v>0</v>
      </c>
      <c r="AK165" s="50">
        <f t="shared" si="72"/>
        <v>0</v>
      </c>
      <c r="AL165" s="50">
        <f t="shared" si="73"/>
        <v>0</v>
      </c>
      <c r="AM165" s="50">
        <f t="shared" si="74"/>
        <v>0</v>
      </c>
      <c r="AN165" s="50">
        <f t="shared" si="75"/>
        <v>0</v>
      </c>
      <c r="AO165" s="50">
        <f t="shared" si="76"/>
        <v>0</v>
      </c>
      <c r="AP165" s="50">
        <f t="shared" si="77"/>
        <v>0</v>
      </c>
      <c r="AQ165" s="50">
        <f t="shared" si="78"/>
        <v>0</v>
      </c>
      <c r="AR165" s="50">
        <f t="shared" si="79"/>
        <v>0</v>
      </c>
      <c r="AS165" s="50">
        <f t="shared" si="80"/>
        <v>0</v>
      </c>
      <c r="AT165" s="50">
        <f t="shared" si="81"/>
        <v>0</v>
      </c>
      <c r="AU165" s="50">
        <f t="shared" si="82"/>
        <v>0</v>
      </c>
      <c r="AV165" s="50">
        <f t="shared" si="83"/>
        <v>0</v>
      </c>
      <c r="AW165" s="50">
        <f t="shared" si="84"/>
        <v>0</v>
      </c>
      <c r="AX165" s="50">
        <f t="shared" si="85"/>
        <v>0</v>
      </c>
      <c r="AY165" s="50">
        <f t="shared" si="86"/>
        <v>0</v>
      </c>
      <c r="AZ165" s="50">
        <f t="shared" si="64"/>
        <v>0</v>
      </c>
      <c r="BA165" s="50">
        <f t="shared" si="65"/>
        <v>0</v>
      </c>
      <c r="BB165" s="50">
        <f t="shared" si="87"/>
        <v>0</v>
      </c>
      <c r="BC165" s="50" t="e">
        <f>VLOOKUP($D165,Occup!B:Z,14,FALSE)</f>
        <v>#N/A</v>
      </c>
    </row>
    <row r="166" spans="11:55" x14ac:dyDescent="0.25">
      <c r="K166" s="50">
        <f t="shared" si="66"/>
        <v>0</v>
      </c>
      <c r="L166" s="50" t="str">
        <f t="shared" si="88"/>
        <v/>
      </c>
      <c r="M166" s="50" t="str">
        <f t="shared" si="88"/>
        <v/>
      </c>
      <c r="N166" s="50" t="str">
        <f t="shared" si="88"/>
        <v/>
      </c>
      <c r="O166" s="50" t="str">
        <f t="shared" si="88"/>
        <v/>
      </c>
      <c r="P166" s="50" t="str">
        <f t="shared" si="88"/>
        <v/>
      </c>
      <c r="Q166" s="50" t="str">
        <f t="shared" si="88"/>
        <v/>
      </c>
      <c r="R166" s="50" t="str">
        <f t="shared" si="88"/>
        <v/>
      </c>
      <c r="S166" s="50" t="str">
        <f t="shared" si="88"/>
        <v/>
      </c>
      <c r="T166" s="50" t="str">
        <f t="shared" si="88"/>
        <v/>
      </c>
      <c r="U166" s="50" t="str">
        <f t="shared" si="88"/>
        <v/>
      </c>
      <c r="V166" s="50" t="str">
        <f t="shared" si="89"/>
        <v/>
      </c>
      <c r="W166" s="50" t="str">
        <f t="shared" si="89"/>
        <v/>
      </c>
      <c r="X166" s="50" t="str">
        <f t="shared" si="89"/>
        <v/>
      </c>
      <c r="Y166" s="50" t="str">
        <f t="shared" si="89"/>
        <v/>
      </c>
      <c r="Z166" s="50" t="str">
        <f t="shared" si="89"/>
        <v/>
      </c>
      <c r="AA166" s="50" t="str">
        <f t="shared" si="89"/>
        <v/>
      </c>
      <c r="AB166" s="50" t="str">
        <f t="shared" si="89"/>
        <v/>
      </c>
      <c r="AC166" s="50" t="str">
        <f t="shared" si="89"/>
        <v/>
      </c>
      <c r="AD166" s="50" t="str">
        <f t="shared" si="89"/>
        <v/>
      </c>
      <c r="AE166" s="50" t="str">
        <f t="shared" si="89"/>
        <v/>
      </c>
      <c r="AF166" s="50">
        <f t="shared" si="67"/>
        <v>0</v>
      </c>
      <c r="AG166" s="50">
        <f t="shared" si="68"/>
        <v>0</v>
      </c>
      <c r="AH166" s="50">
        <f t="shared" si="69"/>
        <v>0</v>
      </c>
      <c r="AI166" s="50">
        <f t="shared" si="70"/>
        <v>0</v>
      </c>
      <c r="AJ166" s="50">
        <f t="shared" si="71"/>
        <v>0</v>
      </c>
      <c r="AK166" s="50">
        <f t="shared" si="72"/>
        <v>0</v>
      </c>
      <c r="AL166" s="50">
        <f t="shared" si="73"/>
        <v>0</v>
      </c>
      <c r="AM166" s="50">
        <f t="shared" si="74"/>
        <v>0</v>
      </c>
      <c r="AN166" s="50">
        <f t="shared" si="75"/>
        <v>0</v>
      </c>
      <c r="AO166" s="50">
        <f t="shared" si="76"/>
        <v>0</v>
      </c>
      <c r="AP166" s="50">
        <f t="shared" si="77"/>
        <v>0</v>
      </c>
      <c r="AQ166" s="50">
        <f t="shared" si="78"/>
        <v>0</v>
      </c>
      <c r="AR166" s="50">
        <f t="shared" si="79"/>
        <v>0</v>
      </c>
      <c r="AS166" s="50">
        <f t="shared" si="80"/>
        <v>0</v>
      </c>
      <c r="AT166" s="50">
        <f t="shared" si="81"/>
        <v>0</v>
      </c>
      <c r="AU166" s="50">
        <f t="shared" si="82"/>
        <v>0</v>
      </c>
      <c r="AV166" s="50">
        <f t="shared" si="83"/>
        <v>0</v>
      </c>
      <c r="AW166" s="50">
        <f t="shared" si="84"/>
        <v>0</v>
      </c>
      <c r="AX166" s="50">
        <f t="shared" si="85"/>
        <v>0</v>
      </c>
      <c r="AY166" s="50">
        <f t="shared" si="86"/>
        <v>0</v>
      </c>
      <c r="AZ166" s="50">
        <f t="shared" si="64"/>
        <v>0</v>
      </c>
      <c r="BA166" s="50">
        <f t="shared" si="65"/>
        <v>0</v>
      </c>
      <c r="BB166" s="50">
        <f t="shared" si="87"/>
        <v>0</v>
      </c>
      <c r="BC166" s="50" t="e">
        <f>VLOOKUP($D166,Occup!B:Z,14,FALSE)</f>
        <v>#N/A</v>
      </c>
    </row>
    <row r="167" spans="11:55" x14ac:dyDescent="0.25">
      <c r="K167" s="50">
        <f t="shared" si="66"/>
        <v>0</v>
      </c>
      <c r="L167" s="50" t="str">
        <f t="shared" si="88"/>
        <v/>
      </c>
      <c r="M167" s="50" t="str">
        <f t="shared" si="88"/>
        <v/>
      </c>
      <c r="N167" s="50" t="str">
        <f t="shared" si="88"/>
        <v/>
      </c>
      <c r="O167" s="50" t="str">
        <f t="shared" si="88"/>
        <v/>
      </c>
      <c r="P167" s="50" t="str">
        <f t="shared" si="88"/>
        <v/>
      </c>
      <c r="Q167" s="50" t="str">
        <f t="shared" si="88"/>
        <v/>
      </c>
      <c r="R167" s="50" t="str">
        <f t="shared" si="88"/>
        <v/>
      </c>
      <c r="S167" s="50" t="str">
        <f t="shared" si="88"/>
        <v/>
      </c>
      <c r="T167" s="50" t="str">
        <f t="shared" si="88"/>
        <v/>
      </c>
      <c r="U167" s="50" t="str">
        <f t="shared" si="88"/>
        <v/>
      </c>
      <c r="V167" s="50" t="str">
        <f t="shared" si="89"/>
        <v/>
      </c>
      <c r="W167" s="50" t="str">
        <f t="shared" si="89"/>
        <v/>
      </c>
      <c r="X167" s="50" t="str">
        <f t="shared" si="89"/>
        <v/>
      </c>
      <c r="Y167" s="50" t="str">
        <f t="shared" si="89"/>
        <v/>
      </c>
      <c r="Z167" s="50" t="str">
        <f t="shared" si="89"/>
        <v/>
      </c>
      <c r="AA167" s="50" t="str">
        <f t="shared" si="89"/>
        <v/>
      </c>
      <c r="AB167" s="50" t="str">
        <f t="shared" si="89"/>
        <v/>
      </c>
      <c r="AC167" s="50" t="str">
        <f t="shared" si="89"/>
        <v/>
      </c>
      <c r="AD167" s="50" t="str">
        <f t="shared" si="89"/>
        <v/>
      </c>
      <c r="AE167" s="50" t="str">
        <f t="shared" si="89"/>
        <v/>
      </c>
      <c r="AF167" s="50">
        <f t="shared" si="67"/>
        <v>0</v>
      </c>
      <c r="AG167" s="50">
        <f t="shared" si="68"/>
        <v>0</v>
      </c>
      <c r="AH167" s="50">
        <f t="shared" si="69"/>
        <v>0</v>
      </c>
      <c r="AI167" s="50">
        <f t="shared" si="70"/>
        <v>0</v>
      </c>
      <c r="AJ167" s="50">
        <f t="shared" si="71"/>
        <v>0</v>
      </c>
      <c r="AK167" s="50">
        <f t="shared" si="72"/>
        <v>0</v>
      </c>
      <c r="AL167" s="50">
        <f t="shared" si="73"/>
        <v>0</v>
      </c>
      <c r="AM167" s="50">
        <f t="shared" si="74"/>
        <v>0</v>
      </c>
      <c r="AN167" s="50">
        <f t="shared" si="75"/>
        <v>0</v>
      </c>
      <c r="AO167" s="50">
        <f t="shared" si="76"/>
        <v>0</v>
      </c>
      <c r="AP167" s="50">
        <f t="shared" si="77"/>
        <v>0</v>
      </c>
      <c r="AQ167" s="50">
        <f t="shared" si="78"/>
        <v>0</v>
      </c>
      <c r="AR167" s="50">
        <f t="shared" si="79"/>
        <v>0</v>
      </c>
      <c r="AS167" s="50">
        <f t="shared" si="80"/>
        <v>0</v>
      </c>
      <c r="AT167" s="50">
        <f t="shared" si="81"/>
        <v>0</v>
      </c>
      <c r="AU167" s="50">
        <f t="shared" si="82"/>
        <v>0</v>
      </c>
      <c r="AV167" s="50">
        <f t="shared" si="83"/>
        <v>0</v>
      </c>
      <c r="AW167" s="50">
        <f t="shared" si="84"/>
        <v>0</v>
      </c>
      <c r="AX167" s="50">
        <f t="shared" si="85"/>
        <v>0</v>
      </c>
      <c r="AY167" s="50">
        <f t="shared" si="86"/>
        <v>0</v>
      </c>
      <c r="AZ167" s="50">
        <f t="shared" si="64"/>
        <v>0</v>
      </c>
      <c r="BA167" s="50">
        <f t="shared" si="65"/>
        <v>0</v>
      </c>
      <c r="BB167" s="50">
        <f t="shared" si="87"/>
        <v>0</v>
      </c>
      <c r="BC167" s="50" t="e">
        <f>VLOOKUP($D167,Occup!B:Z,14,FALSE)</f>
        <v>#N/A</v>
      </c>
    </row>
    <row r="168" spans="11:55" x14ac:dyDescent="0.25">
      <c r="K168" s="50">
        <f t="shared" si="66"/>
        <v>0</v>
      </c>
      <c r="L168" s="50" t="str">
        <f t="shared" si="88"/>
        <v/>
      </c>
      <c r="M168" s="50" t="str">
        <f t="shared" si="88"/>
        <v/>
      </c>
      <c r="N168" s="50" t="str">
        <f t="shared" si="88"/>
        <v/>
      </c>
      <c r="O168" s="50" t="str">
        <f t="shared" si="88"/>
        <v/>
      </c>
      <c r="P168" s="50" t="str">
        <f t="shared" si="88"/>
        <v/>
      </c>
      <c r="Q168" s="50" t="str">
        <f t="shared" si="88"/>
        <v/>
      </c>
      <c r="R168" s="50" t="str">
        <f t="shared" si="88"/>
        <v/>
      </c>
      <c r="S168" s="50" t="str">
        <f t="shared" si="88"/>
        <v/>
      </c>
      <c r="T168" s="50" t="str">
        <f t="shared" si="88"/>
        <v/>
      </c>
      <c r="U168" s="50" t="str">
        <f t="shared" si="88"/>
        <v/>
      </c>
      <c r="V168" s="50" t="str">
        <f t="shared" si="89"/>
        <v/>
      </c>
      <c r="W168" s="50" t="str">
        <f t="shared" si="89"/>
        <v/>
      </c>
      <c r="X168" s="50" t="str">
        <f t="shared" si="89"/>
        <v/>
      </c>
      <c r="Y168" s="50" t="str">
        <f t="shared" si="89"/>
        <v/>
      </c>
      <c r="Z168" s="50" t="str">
        <f t="shared" si="89"/>
        <v/>
      </c>
      <c r="AA168" s="50" t="str">
        <f t="shared" si="89"/>
        <v/>
      </c>
      <c r="AB168" s="50" t="str">
        <f t="shared" si="89"/>
        <v/>
      </c>
      <c r="AC168" s="50" t="str">
        <f t="shared" si="89"/>
        <v/>
      </c>
      <c r="AD168" s="50" t="str">
        <f t="shared" si="89"/>
        <v/>
      </c>
      <c r="AE168" s="50" t="str">
        <f t="shared" si="89"/>
        <v/>
      </c>
      <c r="AF168" s="50">
        <f t="shared" si="67"/>
        <v>0</v>
      </c>
      <c r="AG168" s="50">
        <f t="shared" si="68"/>
        <v>0</v>
      </c>
      <c r="AH168" s="50">
        <f t="shared" si="69"/>
        <v>0</v>
      </c>
      <c r="AI168" s="50">
        <f t="shared" si="70"/>
        <v>0</v>
      </c>
      <c r="AJ168" s="50">
        <f t="shared" si="71"/>
        <v>0</v>
      </c>
      <c r="AK168" s="50">
        <f t="shared" si="72"/>
        <v>0</v>
      </c>
      <c r="AL168" s="50">
        <f t="shared" si="73"/>
        <v>0</v>
      </c>
      <c r="AM168" s="50">
        <f t="shared" si="74"/>
        <v>0</v>
      </c>
      <c r="AN168" s="50">
        <f t="shared" si="75"/>
        <v>0</v>
      </c>
      <c r="AO168" s="50">
        <f t="shared" si="76"/>
        <v>0</v>
      </c>
      <c r="AP168" s="50">
        <f t="shared" si="77"/>
        <v>0</v>
      </c>
      <c r="AQ168" s="50">
        <f t="shared" si="78"/>
        <v>0</v>
      </c>
      <c r="AR168" s="50">
        <f t="shared" si="79"/>
        <v>0</v>
      </c>
      <c r="AS168" s="50">
        <f t="shared" si="80"/>
        <v>0</v>
      </c>
      <c r="AT168" s="50">
        <f t="shared" si="81"/>
        <v>0</v>
      </c>
      <c r="AU168" s="50">
        <f t="shared" si="82"/>
        <v>0</v>
      </c>
      <c r="AV168" s="50">
        <f t="shared" si="83"/>
        <v>0</v>
      </c>
      <c r="AW168" s="50">
        <f t="shared" si="84"/>
        <v>0</v>
      </c>
      <c r="AX168" s="50">
        <f t="shared" si="85"/>
        <v>0</v>
      </c>
      <c r="AY168" s="50">
        <f t="shared" si="86"/>
        <v>0</v>
      </c>
      <c r="AZ168" s="50">
        <f t="shared" si="64"/>
        <v>0</v>
      </c>
      <c r="BA168" s="50">
        <f t="shared" si="65"/>
        <v>0</v>
      </c>
      <c r="BB168" s="50">
        <f t="shared" si="87"/>
        <v>0</v>
      </c>
      <c r="BC168" s="50" t="e">
        <f>VLOOKUP($D168,Occup!B:Z,14,FALSE)</f>
        <v>#N/A</v>
      </c>
    </row>
    <row r="169" spans="11:55" x14ac:dyDescent="0.25">
      <c r="K169" s="50">
        <f t="shared" si="66"/>
        <v>0</v>
      </c>
      <c r="L169" s="50" t="str">
        <f t="shared" si="88"/>
        <v/>
      </c>
      <c r="M169" s="50" t="str">
        <f t="shared" si="88"/>
        <v/>
      </c>
      <c r="N169" s="50" t="str">
        <f t="shared" si="88"/>
        <v/>
      </c>
      <c r="O169" s="50" t="str">
        <f t="shared" si="88"/>
        <v/>
      </c>
      <c r="P169" s="50" t="str">
        <f t="shared" si="88"/>
        <v/>
      </c>
      <c r="Q169" s="50" t="str">
        <f t="shared" si="88"/>
        <v/>
      </c>
      <c r="R169" s="50" t="str">
        <f t="shared" si="88"/>
        <v/>
      </c>
      <c r="S169" s="50" t="str">
        <f t="shared" si="88"/>
        <v/>
      </c>
      <c r="T169" s="50" t="str">
        <f t="shared" si="88"/>
        <v/>
      </c>
      <c r="U169" s="50" t="str">
        <f t="shared" si="88"/>
        <v/>
      </c>
      <c r="V169" s="50" t="str">
        <f t="shared" si="89"/>
        <v/>
      </c>
      <c r="W169" s="50" t="str">
        <f t="shared" si="89"/>
        <v/>
      </c>
      <c r="X169" s="50" t="str">
        <f t="shared" si="89"/>
        <v/>
      </c>
      <c r="Y169" s="50" t="str">
        <f t="shared" si="89"/>
        <v/>
      </c>
      <c r="Z169" s="50" t="str">
        <f t="shared" si="89"/>
        <v/>
      </c>
      <c r="AA169" s="50" t="str">
        <f t="shared" si="89"/>
        <v/>
      </c>
      <c r="AB169" s="50" t="str">
        <f t="shared" si="89"/>
        <v/>
      </c>
      <c r="AC169" s="50" t="str">
        <f t="shared" si="89"/>
        <v/>
      </c>
      <c r="AD169" s="50" t="str">
        <f t="shared" si="89"/>
        <v/>
      </c>
      <c r="AE169" s="50" t="str">
        <f t="shared" si="89"/>
        <v/>
      </c>
      <c r="AF169" s="50">
        <f t="shared" si="67"/>
        <v>0</v>
      </c>
      <c r="AG169" s="50">
        <f t="shared" si="68"/>
        <v>0</v>
      </c>
      <c r="AH169" s="50">
        <f t="shared" si="69"/>
        <v>0</v>
      </c>
      <c r="AI169" s="50">
        <f t="shared" si="70"/>
        <v>0</v>
      </c>
      <c r="AJ169" s="50">
        <f t="shared" si="71"/>
        <v>0</v>
      </c>
      <c r="AK169" s="50">
        <f t="shared" si="72"/>
        <v>0</v>
      </c>
      <c r="AL169" s="50">
        <f t="shared" si="73"/>
        <v>0</v>
      </c>
      <c r="AM169" s="50">
        <f t="shared" si="74"/>
        <v>0</v>
      </c>
      <c r="AN169" s="50">
        <f t="shared" si="75"/>
        <v>0</v>
      </c>
      <c r="AO169" s="50">
        <f t="shared" si="76"/>
        <v>0</v>
      </c>
      <c r="AP169" s="50">
        <f t="shared" si="77"/>
        <v>0</v>
      </c>
      <c r="AQ169" s="50">
        <f t="shared" si="78"/>
        <v>0</v>
      </c>
      <c r="AR169" s="50">
        <f t="shared" si="79"/>
        <v>0</v>
      </c>
      <c r="AS169" s="50">
        <f t="shared" si="80"/>
        <v>0</v>
      </c>
      <c r="AT169" s="50">
        <f t="shared" si="81"/>
        <v>0</v>
      </c>
      <c r="AU169" s="50">
        <f t="shared" si="82"/>
        <v>0</v>
      </c>
      <c r="AV169" s="50">
        <f t="shared" si="83"/>
        <v>0</v>
      </c>
      <c r="AW169" s="50">
        <f t="shared" si="84"/>
        <v>0</v>
      </c>
      <c r="AX169" s="50">
        <f t="shared" si="85"/>
        <v>0</v>
      </c>
      <c r="AY169" s="50">
        <f t="shared" si="86"/>
        <v>0</v>
      </c>
      <c r="AZ169" s="50">
        <f t="shared" si="64"/>
        <v>0</v>
      </c>
      <c r="BA169" s="50">
        <f t="shared" si="65"/>
        <v>0</v>
      </c>
      <c r="BB169" s="50">
        <f t="shared" si="87"/>
        <v>0</v>
      </c>
      <c r="BC169" s="50" t="e">
        <f>VLOOKUP($D169,Occup!B:Z,14,FALSE)</f>
        <v>#N/A</v>
      </c>
    </row>
    <row r="170" spans="11:55" x14ac:dyDescent="0.25">
      <c r="K170" s="50">
        <f t="shared" si="66"/>
        <v>0</v>
      </c>
      <c r="L170" s="50" t="str">
        <f t="shared" si="88"/>
        <v/>
      </c>
      <c r="M170" s="50" t="str">
        <f t="shared" si="88"/>
        <v/>
      </c>
      <c r="N170" s="50" t="str">
        <f t="shared" si="88"/>
        <v/>
      </c>
      <c r="O170" s="50" t="str">
        <f t="shared" si="88"/>
        <v/>
      </c>
      <c r="P170" s="50" t="str">
        <f t="shared" si="88"/>
        <v/>
      </c>
      <c r="Q170" s="50" t="str">
        <f t="shared" si="88"/>
        <v/>
      </c>
      <c r="R170" s="50" t="str">
        <f t="shared" si="88"/>
        <v/>
      </c>
      <c r="S170" s="50" t="str">
        <f t="shared" si="88"/>
        <v/>
      </c>
      <c r="T170" s="50" t="str">
        <f t="shared" si="88"/>
        <v/>
      </c>
      <c r="U170" s="50" t="str">
        <f t="shared" si="88"/>
        <v/>
      </c>
      <c r="V170" s="50" t="str">
        <f t="shared" si="89"/>
        <v/>
      </c>
      <c r="W170" s="50" t="str">
        <f t="shared" si="89"/>
        <v/>
      </c>
      <c r="X170" s="50" t="str">
        <f t="shared" si="89"/>
        <v/>
      </c>
      <c r="Y170" s="50" t="str">
        <f t="shared" si="89"/>
        <v/>
      </c>
      <c r="Z170" s="50" t="str">
        <f t="shared" si="89"/>
        <v/>
      </c>
      <c r="AA170" s="50" t="str">
        <f t="shared" si="89"/>
        <v/>
      </c>
      <c r="AB170" s="50" t="str">
        <f t="shared" si="89"/>
        <v/>
      </c>
      <c r="AC170" s="50" t="str">
        <f t="shared" si="89"/>
        <v/>
      </c>
      <c r="AD170" s="50" t="str">
        <f t="shared" si="89"/>
        <v/>
      </c>
      <c r="AE170" s="50" t="str">
        <f t="shared" si="89"/>
        <v/>
      </c>
      <c r="AF170" s="50">
        <f t="shared" si="67"/>
        <v>0</v>
      </c>
      <c r="AG170" s="50">
        <f t="shared" si="68"/>
        <v>0</v>
      </c>
      <c r="AH170" s="50">
        <f t="shared" si="69"/>
        <v>0</v>
      </c>
      <c r="AI170" s="50">
        <f t="shared" si="70"/>
        <v>0</v>
      </c>
      <c r="AJ170" s="50">
        <f t="shared" si="71"/>
        <v>0</v>
      </c>
      <c r="AK170" s="50">
        <f t="shared" si="72"/>
        <v>0</v>
      </c>
      <c r="AL170" s="50">
        <f t="shared" si="73"/>
        <v>0</v>
      </c>
      <c r="AM170" s="50">
        <f t="shared" si="74"/>
        <v>0</v>
      </c>
      <c r="AN170" s="50">
        <f t="shared" si="75"/>
        <v>0</v>
      </c>
      <c r="AO170" s="50">
        <f t="shared" si="76"/>
        <v>0</v>
      </c>
      <c r="AP170" s="50">
        <f t="shared" si="77"/>
        <v>0</v>
      </c>
      <c r="AQ170" s="50">
        <f t="shared" si="78"/>
        <v>0</v>
      </c>
      <c r="AR170" s="50">
        <f t="shared" si="79"/>
        <v>0</v>
      </c>
      <c r="AS170" s="50">
        <f t="shared" si="80"/>
        <v>0</v>
      </c>
      <c r="AT170" s="50">
        <f t="shared" si="81"/>
        <v>0</v>
      </c>
      <c r="AU170" s="50">
        <f t="shared" si="82"/>
        <v>0</v>
      </c>
      <c r="AV170" s="50">
        <f t="shared" si="83"/>
        <v>0</v>
      </c>
      <c r="AW170" s="50">
        <f t="shared" si="84"/>
        <v>0</v>
      </c>
      <c r="AX170" s="50">
        <f t="shared" si="85"/>
        <v>0</v>
      </c>
      <c r="AY170" s="50">
        <f t="shared" si="86"/>
        <v>0</v>
      </c>
      <c r="AZ170" s="50">
        <f t="shared" si="64"/>
        <v>0</v>
      </c>
      <c r="BA170" s="50">
        <f t="shared" si="65"/>
        <v>0</v>
      </c>
      <c r="BB170" s="50">
        <f t="shared" si="87"/>
        <v>0</v>
      </c>
      <c r="BC170" s="50" t="e">
        <f>VLOOKUP($D170,Occup!B:Z,14,FALSE)</f>
        <v>#N/A</v>
      </c>
    </row>
    <row r="171" spans="11:55" x14ac:dyDescent="0.25">
      <c r="K171" s="50">
        <f t="shared" si="66"/>
        <v>0</v>
      </c>
      <c r="L171" s="50" t="str">
        <f t="shared" ref="L171:U196" si="90">IF(AND(L$1&gt;=$F171,L$1&lt;=$K171),CONCATENATE($D171,"-",L$1),"")</f>
        <v/>
      </c>
      <c r="M171" s="50" t="str">
        <f t="shared" si="90"/>
        <v/>
      </c>
      <c r="N171" s="50" t="str">
        <f t="shared" si="90"/>
        <v/>
      </c>
      <c r="O171" s="50" t="str">
        <f t="shared" si="90"/>
        <v/>
      </c>
      <c r="P171" s="50" t="str">
        <f t="shared" si="90"/>
        <v/>
      </c>
      <c r="Q171" s="50" t="str">
        <f t="shared" si="90"/>
        <v/>
      </c>
      <c r="R171" s="50" t="str">
        <f t="shared" si="90"/>
        <v/>
      </c>
      <c r="S171" s="50" t="str">
        <f t="shared" si="90"/>
        <v/>
      </c>
      <c r="T171" s="50" t="str">
        <f t="shared" si="90"/>
        <v/>
      </c>
      <c r="U171" s="50" t="str">
        <f t="shared" si="90"/>
        <v/>
      </c>
      <c r="V171" s="50" t="str">
        <f t="shared" ref="V171:AE196" si="91">IF(AND(V$1&gt;=$F171,V$1&lt;=$K171),CONCATENATE($D171,"-",V$1),"")</f>
        <v/>
      </c>
      <c r="W171" s="50" t="str">
        <f t="shared" si="91"/>
        <v/>
      </c>
      <c r="X171" s="50" t="str">
        <f t="shared" si="91"/>
        <v/>
      </c>
      <c r="Y171" s="50" t="str">
        <f t="shared" si="91"/>
        <v/>
      </c>
      <c r="Z171" s="50" t="str">
        <f t="shared" si="91"/>
        <v/>
      </c>
      <c r="AA171" s="50" t="str">
        <f t="shared" si="91"/>
        <v/>
      </c>
      <c r="AB171" s="50" t="str">
        <f t="shared" si="91"/>
        <v/>
      </c>
      <c r="AC171" s="50" t="str">
        <f t="shared" si="91"/>
        <v/>
      </c>
      <c r="AD171" s="50" t="str">
        <f t="shared" si="91"/>
        <v/>
      </c>
      <c r="AE171" s="50" t="str">
        <f t="shared" si="91"/>
        <v/>
      </c>
      <c r="AF171" s="50">
        <f t="shared" si="67"/>
        <v>0</v>
      </c>
      <c r="AG171" s="50">
        <f t="shared" si="68"/>
        <v>0</v>
      </c>
      <c r="AH171" s="50">
        <f t="shared" si="69"/>
        <v>0</v>
      </c>
      <c r="AI171" s="50">
        <f t="shared" si="70"/>
        <v>0</v>
      </c>
      <c r="AJ171" s="50">
        <f t="shared" si="71"/>
        <v>0</v>
      </c>
      <c r="AK171" s="50">
        <f t="shared" si="72"/>
        <v>0</v>
      </c>
      <c r="AL171" s="50">
        <f t="shared" si="73"/>
        <v>0</v>
      </c>
      <c r="AM171" s="50">
        <f t="shared" si="74"/>
        <v>0</v>
      </c>
      <c r="AN171" s="50">
        <f t="shared" si="75"/>
        <v>0</v>
      </c>
      <c r="AO171" s="50">
        <f t="shared" si="76"/>
        <v>0</v>
      </c>
      <c r="AP171" s="50">
        <f t="shared" si="77"/>
        <v>0</v>
      </c>
      <c r="AQ171" s="50">
        <f t="shared" si="78"/>
        <v>0</v>
      </c>
      <c r="AR171" s="50">
        <f t="shared" si="79"/>
        <v>0</v>
      </c>
      <c r="AS171" s="50">
        <f t="shared" si="80"/>
        <v>0</v>
      </c>
      <c r="AT171" s="50">
        <f t="shared" si="81"/>
        <v>0</v>
      </c>
      <c r="AU171" s="50">
        <f t="shared" si="82"/>
        <v>0</v>
      </c>
      <c r="AV171" s="50">
        <f t="shared" si="83"/>
        <v>0</v>
      </c>
      <c r="AW171" s="50">
        <f t="shared" si="84"/>
        <v>0</v>
      </c>
      <c r="AX171" s="50">
        <f t="shared" si="85"/>
        <v>0</v>
      </c>
      <c r="AY171" s="50">
        <f t="shared" si="86"/>
        <v>0</v>
      </c>
      <c r="AZ171" s="50">
        <f t="shared" si="64"/>
        <v>0</v>
      </c>
      <c r="BA171" s="50">
        <f t="shared" si="65"/>
        <v>0</v>
      </c>
      <c r="BB171" s="50">
        <f t="shared" si="87"/>
        <v>0</v>
      </c>
      <c r="BC171" s="50" t="e">
        <f>VLOOKUP($D171,Occup!B:Z,14,FALSE)</f>
        <v>#N/A</v>
      </c>
    </row>
    <row r="172" spans="11:55" x14ac:dyDescent="0.25">
      <c r="K172" s="50">
        <f t="shared" si="66"/>
        <v>0</v>
      </c>
      <c r="L172" s="50" t="str">
        <f t="shared" si="90"/>
        <v/>
      </c>
      <c r="M172" s="50" t="str">
        <f t="shared" si="90"/>
        <v/>
      </c>
      <c r="N172" s="50" t="str">
        <f t="shared" si="90"/>
        <v/>
      </c>
      <c r="O172" s="50" t="str">
        <f t="shared" si="90"/>
        <v/>
      </c>
      <c r="P172" s="50" t="str">
        <f t="shared" si="90"/>
        <v/>
      </c>
      <c r="Q172" s="50" t="str">
        <f t="shared" si="90"/>
        <v/>
      </c>
      <c r="R172" s="50" t="str">
        <f t="shared" si="90"/>
        <v/>
      </c>
      <c r="S172" s="50" t="str">
        <f t="shared" si="90"/>
        <v/>
      </c>
      <c r="T172" s="50" t="str">
        <f t="shared" si="90"/>
        <v/>
      </c>
      <c r="U172" s="50" t="str">
        <f t="shared" si="90"/>
        <v/>
      </c>
      <c r="V172" s="50" t="str">
        <f t="shared" si="91"/>
        <v/>
      </c>
      <c r="W172" s="50" t="str">
        <f t="shared" si="91"/>
        <v/>
      </c>
      <c r="X172" s="50" t="str">
        <f t="shared" si="91"/>
        <v/>
      </c>
      <c r="Y172" s="50" t="str">
        <f t="shared" si="91"/>
        <v/>
      </c>
      <c r="Z172" s="50" t="str">
        <f t="shared" si="91"/>
        <v/>
      </c>
      <c r="AA172" s="50" t="str">
        <f t="shared" si="91"/>
        <v/>
      </c>
      <c r="AB172" s="50" t="str">
        <f t="shared" si="91"/>
        <v/>
      </c>
      <c r="AC172" s="50" t="str">
        <f t="shared" si="91"/>
        <v/>
      </c>
      <c r="AD172" s="50" t="str">
        <f t="shared" si="91"/>
        <v/>
      </c>
      <c r="AE172" s="50" t="str">
        <f t="shared" si="91"/>
        <v/>
      </c>
      <c r="AF172" s="50">
        <f t="shared" si="67"/>
        <v>0</v>
      </c>
      <c r="AG172" s="50">
        <f t="shared" si="68"/>
        <v>0</v>
      </c>
      <c r="AH172" s="50">
        <f t="shared" si="69"/>
        <v>0</v>
      </c>
      <c r="AI172" s="50">
        <f t="shared" si="70"/>
        <v>0</v>
      </c>
      <c r="AJ172" s="50">
        <f t="shared" si="71"/>
        <v>0</v>
      </c>
      <c r="AK172" s="50">
        <f t="shared" si="72"/>
        <v>0</v>
      </c>
      <c r="AL172" s="50">
        <f t="shared" si="73"/>
        <v>0</v>
      </c>
      <c r="AM172" s="50">
        <f t="shared" si="74"/>
        <v>0</v>
      </c>
      <c r="AN172" s="50">
        <f t="shared" si="75"/>
        <v>0</v>
      </c>
      <c r="AO172" s="50">
        <f t="shared" si="76"/>
        <v>0</v>
      </c>
      <c r="AP172" s="50">
        <f t="shared" si="77"/>
        <v>0</v>
      </c>
      <c r="AQ172" s="50">
        <f t="shared" si="78"/>
        <v>0</v>
      </c>
      <c r="AR172" s="50">
        <f t="shared" si="79"/>
        <v>0</v>
      </c>
      <c r="AS172" s="50">
        <f t="shared" si="80"/>
        <v>0</v>
      </c>
      <c r="AT172" s="50">
        <f t="shared" si="81"/>
        <v>0</v>
      </c>
      <c r="AU172" s="50">
        <f t="shared" si="82"/>
        <v>0</v>
      </c>
      <c r="AV172" s="50">
        <f t="shared" si="83"/>
        <v>0</v>
      </c>
      <c r="AW172" s="50">
        <f t="shared" si="84"/>
        <v>0</v>
      </c>
      <c r="AX172" s="50">
        <f t="shared" si="85"/>
        <v>0</v>
      </c>
      <c r="AY172" s="50">
        <f t="shared" si="86"/>
        <v>0</v>
      </c>
      <c r="AZ172" s="50">
        <f t="shared" si="64"/>
        <v>0</v>
      </c>
      <c r="BA172" s="50">
        <f t="shared" si="65"/>
        <v>0</v>
      </c>
      <c r="BB172" s="50">
        <f t="shared" si="87"/>
        <v>0</v>
      </c>
      <c r="BC172" s="50" t="e">
        <f>VLOOKUP($D172,Occup!B:Z,14,FALSE)</f>
        <v>#N/A</v>
      </c>
    </row>
    <row r="173" spans="11:55" x14ac:dyDescent="0.25">
      <c r="K173" s="50">
        <f t="shared" si="66"/>
        <v>0</v>
      </c>
      <c r="L173" s="50" t="str">
        <f t="shared" si="90"/>
        <v/>
      </c>
      <c r="M173" s="50" t="str">
        <f t="shared" si="90"/>
        <v/>
      </c>
      <c r="N173" s="50" t="str">
        <f t="shared" si="90"/>
        <v/>
      </c>
      <c r="O173" s="50" t="str">
        <f t="shared" si="90"/>
        <v/>
      </c>
      <c r="P173" s="50" t="str">
        <f t="shared" si="90"/>
        <v/>
      </c>
      <c r="Q173" s="50" t="str">
        <f t="shared" si="90"/>
        <v/>
      </c>
      <c r="R173" s="50" t="str">
        <f t="shared" si="90"/>
        <v/>
      </c>
      <c r="S173" s="50" t="str">
        <f t="shared" si="90"/>
        <v/>
      </c>
      <c r="T173" s="50" t="str">
        <f t="shared" si="90"/>
        <v/>
      </c>
      <c r="U173" s="50" t="str">
        <f t="shared" si="90"/>
        <v/>
      </c>
      <c r="V173" s="50" t="str">
        <f t="shared" si="91"/>
        <v/>
      </c>
      <c r="W173" s="50" t="str">
        <f t="shared" si="91"/>
        <v/>
      </c>
      <c r="X173" s="50" t="str">
        <f t="shared" si="91"/>
        <v/>
      </c>
      <c r="Y173" s="50" t="str">
        <f t="shared" si="91"/>
        <v/>
      </c>
      <c r="Z173" s="50" t="str">
        <f t="shared" si="91"/>
        <v/>
      </c>
      <c r="AA173" s="50" t="str">
        <f t="shared" si="91"/>
        <v/>
      </c>
      <c r="AB173" s="50" t="str">
        <f t="shared" si="91"/>
        <v/>
      </c>
      <c r="AC173" s="50" t="str">
        <f t="shared" si="91"/>
        <v/>
      </c>
      <c r="AD173" s="50" t="str">
        <f t="shared" si="91"/>
        <v/>
      </c>
      <c r="AE173" s="50" t="str">
        <f t="shared" si="91"/>
        <v/>
      </c>
      <c r="AF173" s="50">
        <f t="shared" si="67"/>
        <v>0</v>
      </c>
      <c r="AG173" s="50">
        <f t="shared" si="68"/>
        <v>0</v>
      </c>
      <c r="AH173" s="50">
        <f t="shared" si="69"/>
        <v>0</v>
      </c>
      <c r="AI173" s="50">
        <f t="shared" si="70"/>
        <v>0</v>
      </c>
      <c r="AJ173" s="50">
        <f t="shared" si="71"/>
        <v>0</v>
      </c>
      <c r="AK173" s="50">
        <f t="shared" si="72"/>
        <v>0</v>
      </c>
      <c r="AL173" s="50">
        <f t="shared" si="73"/>
        <v>0</v>
      </c>
      <c r="AM173" s="50">
        <f t="shared" si="74"/>
        <v>0</v>
      </c>
      <c r="AN173" s="50">
        <f t="shared" si="75"/>
        <v>0</v>
      </c>
      <c r="AO173" s="50">
        <f t="shared" si="76"/>
        <v>0</v>
      </c>
      <c r="AP173" s="50">
        <f t="shared" si="77"/>
        <v>0</v>
      </c>
      <c r="AQ173" s="50">
        <f t="shared" si="78"/>
        <v>0</v>
      </c>
      <c r="AR173" s="50">
        <f t="shared" si="79"/>
        <v>0</v>
      </c>
      <c r="AS173" s="50">
        <f t="shared" si="80"/>
        <v>0</v>
      </c>
      <c r="AT173" s="50">
        <f t="shared" si="81"/>
        <v>0</v>
      </c>
      <c r="AU173" s="50">
        <f t="shared" si="82"/>
        <v>0</v>
      </c>
      <c r="AV173" s="50">
        <f t="shared" si="83"/>
        <v>0</v>
      </c>
      <c r="AW173" s="50">
        <f t="shared" si="84"/>
        <v>0</v>
      </c>
      <c r="AX173" s="50">
        <f t="shared" si="85"/>
        <v>0</v>
      </c>
      <c r="AY173" s="50">
        <f t="shared" si="86"/>
        <v>0</v>
      </c>
      <c r="AZ173" s="50">
        <f t="shared" si="64"/>
        <v>0</v>
      </c>
      <c r="BA173" s="50">
        <f t="shared" si="65"/>
        <v>0</v>
      </c>
      <c r="BB173" s="50">
        <f t="shared" si="87"/>
        <v>0</v>
      </c>
      <c r="BC173" s="50" t="e">
        <f>VLOOKUP($D173,Occup!B:Z,14,FALSE)</f>
        <v>#N/A</v>
      </c>
    </row>
    <row r="174" spans="11:55" x14ac:dyDescent="0.25">
      <c r="K174" s="50">
        <f t="shared" si="66"/>
        <v>0</v>
      </c>
      <c r="L174" s="50" t="str">
        <f t="shared" si="90"/>
        <v/>
      </c>
      <c r="M174" s="50" t="str">
        <f t="shared" si="90"/>
        <v/>
      </c>
      <c r="N174" s="50" t="str">
        <f t="shared" si="90"/>
        <v/>
      </c>
      <c r="O174" s="50" t="str">
        <f t="shared" si="90"/>
        <v/>
      </c>
      <c r="P174" s="50" t="str">
        <f t="shared" si="90"/>
        <v/>
      </c>
      <c r="Q174" s="50" t="str">
        <f t="shared" si="90"/>
        <v/>
      </c>
      <c r="R174" s="50" t="str">
        <f t="shared" si="90"/>
        <v/>
      </c>
      <c r="S174" s="50" t="str">
        <f t="shared" si="90"/>
        <v/>
      </c>
      <c r="T174" s="50" t="str">
        <f t="shared" si="90"/>
        <v/>
      </c>
      <c r="U174" s="50" t="str">
        <f t="shared" si="90"/>
        <v/>
      </c>
      <c r="V174" s="50" t="str">
        <f t="shared" si="91"/>
        <v/>
      </c>
      <c r="W174" s="50" t="str">
        <f t="shared" si="91"/>
        <v/>
      </c>
      <c r="X174" s="50" t="str">
        <f t="shared" si="91"/>
        <v/>
      </c>
      <c r="Y174" s="50" t="str">
        <f t="shared" si="91"/>
        <v/>
      </c>
      <c r="Z174" s="50" t="str">
        <f t="shared" si="91"/>
        <v/>
      </c>
      <c r="AA174" s="50" t="str">
        <f t="shared" si="91"/>
        <v/>
      </c>
      <c r="AB174" s="50" t="str">
        <f t="shared" si="91"/>
        <v/>
      </c>
      <c r="AC174" s="50" t="str">
        <f t="shared" si="91"/>
        <v/>
      </c>
      <c r="AD174" s="50" t="str">
        <f t="shared" si="91"/>
        <v/>
      </c>
      <c r="AE174" s="50" t="str">
        <f t="shared" si="91"/>
        <v/>
      </c>
      <c r="AF174" s="50">
        <f t="shared" si="67"/>
        <v>0</v>
      </c>
      <c r="AG174" s="50">
        <f t="shared" si="68"/>
        <v>0</v>
      </c>
      <c r="AH174" s="50">
        <f t="shared" si="69"/>
        <v>0</v>
      </c>
      <c r="AI174" s="50">
        <f t="shared" si="70"/>
        <v>0</v>
      </c>
      <c r="AJ174" s="50">
        <f t="shared" si="71"/>
        <v>0</v>
      </c>
      <c r="AK174" s="50">
        <f t="shared" si="72"/>
        <v>0</v>
      </c>
      <c r="AL174" s="50">
        <f t="shared" si="73"/>
        <v>0</v>
      </c>
      <c r="AM174" s="50">
        <f t="shared" si="74"/>
        <v>0</v>
      </c>
      <c r="AN174" s="50">
        <f t="shared" si="75"/>
        <v>0</v>
      </c>
      <c r="AO174" s="50">
        <f t="shared" si="76"/>
        <v>0</v>
      </c>
      <c r="AP174" s="50">
        <f t="shared" si="77"/>
        <v>0</v>
      </c>
      <c r="AQ174" s="50">
        <f t="shared" si="78"/>
        <v>0</v>
      </c>
      <c r="AR174" s="50">
        <f t="shared" si="79"/>
        <v>0</v>
      </c>
      <c r="AS174" s="50">
        <f t="shared" si="80"/>
        <v>0</v>
      </c>
      <c r="AT174" s="50">
        <f t="shared" si="81"/>
        <v>0</v>
      </c>
      <c r="AU174" s="50">
        <f t="shared" si="82"/>
        <v>0</v>
      </c>
      <c r="AV174" s="50">
        <f t="shared" si="83"/>
        <v>0</v>
      </c>
      <c r="AW174" s="50">
        <f t="shared" si="84"/>
        <v>0</v>
      </c>
      <c r="AX174" s="50">
        <f t="shared" si="85"/>
        <v>0</v>
      </c>
      <c r="AY174" s="50">
        <f t="shared" si="86"/>
        <v>0</v>
      </c>
      <c r="AZ174" s="50">
        <f t="shared" si="64"/>
        <v>0</v>
      </c>
      <c r="BA174" s="50">
        <f t="shared" si="65"/>
        <v>0</v>
      </c>
      <c r="BB174" s="50">
        <f t="shared" si="87"/>
        <v>0</v>
      </c>
      <c r="BC174" s="50" t="e">
        <f>VLOOKUP($D174,Occup!B:Z,14,FALSE)</f>
        <v>#N/A</v>
      </c>
    </row>
    <row r="175" spans="11:55" x14ac:dyDescent="0.25">
      <c r="K175" s="50">
        <f t="shared" si="66"/>
        <v>0</v>
      </c>
      <c r="L175" s="50" t="str">
        <f t="shared" si="90"/>
        <v/>
      </c>
      <c r="M175" s="50" t="str">
        <f t="shared" si="90"/>
        <v/>
      </c>
      <c r="N175" s="50" t="str">
        <f t="shared" si="90"/>
        <v/>
      </c>
      <c r="O175" s="50" t="str">
        <f t="shared" si="90"/>
        <v/>
      </c>
      <c r="P175" s="50" t="str">
        <f t="shared" si="90"/>
        <v/>
      </c>
      <c r="Q175" s="50" t="str">
        <f t="shared" si="90"/>
        <v/>
      </c>
      <c r="R175" s="50" t="str">
        <f t="shared" si="90"/>
        <v/>
      </c>
      <c r="S175" s="50" t="str">
        <f t="shared" si="90"/>
        <v/>
      </c>
      <c r="T175" s="50" t="str">
        <f t="shared" si="90"/>
        <v/>
      </c>
      <c r="U175" s="50" t="str">
        <f t="shared" si="90"/>
        <v/>
      </c>
      <c r="V175" s="50" t="str">
        <f t="shared" si="91"/>
        <v/>
      </c>
      <c r="W175" s="50" t="str">
        <f t="shared" si="91"/>
        <v/>
      </c>
      <c r="X175" s="50" t="str">
        <f t="shared" si="91"/>
        <v/>
      </c>
      <c r="Y175" s="50" t="str">
        <f t="shared" si="91"/>
        <v/>
      </c>
      <c r="Z175" s="50" t="str">
        <f t="shared" si="91"/>
        <v/>
      </c>
      <c r="AA175" s="50" t="str">
        <f t="shared" si="91"/>
        <v/>
      </c>
      <c r="AB175" s="50" t="str">
        <f t="shared" si="91"/>
        <v/>
      </c>
      <c r="AC175" s="50" t="str">
        <f t="shared" si="91"/>
        <v/>
      </c>
      <c r="AD175" s="50" t="str">
        <f t="shared" si="91"/>
        <v/>
      </c>
      <c r="AE175" s="50" t="str">
        <f t="shared" si="91"/>
        <v/>
      </c>
      <c r="AF175" s="50">
        <f t="shared" si="67"/>
        <v>0</v>
      </c>
      <c r="AG175" s="50">
        <f t="shared" si="68"/>
        <v>0</v>
      </c>
      <c r="AH175" s="50">
        <f t="shared" si="69"/>
        <v>0</v>
      </c>
      <c r="AI175" s="50">
        <f t="shared" si="70"/>
        <v>0</v>
      </c>
      <c r="AJ175" s="50">
        <f t="shared" si="71"/>
        <v>0</v>
      </c>
      <c r="AK175" s="50">
        <f t="shared" si="72"/>
        <v>0</v>
      </c>
      <c r="AL175" s="50">
        <f t="shared" si="73"/>
        <v>0</v>
      </c>
      <c r="AM175" s="50">
        <f t="shared" si="74"/>
        <v>0</v>
      </c>
      <c r="AN175" s="50">
        <f t="shared" si="75"/>
        <v>0</v>
      </c>
      <c r="AO175" s="50">
        <f t="shared" si="76"/>
        <v>0</v>
      </c>
      <c r="AP175" s="50">
        <f t="shared" si="77"/>
        <v>0</v>
      </c>
      <c r="AQ175" s="50">
        <f t="shared" si="78"/>
        <v>0</v>
      </c>
      <c r="AR175" s="50">
        <f t="shared" si="79"/>
        <v>0</v>
      </c>
      <c r="AS175" s="50">
        <f t="shared" si="80"/>
        <v>0</v>
      </c>
      <c r="AT175" s="50">
        <f t="shared" si="81"/>
        <v>0</v>
      </c>
      <c r="AU175" s="50">
        <f t="shared" si="82"/>
        <v>0</v>
      </c>
      <c r="AV175" s="50">
        <f t="shared" si="83"/>
        <v>0</v>
      </c>
      <c r="AW175" s="50">
        <f t="shared" si="84"/>
        <v>0</v>
      </c>
      <c r="AX175" s="50">
        <f t="shared" si="85"/>
        <v>0</v>
      </c>
      <c r="AY175" s="50">
        <f t="shared" si="86"/>
        <v>0</v>
      </c>
      <c r="AZ175" s="50">
        <f t="shared" si="64"/>
        <v>0</v>
      </c>
      <c r="BA175" s="50">
        <f t="shared" si="65"/>
        <v>0</v>
      </c>
      <c r="BB175" s="50">
        <f t="shared" si="87"/>
        <v>0</v>
      </c>
      <c r="BC175" s="50" t="e">
        <f>VLOOKUP($D175,Occup!B:Z,14,FALSE)</f>
        <v>#N/A</v>
      </c>
    </row>
    <row r="176" spans="11:55" x14ac:dyDescent="0.25">
      <c r="K176" s="50">
        <f t="shared" si="66"/>
        <v>0</v>
      </c>
      <c r="L176" s="50" t="str">
        <f t="shared" si="90"/>
        <v/>
      </c>
      <c r="M176" s="50" t="str">
        <f t="shared" si="90"/>
        <v/>
      </c>
      <c r="N176" s="50" t="str">
        <f t="shared" si="90"/>
        <v/>
      </c>
      <c r="O176" s="50" t="str">
        <f t="shared" si="90"/>
        <v/>
      </c>
      <c r="P176" s="50" t="str">
        <f t="shared" si="90"/>
        <v/>
      </c>
      <c r="Q176" s="50" t="str">
        <f t="shared" si="90"/>
        <v/>
      </c>
      <c r="R176" s="50" t="str">
        <f t="shared" si="90"/>
        <v/>
      </c>
      <c r="S176" s="50" t="str">
        <f t="shared" si="90"/>
        <v/>
      </c>
      <c r="T176" s="50" t="str">
        <f t="shared" si="90"/>
        <v/>
      </c>
      <c r="U176" s="50" t="str">
        <f t="shared" si="90"/>
        <v/>
      </c>
      <c r="V176" s="50" t="str">
        <f t="shared" si="91"/>
        <v/>
      </c>
      <c r="W176" s="50" t="str">
        <f t="shared" si="91"/>
        <v/>
      </c>
      <c r="X176" s="50" t="str">
        <f t="shared" si="91"/>
        <v/>
      </c>
      <c r="Y176" s="50" t="str">
        <f t="shared" si="91"/>
        <v/>
      </c>
      <c r="Z176" s="50" t="str">
        <f t="shared" si="91"/>
        <v/>
      </c>
      <c r="AA176" s="50" t="str">
        <f t="shared" si="91"/>
        <v/>
      </c>
      <c r="AB176" s="50" t="str">
        <f t="shared" si="91"/>
        <v/>
      </c>
      <c r="AC176" s="50" t="str">
        <f t="shared" si="91"/>
        <v/>
      </c>
      <c r="AD176" s="50" t="str">
        <f t="shared" si="91"/>
        <v/>
      </c>
      <c r="AE176" s="50" t="str">
        <f t="shared" si="91"/>
        <v/>
      </c>
      <c r="AF176" s="50">
        <f t="shared" si="67"/>
        <v>0</v>
      </c>
      <c r="AG176" s="50">
        <f t="shared" si="68"/>
        <v>0</v>
      </c>
      <c r="AH176" s="50">
        <f t="shared" si="69"/>
        <v>0</v>
      </c>
      <c r="AI176" s="50">
        <f t="shared" si="70"/>
        <v>0</v>
      </c>
      <c r="AJ176" s="50">
        <f t="shared" si="71"/>
        <v>0</v>
      </c>
      <c r="AK176" s="50">
        <f t="shared" si="72"/>
        <v>0</v>
      </c>
      <c r="AL176" s="50">
        <f t="shared" si="73"/>
        <v>0</v>
      </c>
      <c r="AM176" s="50">
        <f t="shared" si="74"/>
        <v>0</v>
      </c>
      <c r="AN176" s="50">
        <f t="shared" si="75"/>
        <v>0</v>
      </c>
      <c r="AO176" s="50">
        <f t="shared" si="76"/>
        <v>0</v>
      </c>
      <c r="AP176" s="50">
        <f t="shared" si="77"/>
        <v>0</v>
      </c>
      <c r="AQ176" s="50">
        <f t="shared" si="78"/>
        <v>0</v>
      </c>
      <c r="AR176" s="50">
        <f t="shared" si="79"/>
        <v>0</v>
      </c>
      <c r="AS176" s="50">
        <f t="shared" si="80"/>
        <v>0</v>
      </c>
      <c r="AT176" s="50">
        <f t="shared" si="81"/>
        <v>0</v>
      </c>
      <c r="AU176" s="50">
        <f t="shared" si="82"/>
        <v>0</v>
      </c>
      <c r="AV176" s="50">
        <f t="shared" si="83"/>
        <v>0</v>
      </c>
      <c r="AW176" s="50">
        <f t="shared" si="84"/>
        <v>0</v>
      </c>
      <c r="AX176" s="50">
        <f t="shared" si="85"/>
        <v>0</v>
      </c>
      <c r="AY176" s="50">
        <f t="shared" si="86"/>
        <v>0</v>
      </c>
      <c r="AZ176" s="50">
        <f t="shared" si="64"/>
        <v>0</v>
      </c>
      <c r="BA176" s="50">
        <f t="shared" si="65"/>
        <v>0</v>
      </c>
      <c r="BB176" s="50">
        <f t="shared" si="87"/>
        <v>0</v>
      </c>
      <c r="BC176" s="50" t="e">
        <f>VLOOKUP($D176,Occup!B:Z,14,FALSE)</f>
        <v>#N/A</v>
      </c>
    </row>
    <row r="177" spans="11:55" x14ac:dyDescent="0.25">
      <c r="K177" s="50">
        <f t="shared" si="66"/>
        <v>0</v>
      </c>
      <c r="L177" s="50" t="str">
        <f t="shared" si="90"/>
        <v/>
      </c>
      <c r="M177" s="50" t="str">
        <f t="shared" si="90"/>
        <v/>
      </c>
      <c r="N177" s="50" t="str">
        <f t="shared" si="90"/>
        <v/>
      </c>
      <c r="O177" s="50" t="str">
        <f t="shared" si="90"/>
        <v/>
      </c>
      <c r="P177" s="50" t="str">
        <f t="shared" si="90"/>
        <v/>
      </c>
      <c r="Q177" s="50" t="str">
        <f t="shared" si="90"/>
        <v/>
      </c>
      <c r="R177" s="50" t="str">
        <f t="shared" si="90"/>
        <v/>
      </c>
      <c r="S177" s="50" t="str">
        <f t="shared" si="90"/>
        <v/>
      </c>
      <c r="T177" s="50" t="str">
        <f t="shared" si="90"/>
        <v/>
      </c>
      <c r="U177" s="50" t="str">
        <f t="shared" si="90"/>
        <v/>
      </c>
      <c r="V177" s="50" t="str">
        <f t="shared" si="91"/>
        <v/>
      </c>
      <c r="W177" s="50" t="str">
        <f t="shared" si="91"/>
        <v/>
      </c>
      <c r="X177" s="50" t="str">
        <f t="shared" si="91"/>
        <v/>
      </c>
      <c r="Y177" s="50" t="str">
        <f t="shared" si="91"/>
        <v/>
      </c>
      <c r="Z177" s="50" t="str">
        <f t="shared" si="91"/>
        <v/>
      </c>
      <c r="AA177" s="50" t="str">
        <f t="shared" si="91"/>
        <v/>
      </c>
      <c r="AB177" s="50" t="str">
        <f t="shared" si="91"/>
        <v/>
      </c>
      <c r="AC177" s="50" t="str">
        <f t="shared" si="91"/>
        <v/>
      </c>
      <c r="AD177" s="50" t="str">
        <f t="shared" si="91"/>
        <v/>
      </c>
      <c r="AE177" s="50" t="str">
        <f t="shared" si="91"/>
        <v/>
      </c>
      <c r="AF177" s="50">
        <f t="shared" si="67"/>
        <v>0</v>
      </c>
      <c r="AG177" s="50">
        <f t="shared" si="68"/>
        <v>0</v>
      </c>
      <c r="AH177" s="50">
        <f t="shared" si="69"/>
        <v>0</v>
      </c>
      <c r="AI177" s="50">
        <f t="shared" si="70"/>
        <v>0</v>
      </c>
      <c r="AJ177" s="50">
        <f t="shared" si="71"/>
        <v>0</v>
      </c>
      <c r="AK177" s="50">
        <f t="shared" si="72"/>
        <v>0</v>
      </c>
      <c r="AL177" s="50">
        <f t="shared" si="73"/>
        <v>0</v>
      </c>
      <c r="AM177" s="50">
        <f t="shared" si="74"/>
        <v>0</v>
      </c>
      <c r="AN177" s="50">
        <f t="shared" si="75"/>
        <v>0</v>
      </c>
      <c r="AO177" s="50">
        <f t="shared" si="76"/>
        <v>0</v>
      </c>
      <c r="AP177" s="50">
        <f t="shared" si="77"/>
        <v>0</v>
      </c>
      <c r="AQ177" s="50">
        <f t="shared" si="78"/>
        <v>0</v>
      </c>
      <c r="AR177" s="50">
        <f t="shared" si="79"/>
        <v>0</v>
      </c>
      <c r="AS177" s="50">
        <f t="shared" si="80"/>
        <v>0</v>
      </c>
      <c r="AT177" s="50">
        <f t="shared" si="81"/>
        <v>0</v>
      </c>
      <c r="AU177" s="50">
        <f t="shared" si="82"/>
        <v>0</v>
      </c>
      <c r="AV177" s="50">
        <f t="shared" si="83"/>
        <v>0</v>
      </c>
      <c r="AW177" s="50">
        <f t="shared" si="84"/>
        <v>0</v>
      </c>
      <c r="AX177" s="50">
        <f t="shared" si="85"/>
        <v>0</v>
      </c>
      <c r="AY177" s="50">
        <f t="shared" si="86"/>
        <v>0</v>
      </c>
      <c r="AZ177" s="50">
        <f t="shared" si="64"/>
        <v>0</v>
      </c>
      <c r="BA177" s="50">
        <f t="shared" si="65"/>
        <v>0</v>
      </c>
      <c r="BB177" s="50">
        <f t="shared" si="87"/>
        <v>0</v>
      </c>
      <c r="BC177" s="50" t="e">
        <f>VLOOKUP($D177,Occup!B:Z,14,FALSE)</f>
        <v>#N/A</v>
      </c>
    </row>
    <row r="178" spans="11:55" x14ac:dyDescent="0.25">
      <c r="K178" s="50">
        <f t="shared" si="66"/>
        <v>0</v>
      </c>
      <c r="L178" s="50" t="str">
        <f t="shared" si="90"/>
        <v/>
      </c>
      <c r="M178" s="50" t="str">
        <f t="shared" si="90"/>
        <v/>
      </c>
      <c r="N178" s="50" t="str">
        <f t="shared" si="90"/>
        <v/>
      </c>
      <c r="O178" s="50" t="str">
        <f t="shared" si="90"/>
        <v/>
      </c>
      <c r="P178" s="50" t="str">
        <f t="shared" si="90"/>
        <v/>
      </c>
      <c r="Q178" s="50" t="str">
        <f t="shared" si="90"/>
        <v/>
      </c>
      <c r="R178" s="50" t="str">
        <f t="shared" si="90"/>
        <v/>
      </c>
      <c r="S178" s="50" t="str">
        <f t="shared" si="90"/>
        <v/>
      </c>
      <c r="T178" s="50" t="str">
        <f t="shared" si="90"/>
        <v/>
      </c>
      <c r="U178" s="50" t="str">
        <f t="shared" si="90"/>
        <v/>
      </c>
      <c r="V178" s="50" t="str">
        <f t="shared" si="91"/>
        <v/>
      </c>
      <c r="W178" s="50" t="str">
        <f t="shared" si="91"/>
        <v/>
      </c>
      <c r="X178" s="50" t="str">
        <f t="shared" si="91"/>
        <v/>
      </c>
      <c r="Y178" s="50" t="str">
        <f t="shared" si="91"/>
        <v/>
      </c>
      <c r="Z178" s="50" t="str">
        <f t="shared" si="91"/>
        <v/>
      </c>
      <c r="AA178" s="50" t="str">
        <f t="shared" si="91"/>
        <v/>
      </c>
      <c r="AB178" s="50" t="str">
        <f t="shared" si="91"/>
        <v/>
      </c>
      <c r="AC178" s="50" t="str">
        <f t="shared" si="91"/>
        <v/>
      </c>
      <c r="AD178" s="50" t="str">
        <f t="shared" si="91"/>
        <v/>
      </c>
      <c r="AE178" s="50" t="str">
        <f t="shared" si="91"/>
        <v/>
      </c>
      <c r="AF178" s="50">
        <f t="shared" si="67"/>
        <v>0</v>
      </c>
      <c r="AG178" s="50">
        <f t="shared" si="68"/>
        <v>0</v>
      </c>
      <c r="AH178" s="50">
        <f t="shared" si="69"/>
        <v>0</v>
      </c>
      <c r="AI178" s="50">
        <f t="shared" si="70"/>
        <v>0</v>
      </c>
      <c r="AJ178" s="50">
        <f t="shared" si="71"/>
        <v>0</v>
      </c>
      <c r="AK178" s="50">
        <f t="shared" si="72"/>
        <v>0</v>
      </c>
      <c r="AL178" s="50">
        <f t="shared" si="73"/>
        <v>0</v>
      </c>
      <c r="AM178" s="50">
        <f t="shared" si="74"/>
        <v>0</v>
      </c>
      <c r="AN178" s="50">
        <f t="shared" si="75"/>
        <v>0</v>
      </c>
      <c r="AO178" s="50">
        <f t="shared" si="76"/>
        <v>0</v>
      </c>
      <c r="AP178" s="50">
        <f t="shared" si="77"/>
        <v>0</v>
      </c>
      <c r="AQ178" s="50">
        <f t="shared" si="78"/>
        <v>0</v>
      </c>
      <c r="AR178" s="50">
        <f t="shared" si="79"/>
        <v>0</v>
      </c>
      <c r="AS178" s="50">
        <f t="shared" si="80"/>
        <v>0</v>
      </c>
      <c r="AT178" s="50">
        <f t="shared" si="81"/>
        <v>0</v>
      </c>
      <c r="AU178" s="50">
        <f t="shared" si="82"/>
        <v>0</v>
      </c>
      <c r="AV178" s="50">
        <f t="shared" si="83"/>
        <v>0</v>
      </c>
      <c r="AW178" s="50">
        <f t="shared" si="84"/>
        <v>0</v>
      </c>
      <c r="AX178" s="50">
        <f t="shared" si="85"/>
        <v>0</v>
      </c>
      <c r="AY178" s="50">
        <f t="shared" si="86"/>
        <v>0</v>
      </c>
      <c r="AZ178" s="50">
        <f t="shared" si="64"/>
        <v>0</v>
      </c>
      <c r="BA178" s="50">
        <f t="shared" si="65"/>
        <v>0</v>
      </c>
      <c r="BB178" s="50">
        <f t="shared" si="87"/>
        <v>0</v>
      </c>
      <c r="BC178" s="50" t="e">
        <f>VLOOKUP($D178,Occup!B:Z,14,FALSE)</f>
        <v>#N/A</v>
      </c>
    </row>
    <row r="179" spans="11:55" x14ac:dyDescent="0.25">
      <c r="K179" s="50">
        <f t="shared" si="66"/>
        <v>0</v>
      </c>
      <c r="L179" s="50" t="str">
        <f t="shared" si="90"/>
        <v/>
      </c>
      <c r="M179" s="50" t="str">
        <f t="shared" si="90"/>
        <v/>
      </c>
      <c r="N179" s="50" t="str">
        <f t="shared" si="90"/>
        <v/>
      </c>
      <c r="O179" s="50" t="str">
        <f t="shared" si="90"/>
        <v/>
      </c>
      <c r="P179" s="50" t="str">
        <f t="shared" si="90"/>
        <v/>
      </c>
      <c r="Q179" s="50" t="str">
        <f t="shared" si="90"/>
        <v/>
      </c>
      <c r="R179" s="50" t="str">
        <f t="shared" si="90"/>
        <v/>
      </c>
      <c r="S179" s="50" t="str">
        <f t="shared" si="90"/>
        <v/>
      </c>
      <c r="T179" s="50" t="str">
        <f t="shared" si="90"/>
        <v/>
      </c>
      <c r="U179" s="50" t="str">
        <f t="shared" si="90"/>
        <v/>
      </c>
      <c r="V179" s="50" t="str">
        <f t="shared" si="91"/>
        <v/>
      </c>
      <c r="W179" s="50" t="str">
        <f t="shared" si="91"/>
        <v/>
      </c>
      <c r="X179" s="50" t="str">
        <f t="shared" si="91"/>
        <v/>
      </c>
      <c r="Y179" s="50" t="str">
        <f t="shared" si="91"/>
        <v/>
      </c>
      <c r="Z179" s="50" t="str">
        <f t="shared" si="91"/>
        <v/>
      </c>
      <c r="AA179" s="50" t="str">
        <f t="shared" si="91"/>
        <v/>
      </c>
      <c r="AB179" s="50" t="str">
        <f t="shared" si="91"/>
        <v/>
      </c>
      <c r="AC179" s="50" t="str">
        <f t="shared" si="91"/>
        <v/>
      </c>
      <c r="AD179" s="50" t="str">
        <f t="shared" si="91"/>
        <v/>
      </c>
      <c r="AE179" s="50" t="str">
        <f t="shared" si="91"/>
        <v/>
      </c>
      <c r="AF179" s="50">
        <f t="shared" si="67"/>
        <v>0</v>
      </c>
      <c r="AG179" s="50">
        <f t="shared" si="68"/>
        <v>0</v>
      </c>
      <c r="AH179" s="50">
        <f t="shared" si="69"/>
        <v>0</v>
      </c>
      <c r="AI179" s="50">
        <f t="shared" si="70"/>
        <v>0</v>
      </c>
      <c r="AJ179" s="50">
        <f t="shared" si="71"/>
        <v>0</v>
      </c>
      <c r="AK179" s="50">
        <f t="shared" si="72"/>
        <v>0</v>
      </c>
      <c r="AL179" s="50">
        <f t="shared" si="73"/>
        <v>0</v>
      </c>
      <c r="AM179" s="50">
        <f t="shared" si="74"/>
        <v>0</v>
      </c>
      <c r="AN179" s="50">
        <f t="shared" si="75"/>
        <v>0</v>
      </c>
      <c r="AO179" s="50">
        <f t="shared" si="76"/>
        <v>0</v>
      </c>
      <c r="AP179" s="50">
        <f t="shared" si="77"/>
        <v>0</v>
      </c>
      <c r="AQ179" s="50">
        <f t="shared" si="78"/>
        <v>0</v>
      </c>
      <c r="AR179" s="50">
        <f t="shared" si="79"/>
        <v>0</v>
      </c>
      <c r="AS179" s="50">
        <f t="shared" si="80"/>
        <v>0</v>
      </c>
      <c r="AT179" s="50">
        <f t="shared" si="81"/>
        <v>0</v>
      </c>
      <c r="AU179" s="50">
        <f t="shared" si="82"/>
        <v>0</v>
      </c>
      <c r="AV179" s="50">
        <f t="shared" si="83"/>
        <v>0</v>
      </c>
      <c r="AW179" s="50">
        <f t="shared" si="84"/>
        <v>0</v>
      </c>
      <c r="AX179" s="50">
        <f t="shared" si="85"/>
        <v>0</v>
      </c>
      <c r="AY179" s="50">
        <f t="shared" si="86"/>
        <v>0</v>
      </c>
      <c r="AZ179" s="50">
        <f t="shared" si="64"/>
        <v>0</v>
      </c>
      <c r="BA179" s="50">
        <f t="shared" si="65"/>
        <v>0</v>
      </c>
      <c r="BB179" s="50">
        <f t="shared" si="87"/>
        <v>0</v>
      </c>
      <c r="BC179" s="50" t="e">
        <f>VLOOKUP($D179,Occup!B:Z,14,FALSE)</f>
        <v>#N/A</v>
      </c>
    </row>
    <row r="180" spans="11:55" x14ac:dyDescent="0.25">
      <c r="K180" s="50">
        <f t="shared" si="66"/>
        <v>0</v>
      </c>
      <c r="L180" s="50" t="str">
        <f t="shared" si="90"/>
        <v/>
      </c>
      <c r="M180" s="50" t="str">
        <f t="shared" si="90"/>
        <v/>
      </c>
      <c r="N180" s="50" t="str">
        <f t="shared" si="90"/>
        <v/>
      </c>
      <c r="O180" s="50" t="str">
        <f t="shared" si="90"/>
        <v/>
      </c>
      <c r="P180" s="50" t="str">
        <f t="shared" si="90"/>
        <v/>
      </c>
      <c r="Q180" s="50" t="str">
        <f t="shared" si="90"/>
        <v/>
      </c>
      <c r="R180" s="50" t="str">
        <f t="shared" si="90"/>
        <v/>
      </c>
      <c r="S180" s="50" t="str">
        <f t="shared" si="90"/>
        <v/>
      </c>
      <c r="T180" s="50" t="str">
        <f t="shared" si="90"/>
        <v/>
      </c>
      <c r="U180" s="50" t="str">
        <f t="shared" si="90"/>
        <v/>
      </c>
      <c r="V180" s="50" t="str">
        <f t="shared" si="91"/>
        <v/>
      </c>
      <c r="W180" s="50" t="str">
        <f t="shared" si="91"/>
        <v/>
      </c>
      <c r="X180" s="50" t="str">
        <f t="shared" si="91"/>
        <v/>
      </c>
      <c r="Y180" s="50" t="str">
        <f t="shared" si="91"/>
        <v/>
      </c>
      <c r="Z180" s="50" t="str">
        <f t="shared" si="91"/>
        <v/>
      </c>
      <c r="AA180" s="50" t="str">
        <f t="shared" si="91"/>
        <v/>
      </c>
      <c r="AB180" s="50" t="str">
        <f t="shared" si="91"/>
        <v/>
      </c>
      <c r="AC180" s="50" t="str">
        <f t="shared" si="91"/>
        <v/>
      </c>
      <c r="AD180" s="50" t="str">
        <f t="shared" si="91"/>
        <v/>
      </c>
      <c r="AE180" s="50" t="str">
        <f t="shared" si="91"/>
        <v/>
      </c>
      <c r="AF180" s="50">
        <f t="shared" si="67"/>
        <v>0</v>
      </c>
      <c r="AG180" s="50">
        <f t="shared" si="68"/>
        <v>0</v>
      </c>
      <c r="AH180" s="50">
        <f t="shared" si="69"/>
        <v>0</v>
      </c>
      <c r="AI180" s="50">
        <f t="shared" si="70"/>
        <v>0</v>
      </c>
      <c r="AJ180" s="50">
        <f t="shared" si="71"/>
        <v>0</v>
      </c>
      <c r="AK180" s="50">
        <f t="shared" si="72"/>
        <v>0</v>
      </c>
      <c r="AL180" s="50">
        <f t="shared" si="73"/>
        <v>0</v>
      </c>
      <c r="AM180" s="50">
        <f t="shared" si="74"/>
        <v>0</v>
      </c>
      <c r="AN180" s="50">
        <f t="shared" si="75"/>
        <v>0</v>
      </c>
      <c r="AO180" s="50">
        <f t="shared" si="76"/>
        <v>0</v>
      </c>
      <c r="AP180" s="50">
        <f t="shared" si="77"/>
        <v>0</v>
      </c>
      <c r="AQ180" s="50">
        <f t="shared" si="78"/>
        <v>0</v>
      </c>
      <c r="AR180" s="50">
        <f t="shared" si="79"/>
        <v>0</v>
      </c>
      <c r="AS180" s="50">
        <f t="shared" si="80"/>
        <v>0</v>
      </c>
      <c r="AT180" s="50">
        <f t="shared" si="81"/>
        <v>0</v>
      </c>
      <c r="AU180" s="50">
        <f t="shared" si="82"/>
        <v>0</v>
      </c>
      <c r="AV180" s="50">
        <f t="shared" si="83"/>
        <v>0</v>
      </c>
      <c r="AW180" s="50">
        <f t="shared" si="84"/>
        <v>0</v>
      </c>
      <c r="AX180" s="50">
        <f t="shared" si="85"/>
        <v>0</v>
      </c>
      <c r="AY180" s="50">
        <f t="shared" si="86"/>
        <v>0</v>
      </c>
      <c r="AZ180" s="50">
        <f t="shared" si="64"/>
        <v>0</v>
      </c>
      <c r="BA180" s="50">
        <f t="shared" si="65"/>
        <v>0</v>
      </c>
      <c r="BB180" s="50">
        <f t="shared" si="87"/>
        <v>0</v>
      </c>
      <c r="BC180" s="50" t="e">
        <f>VLOOKUP($D180,Occup!B:Z,14,FALSE)</f>
        <v>#N/A</v>
      </c>
    </row>
    <row r="181" spans="11:55" x14ac:dyDescent="0.25">
      <c r="K181" s="50">
        <f t="shared" si="66"/>
        <v>0</v>
      </c>
      <c r="L181" s="50" t="str">
        <f t="shared" si="90"/>
        <v/>
      </c>
      <c r="M181" s="50" t="str">
        <f t="shared" si="90"/>
        <v/>
      </c>
      <c r="N181" s="50" t="str">
        <f t="shared" si="90"/>
        <v/>
      </c>
      <c r="O181" s="50" t="str">
        <f t="shared" si="90"/>
        <v/>
      </c>
      <c r="P181" s="50" t="str">
        <f t="shared" si="90"/>
        <v/>
      </c>
      <c r="Q181" s="50" t="str">
        <f t="shared" si="90"/>
        <v/>
      </c>
      <c r="R181" s="50" t="str">
        <f t="shared" si="90"/>
        <v/>
      </c>
      <c r="S181" s="50" t="str">
        <f t="shared" si="90"/>
        <v/>
      </c>
      <c r="T181" s="50" t="str">
        <f t="shared" si="90"/>
        <v/>
      </c>
      <c r="U181" s="50" t="str">
        <f t="shared" si="90"/>
        <v/>
      </c>
      <c r="V181" s="50" t="str">
        <f t="shared" si="91"/>
        <v/>
      </c>
      <c r="W181" s="50" t="str">
        <f t="shared" si="91"/>
        <v/>
      </c>
      <c r="X181" s="50" t="str">
        <f t="shared" si="91"/>
        <v/>
      </c>
      <c r="Y181" s="50" t="str">
        <f t="shared" si="91"/>
        <v/>
      </c>
      <c r="Z181" s="50" t="str">
        <f t="shared" si="91"/>
        <v/>
      </c>
      <c r="AA181" s="50" t="str">
        <f t="shared" si="91"/>
        <v/>
      </c>
      <c r="AB181" s="50" t="str">
        <f t="shared" si="91"/>
        <v/>
      </c>
      <c r="AC181" s="50" t="str">
        <f t="shared" si="91"/>
        <v/>
      </c>
      <c r="AD181" s="50" t="str">
        <f t="shared" si="91"/>
        <v/>
      </c>
      <c r="AE181" s="50" t="str">
        <f t="shared" si="91"/>
        <v/>
      </c>
      <c r="AF181" s="50">
        <f t="shared" si="67"/>
        <v>0</v>
      </c>
      <c r="AG181" s="50">
        <f t="shared" si="68"/>
        <v>0</v>
      </c>
      <c r="AH181" s="50">
        <f t="shared" si="69"/>
        <v>0</v>
      </c>
      <c r="AI181" s="50">
        <f t="shared" si="70"/>
        <v>0</v>
      </c>
      <c r="AJ181" s="50">
        <f t="shared" si="71"/>
        <v>0</v>
      </c>
      <c r="AK181" s="50">
        <f t="shared" si="72"/>
        <v>0</v>
      </c>
      <c r="AL181" s="50">
        <f t="shared" si="73"/>
        <v>0</v>
      </c>
      <c r="AM181" s="50">
        <f t="shared" si="74"/>
        <v>0</v>
      </c>
      <c r="AN181" s="50">
        <f t="shared" si="75"/>
        <v>0</v>
      </c>
      <c r="AO181" s="50">
        <f t="shared" si="76"/>
        <v>0</v>
      </c>
      <c r="AP181" s="50">
        <f t="shared" si="77"/>
        <v>0</v>
      </c>
      <c r="AQ181" s="50">
        <f t="shared" si="78"/>
        <v>0</v>
      </c>
      <c r="AR181" s="50">
        <f t="shared" si="79"/>
        <v>0</v>
      </c>
      <c r="AS181" s="50">
        <f t="shared" si="80"/>
        <v>0</v>
      </c>
      <c r="AT181" s="50">
        <f t="shared" si="81"/>
        <v>0</v>
      </c>
      <c r="AU181" s="50">
        <f t="shared" si="82"/>
        <v>0</v>
      </c>
      <c r="AV181" s="50">
        <f t="shared" si="83"/>
        <v>0</v>
      </c>
      <c r="AW181" s="50">
        <f t="shared" si="84"/>
        <v>0</v>
      </c>
      <c r="AX181" s="50">
        <f t="shared" si="85"/>
        <v>0</v>
      </c>
      <c r="AY181" s="50">
        <f t="shared" si="86"/>
        <v>0</v>
      </c>
      <c r="AZ181" s="50">
        <f t="shared" si="64"/>
        <v>0</v>
      </c>
      <c r="BA181" s="50">
        <f t="shared" si="65"/>
        <v>0</v>
      </c>
      <c r="BB181" s="50">
        <f t="shared" si="87"/>
        <v>0</v>
      </c>
      <c r="BC181" s="50" t="e">
        <f>VLOOKUP($D181,Occup!B:Z,14,FALSE)</f>
        <v>#N/A</v>
      </c>
    </row>
    <row r="182" spans="11:55" x14ac:dyDescent="0.25">
      <c r="K182" s="50">
        <f t="shared" si="66"/>
        <v>0</v>
      </c>
      <c r="L182" s="50" t="str">
        <f t="shared" si="90"/>
        <v/>
      </c>
      <c r="M182" s="50" t="str">
        <f t="shared" si="90"/>
        <v/>
      </c>
      <c r="N182" s="50" t="str">
        <f t="shared" si="90"/>
        <v/>
      </c>
      <c r="O182" s="50" t="str">
        <f t="shared" si="90"/>
        <v/>
      </c>
      <c r="P182" s="50" t="str">
        <f t="shared" si="90"/>
        <v/>
      </c>
      <c r="Q182" s="50" t="str">
        <f t="shared" si="90"/>
        <v/>
      </c>
      <c r="R182" s="50" t="str">
        <f t="shared" si="90"/>
        <v/>
      </c>
      <c r="S182" s="50" t="str">
        <f t="shared" si="90"/>
        <v/>
      </c>
      <c r="T182" s="50" t="str">
        <f t="shared" si="90"/>
        <v/>
      </c>
      <c r="U182" s="50" t="str">
        <f t="shared" si="90"/>
        <v/>
      </c>
      <c r="V182" s="50" t="str">
        <f t="shared" si="91"/>
        <v/>
      </c>
      <c r="W182" s="50" t="str">
        <f t="shared" si="91"/>
        <v/>
      </c>
      <c r="X182" s="50" t="str">
        <f t="shared" si="91"/>
        <v/>
      </c>
      <c r="Y182" s="50" t="str">
        <f t="shared" si="91"/>
        <v/>
      </c>
      <c r="Z182" s="50" t="str">
        <f t="shared" si="91"/>
        <v/>
      </c>
      <c r="AA182" s="50" t="str">
        <f t="shared" si="91"/>
        <v/>
      </c>
      <c r="AB182" s="50" t="str">
        <f t="shared" si="91"/>
        <v/>
      </c>
      <c r="AC182" s="50" t="str">
        <f t="shared" si="91"/>
        <v/>
      </c>
      <c r="AD182" s="50" t="str">
        <f t="shared" si="91"/>
        <v/>
      </c>
      <c r="AE182" s="50" t="str">
        <f t="shared" si="91"/>
        <v/>
      </c>
      <c r="AF182" s="50">
        <f t="shared" si="67"/>
        <v>0</v>
      </c>
      <c r="AG182" s="50">
        <f t="shared" si="68"/>
        <v>0</v>
      </c>
      <c r="AH182" s="50">
        <f t="shared" si="69"/>
        <v>0</v>
      </c>
      <c r="AI182" s="50">
        <f t="shared" si="70"/>
        <v>0</v>
      </c>
      <c r="AJ182" s="50">
        <f t="shared" si="71"/>
        <v>0</v>
      </c>
      <c r="AK182" s="50">
        <f t="shared" si="72"/>
        <v>0</v>
      </c>
      <c r="AL182" s="50">
        <f t="shared" si="73"/>
        <v>0</v>
      </c>
      <c r="AM182" s="50">
        <f t="shared" si="74"/>
        <v>0</v>
      </c>
      <c r="AN182" s="50">
        <f t="shared" si="75"/>
        <v>0</v>
      </c>
      <c r="AO182" s="50">
        <f t="shared" si="76"/>
        <v>0</v>
      </c>
      <c r="AP182" s="50">
        <f t="shared" si="77"/>
        <v>0</v>
      </c>
      <c r="AQ182" s="50">
        <f t="shared" si="78"/>
        <v>0</v>
      </c>
      <c r="AR182" s="50">
        <f t="shared" si="79"/>
        <v>0</v>
      </c>
      <c r="AS182" s="50">
        <f t="shared" si="80"/>
        <v>0</v>
      </c>
      <c r="AT182" s="50">
        <f t="shared" si="81"/>
        <v>0</v>
      </c>
      <c r="AU182" s="50">
        <f t="shared" si="82"/>
        <v>0</v>
      </c>
      <c r="AV182" s="50">
        <f t="shared" si="83"/>
        <v>0</v>
      </c>
      <c r="AW182" s="50">
        <f t="shared" si="84"/>
        <v>0</v>
      </c>
      <c r="AX182" s="50">
        <f t="shared" si="85"/>
        <v>0</v>
      </c>
      <c r="AY182" s="50">
        <f t="shared" si="86"/>
        <v>0</v>
      </c>
      <c r="AZ182" s="50">
        <f t="shared" si="64"/>
        <v>0</v>
      </c>
      <c r="BA182" s="50">
        <f t="shared" si="65"/>
        <v>0</v>
      </c>
      <c r="BB182" s="50">
        <f t="shared" si="87"/>
        <v>0</v>
      </c>
      <c r="BC182" s="50" t="e">
        <f>VLOOKUP($D182,Occup!B:Z,14,FALSE)</f>
        <v>#N/A</v>
      </c>
    </row>
    <row r="183" spans="11:55" x14ac:dyDescent="0.25">
      <c r="K183" s="50">
        <f t="shared" si="66"/>
        <v>0</v>
      </c>
      <c r="L183" s="50" t="str">
        <f t="shared" si="90"/>
        <v/>
      </c>
      <c r="M183" s="50" t="str">
        <f t="shared" si="90"/>
        <v/>
      </c>
      <c r="N183" s="50" t="str">
        <f t="shared" si="90"/>
        <v/>
      </c>
      <c r="O183" s="50" t="str">
        <f t="shared" si="90"/>
        <v/>
      </c>
      <c r="P183" s="50" t="str">
        <f t="shared" si="90"/>
        <v/>
      </c>
      <c r="Q183" s="50" t="str">
        <f t="shared" si="90"/>
        <v/>
      </c>
      <c r="R183" s="50" t="str">
        <f t="shared" si="90"/>
        <v/>
      </c>
      <c r="S183" s="50" t="str">
        <f t="shared" si="90"/>
        <v/>
      </c>
      <c r="T183" s="50" t="str">
        <f t="shared" si="90"/>
        <v/>
      </c>
      <c r="U183" s="50" t="str">
        <f t="shared" si="90"/>
        <v/>
      </c>
      <c r="V183" s="50" t="str">
        <f t="shared" si="91"/>
        <v/>
      </c>
      <c r="W183" s="50" t="str">
        <f t="shared" si="91"/>
        <v/>
      </c>
      <c r="X183" s="50" t="str">
        <f t="shared" si="91"/>
        <v/>
      </c>
      <c r="Y183" s="50" t="str">
        <f t="shared" si="91"/>
        <v/>
      </c>
      <c r="Z183" s="50" t="str">
        <f t="shared" si="91"/>
        <v/>
      </c>
      <c r="AA183" s="50" t="str">
        <f t="shared" si="91"/>
        <v/>
      </c>
      <c r="AB183" s="50" t="str">
        <f t="shared" si="91"/>
        <v/>
      </c>
      <c r="AC183" s="50" t="str">
        <f t="shared" si="91"/>
        <v/>
      </c>
      <c r="AD183" s="50" t="str">
        <f t="shared" si="91"/>
        <v/>
      </c>
      <c r="AE183" s="50" t="str">
        <f t="shared" si="91"/>
        <v/>
      </c>
      <c r="AF183" s="50">
        <f t="shared" si="67"/>
        <v>0</v>
      </c>
      <c r="AG183" s="50">
        <f t="shared" si="68"/>
        <v>0</v>
      </c>
      <c r="AH183" s="50">
        <f t="shared" si="69"/>
        <v>0</v>
      </c>
      <c r="AI183" s="50">
        <f t="shared" si="70"/>
        <v>0</v>
      </c>
      <c r="AJ183" s="50">
        <f t="shared" si="71"/>
        <v>0</v>
      </c>
      <c r="AK183" s="50">
        <f t="shared" si="72"/>
        <v>0</v>
      </c>
      <c r="AL183" s="50">
        <f t="shared" si="73"/>
        <v>0</v>
      </c>
      <c r="AM183" s="50">
        <f t="shared" si="74"/>
        <v>0</v>
      </c>
      <c r="AN183" s="50">
        <f t="shared" si="75"/>
        <v>0</v>
      </c>
      <c r="AO183" s="50">
        <f t="shared" si="76"/>
        <v>0</v>
      </c>
      <c r="AP183" s="50">
        <f t="shared" si="77"/>
        <v>0</v>
      </c>
      <c r="AQ183" s="50">
        <f t="shared" si="78"/>
        <v>0</v>
      </c>
      <c r="AR183" s="50">
        <f t="shared" si="79"/>
        <v>0</v>
      </c>
      <c r="AS183" s="50">
        <f t="shared" si="80"/>
        <v>0</v>
      </c>
      <c r="AT183" s="50">
        <f t="shared" si="81"/>
        <v>0</v>
      </c>
      <c r="AU183" s="50">
        <f t="shared" si="82"/>
        <v>0</v>
      </c>
      <c r="AV183" s="50">
        <f t="shared" si="83"/>
        <v>0</v>
      </c>
      <c r="AW183" s="50">
        <f t="shared" si="84"/>
        <v>0</v>
      </c>
      <c r="AX183" s="50">
        <f t="shared" si="85"/>
        <v>0</v>
      </c>
      <c r="AY183" s="50">
        <f t="shared" si="86"/>
        <v>0</v>
      </c>
      <c r="AZ183" s="50">
        <f t="shared" si="64"/>
        <v>0</v>
      </c>
      <c r="BA183" s="50">
        <f t="shared" si="65"/>
        <v>0</v>
      </c>
      <c r="BB183" s="50">
        <f t="shared" si="87"/>
        <v>0</v>
      </c>
      <c r="BC183" s="50" t="e">
        <f>VLOOKUP($D183,Occup!B:Z,14,FALSE)</f>
        <v>#N/A</v>
      </c>
    </row>
    <row r="184" spans="11:55" x14ac:dyDescent="0.25">
      <c r="K184" s="50">
        <f t="shared" si="66"/>
        <v>0</v>
      </c>
      <c r="L184" s="50" t="str">
        <f t="shared" si="90"/>
        <v/>
      </c>
      <c r="M184" s="50" t="str">
        <f t="shared" si="90"/>
        <v/>
      </c>
      <c r="N184" s="50" t="str">
        <f t="shared" si="90"/>
        <v/>
      </c>
      <c r="O184" s="50" t="str">
        <f t="shared" si="90"/>
        <v/>
      </c>
      <c r="P184" s="50" t="str">
        <f t="shared" si="90"/>
        <v/>
      </c>
      <c r="Q184" s="50" t="str">
        <f t="shared" si="90"/>
        <v/>
      </c>
      <c r="R184" s="50" t="str">
        <f t="shared" si="90"/>
        <v/>
      </c>
      <c r="S184" s="50" t="str">
        <f t="shared" si="90"/>
        <v/>
      </c>
      <c r="T184" s="50" t="str">
        <f t="shared" si="90"/>
        <v/>
      </c>
      <c r="U184" s="50" t="str">
        <f t="shared" si="90"/>
        <v/>
      </c>
      <c r="V184" s="50" t="str">
        <f t="shared" si="91"/>
        <v/>
      </c>
      <c r="W184" s="50" t="str">
        <f t="shared" si="91"/>
        <v/>
      </c>
      <c r="X184" s="50" t="str">
        <f t="shared" si="91"/>
        <v/>
      </c>
      <c r="Y184" s="50" t="str">
        <f t="shared" si="91"/>
        <v/>
      </c>
      <c r="Z184" s="50" t="str">
        <f t="shared" si="91"/>
        <v/>
      </c>
      <c r="AA184" s="50" t="str">
        <f t="shared" si="91"/>
        <v/>
      </c>
      <c r="AB184" s="50" t="str">
        <f t="shared" si="91"/>
        <v/>
      </c>
      <c r="AC184" s="50" t="str">
        <f t="shared" si="91"/>
        <v/>
      </c>
      <c r="AD184" s="50" t="str">
        <f t="shared" si="91"/>
        <v/>
      </c>
      <c r="AE184" s="50" t="str">
        <f t="shared" si="91"/>
        <v/>
      </c>
      <c r="AF184" s="50">
        <f t="shared" si="67"/>
        <v>0</v>
      </c>
      <c r="AG184" s="50">
        <f t="shared" si="68"/>
        <v>0</v>
      </c>
      <c r="AH184" s="50">
        <f t="shared" si="69"/>
        <v>0</v>
      </c>
      <c r="AI184" s="50">
        <f t="shared" si="70"/>
        <v>0</v>
      </c>
      <c r="AJ184" s="50">
        <f t="shared" si="71"/>
        <v>0</v>
      </c>
      <c r="AK184" s="50">
        <f t="shared" si="72"/>
        <v>0</v>
      </c>
      <c r="AL184" s="50">
        <f t="shared" si="73"/>
        <v>0</v>
      </c>
      <c r="AM184" s="50">
        <f t="shared" si="74"/>
        <v>0</v>
      </c>
      <c r="AN184" s="50">
        <f t="shared" si="75"/>
        <v>0</v>
      </c>
      <c r="AO184" s="50">
        <f t="shared" si="76"/>
        <v>0</v>
      </c>
      <c r="AP184" s="50">
        <f t="shared" si="77"/>
        <v>0</v>
      </c>
      <c r="AQ184" s="50">
        <f t="shared" si="78"/>
        <v>0</v>
      </c>
      <c r="AR184" s="50">
        <f t="shared" si="79"/>
        <v>0</v>
      </c>
      <c r="AS184" s="50">
        <f t="shared" si="80"/>
        <v>0</v>
      </c>
      <c r="AT184" s="50">
        <f t="shared" si="81"/>
        <v>0</v>
      </c>
      <c r="AU184" s="50">
        <f t="shared" si="82"/>
        <v>0</v>
      </c>
      <c r="AV184" s="50">
        <f t="shared" si="83"/>
        <v>0</v>
      </c>
      <c r="AW184" s="50">
        <f t="shared" si="84"/>
        <v>0</v>
      </c>
      <c r="AX184" s="50">
        <f t="shared" si="85"/>
        <v>0</v>
      </c>
      <c r="AY184" s="50">
        <f t="shared" si="86"/>
        <v>0</v>
      </c>
      <c r="AZ184" s="50">
        <f t="shared" si="64"/>
        <v>0</v>
      </c>
      <c r="BA184" s="50">
        <f t="shared" si="65"/>
        <v>0</v>
      </c>
      <c r="BB184" s="50">
        <f t="shared" si="87"/>
        <v>0</v>
      </c>
      <c r="BC184" s="50" t="e">
        <f>VLOOKUP($D184,Occup!B:Z,14,FALSE)</f>
        <v>#N/A</v>
      </c>
    </row>
    <row r="185" spans="11:55" x14ac:dyDescent="0.25">
      <c r="K185" s="50">
        <f t="shared" si="66"/>
        <v>0</v>
      </c>
      <c r="L185" s="50" t="str">
        <f t="shared" si="90"/>
        <v/>
      </c>
      <c r="M185" s="50" t="str">
        <f t="shared" si="90"/>
        <v/>
      </c>
      <c r="N185" s="50" t="str">
        <f t="shared" si="90"/>
        <v/>
      </c>
      <c r="O185" s="50" t="str">
        <f t="shared" si="90"/>
        <v/>
      </c>
      <c r="P185" s="50" t="str">
        <f t="shared" si="90"/>
        <v/>
      </c>
      <c r="Q185" s="50" t="str">
        <f t="shared" si="90"/>
        <v/>
      </c>
      <c r="R185" s="50" t="str">
        <f t="shared" si="90"/>
        <v/>
      </c>
      <c r="S185" s="50" t="str">
        <f t="shared" si="90"/>
        <v/>
      </c>
      <c r="T185" s="50" t="str">
        <f t="shared" si="90"/>
        <v/>
      </c>
      <c r="U185" s="50" t="str">
        <f t="shared" si="90"/>
        <v/>
      </c>
      <c r="V185" s="50" t="str">
        <f t="shared" si="91"/>
        <v/>
      </c>
      <c r="W185" s="50" t="str">
        <f t="shared" si="91"/>
        <v/>
      </c>
      <c r="X185" s="50" t="str">
        <f t="shared" si="91"/>
        <v/>
      </c>
      <c r="Y185" s="50" t="str">
        <f t="shared" si="91"/>
        <v/>
      </c>
      <c r="Z185" s="50" t="str">
        <f t="shared" si="91"/>
        <v/>
      </c>
      <c r="AA185" s="50" t="str">
        <f t="shared" si="91"/>
        <v/>
      </c>
      <c r="AB185" s="50" t="str">
        <f t="shared" si="91"/>
        <v/>
      </c>
      <c r="AC185" s="50" t="str">
        <f t="shared" si="91"/>
        <v/>
      </c>
      <c r="AD185" s="50" t="str">
        <f t="shared" si="91"/>
        <v/>
      </c>
      <c r="AE185" s="50" t="str">
        <f t="shared" si="91"/>
        <v/>
      </c>
      <c r="AF185" s="50">
        <f t="shared" si="67"/>
        <v>0</v>
      </c>
      <c r="AG185" s="50">
        <f t="shared" si="68"/>
        <v>0</v>
      </c>
      <c r="AH185" s="50">
        <f t="shared" si="69"/>
        <v>0</v>
      </c>
      <c r="AI185" s="50">
        <f t="shared" si="70"/>
        <v>0</v>
      </c>
      <c r="AJ185" s="50">
        <f t="shared" si="71"/>
        <v>0</v>
      </c>
      <c r="AK185" s="50">
        <f t="shared" si="72"/>
        <v>0</v>
      </c>
      <c r="AL185" s="50">
        <f t="shared" si="73"/>
        <v>0</v>
      </c>
      <c r="AM185" s="50">
        <f t="shared" si="74"/>
        <v>0</v>
      </c>
      <c r="AN185" s="50">
        <f t="shared" si="75"/>
        <v>0</v>
      </c>
      <c r="AO185" s="50">
        <f t="shared" si="76"/>
        <v>0</v>
      </c>
      <c r="AP185" s="50">
        <f t="shared" si="77"/>
        <v>0</v>
      </c>
      <c r="AQ185" s="50">
        <f t="shared" si="78"/>
        <v>0</v>
      </c>
      <c r="AR185" s="50">
        <f t="shared" si="79"/>
        <v>0</v>
      </c>
      <c r="AS185" s="50">
        <f t="shared" si="80"/>
        <v>0</v>
      </c>
      <c r="AT185" s="50">
        <f t="shared" si="81"/>
        <v>0</v>
      </c>
      <c r="AU185" s="50">
        <f t="shared" si="82"/>
        <v>0</v>
      </c>
      <c r="AV185" s="50">
        <f t="shared" si="83"/>
        <v>0</v>
      </c>
      <c r="AW185" s="50">
        <f t="shared" si="84"/>
        <v>0</v>
      </c>
      <c r="AX185" s="50">
        <f t="shared" si="85"/>
        <v>0</v>
      </c>
      <c r="AY185" s="50">
        <f t="shared" si="86"/>
        <v>0</v>
      </c>
      <c r="AZ185" s="50">
        <f t="shared" si="64"/>
        <v>0</v>
      </c>
      <c r="BA185" s="50">
        <f t="shared" si="65"/>
        <v>0</v>
      </c>
      <c r="BB185" s="50">
        <f t="shared" si="87"/>
        <v>0</v>
      </c>
      <c r="BC185" s="50" t="e">
        <f>VLOOKUP($D185,Occup!B:Z,14,FALSE)</f>
        <v>#N/A</v>
      </c>
    </row>
    <row r="186" spans="11:55" x14ac:dyDescent="0.25">
      <c r="K186" s="50">
        <f t="shared" si="66"/>
        <v>0</v>
      </c>
      <c r="L186" s="50" t="str">
        <f t="shared" si="90"/>
        <v/>
      </c>
      <c r="M186" s="50" t="str">
        <f t="shared" si="90"/>
        <v/>
      </c>
      <c r="N186" s="50" t="str">
        <f t="shared" si="90"/>
        <v/>
      </c>
      <c r="O186" s="50" t="str">
        <f t="shared" si="90"/>
        <v/>
      </c>
      <c r="P186" s="50" t="str">
        <f t="shared" si="90"/>
        <v/>
      </c>
      <c r="Q186" s="50" t="str">
        <f t="shared" si="90"/>
        <v/>
      </c>
      <c r="R186" s="50" t="str">
        <f t="shared" si="90"/>
        <v/>
      </c>
      <c r="S186" s="50" t="str">
        <f t="shared" si="90"/>
        <v/>
      </c>
      <c r="T186" s="50" t="str">
        <f t="shared" si="90"/>
        <v/>
      </c>
      <c r="U186" s="50" t="str">
        <f t="shared" si="90"/>
        <v/>
      </c>
      <c r="V186" s="50" t="str">
        <f t="shared" si="91"/>
        <v/>
      </c>
      <c r="W186" s="50" t="str">
        <f t="shared" si="91"/>
        <v/>
      </c>
      <c r="X186" s="50" t="str">
        <f t="shared" si="91"/>
        <v/>
      </c>
      <c r="Y186" s="50" t="str">
        <f t="shared" si="91"/>
        <v/>
      </c>
      <c r="Z186" s="50" t="str">
        <f t="shared" si="91"/>
        <v/>
      </c>
      <c r="AA186" s="50" t="str">
        <f t="shared" si="91"/>
        <v/>
      </c>
      <c r="AB186" s="50" t="str">
        <f t="shared" si="91"/>
        <v/>
      </c>
      <c r="AC186" s="50" t="str">
        <f t="shared" si="91"/>
        <v/>
      </c>
      <c r="AD186" s="50" t="str">
        <f t="shared" si="91"/>
        <v/>
      </c>
      <c r="AE186" s="50" t="str">
        <f t="shared" si="91"/>
        <v/>
      </c>
      <c r="AF186" s="50">
        <f t="shared" si="67"/>
        <v>0</v>
      </c>
      <c r="AG186" s="50">
        <f t="shared" si="68"/>
        <v>0</v>
      </c>
      <c r="AH186" s="50">
        <f t="shared" si="69"/>
        <v>0</v>
      </c>
      <c r="AI186" s="50">
        <f t="shared" si="70"/>
        <v>0</v>
      </c>
      <c r="AJ186" s="50">
        <f t="shared" si="71"/>
        <v>0</v>
      </c>
      <c r="AK186" s="50">
        <f t="shared" si="72"/>
        <v>0</v>
      </c>
      <c r="AL186" s="50">
        <f t="shared" si="73"/>
        <v>0</v>
      </c>
      <c r="AM186" s="50">
        <f t="shared" si="74"/>
        <v>0</v>
      </c>
      <c r="AN186" s="50">
        <f t="shared" si="75"/>
        <v>0</v>
      </c>
      <c r="AO186" s="50">
        <f t="shared" si="76"/>
        <v>0</v>
      </c>
      <c r="AP186" s="50">
        <f t="shared" si="77"/>
        <v>0</v>
      </c>
      <c r="AQ186" s="50">
        <f t="shared" si="78"/>
        <v>0</v>
      </c>
      <c r="AR186" s="50">
        <f t="shared" si="79"/>
        <v>0</v>
      </c>
      <c r="AS186" s="50">
        <f t="shared" si="80"/>
        <v>0</v>
      </c>
      <c r="AT186" s="50">
        <f t="shared" si="81"/>
        <v>0</v>
      </c>
      <c r="AU186" s="50">
        <f t="shared" si="82"/>
        <v>0</v>
      </c>
      <c r="AV186" s="50">
        <f t="shared" si="83"/>
        <v>0</v>
      </c>
      <c r="AW186" s="50">
        <f t="shared" si="84"/>
        <v>0</v>
      </c>
      <c r="AX186" s="50">
        <f t="shared" si="85"/>
        <v>0</v>
      </c>
      <c r="AY186" s="50">
        <f t="shared" si="86"/>
        <v>0</v>
      </c>
      <c r="AZ186" s="50">
        <f t="shared" si="64"/>
        <v>0</v>
      </c>
      <c r="BA186" s="50">
        <f t="shared" si="65"/>
        <v>0</v>
      </c>
      <c r="BB186" s="50">
        <f t="shared" si="87"/>
        <v>0</v>
      </c>
      <c r="BC186" s="50" t="e">
        <f>VLOOKUP($D186,Occup!B:Z,14,FALSE)</f>
        <v>#N/A</v>
      </c>
    </row>
    <row r="187" spans="11:55" x14ac:dyDescent="0.25">
      <c r="K187" s="50">
        <f t="shared" si="66"/>
        <v>0</v>
      </c>
      <c r="L187" s="50" t="str">
        <f t="shared" si="90"/>
        <v/>
      </c>
      <c r="M187" s="50" t="str">
        <f t="shared" si="90"/>
        <v/>
      </c>
      <c r="N187" s="50" t="str">
        <f t="shared" si="90"/>
        <v/>
      </c>
      <c r="O187" s="50" t="str">
        <f t="shared" si="90"/>
        <v/>
      </c>
      <c r="P187" s="50" t="str">
        <f t="shared" si="90"/>
        <v/>
      </c>
      <c r="Q187" s="50" t="str">
        <f t="shared" si="90"/>
        <v/>
      </c>
      <c r="R187" s="50" t="str">
        <f t="shared" si="90"/>
        <v/>
      </c>
      <c r="S187" s="50" t="str">
        <f t="shared" si="90"/>
        <v/>
      </c>
      <c r="T187" s="50" t="str">
        <f t="shared" si="90"/>
        <v/>
      </c>
      <c r="U187" s="50" t="str">
        <f t="shared" si="90"/>
        <v/>
      </c>
      <c r="V187" s="50" t="str">
        <f t="shared" si="91"/>
        <v/>
      </c>
      <c r="W187" s="50" t="str">
        <f t="shared" si="91"/>
        <v/>
      </c>
      <c r="X187" s="50" t="str">
        <f t="shared" si="91"/>
        <v/>
      </c>
      <c r="Y187" s="50" t="str">
        <f t="shared" si="91"/>
        <v/>
      </c>
      <c r="Z187" s="50" t="str">
        <f t="shared" si="91"/>
        <v/>
      </c>
      <c r="AA187" s="50" t="str">
        <f t="shared" si="91"/>
        <v/>
      </c>
      <c r="AB187" s="50" t="str">
        <f t="shared" si="91"/>
        <v/>
      </c>
      <c r="AC187" s="50" t="str">
        <f t="shared" si="91"/>
        <v/>
      </c>
      <c r="AD187" s="50" t="str">
        <f t="shared" si="91"/>
        <v/>
      </c>
      <c r="AE187" s="50" t="str">
        <f t="shared" si="91"/>
        <v/>
      </c>
      <c r="AF187" s="50">
        <f t="shared" si="67"/>
        <v>0</v>
      </c>
      <c r="AG187" s="50">
        <f t="shared" si="68"/>
        <v>0</v>
      </c>
      <c r="AH187" s="50">
        <f t="shared" si="69"/>
        <v>0</v>
      </c>
      <c r="AI187" s="50">
        <f t="shared" si="70"/>
        <v>0</v>
      </c>
      <c r="AJ187" s="50">
        <f t="shared" si="71"/>
        <v>0</v>
      </c>
      <c r="AK187" s="50">
        <f t="shared" si="72"/>
        <v>0</v>
      </c>
      <c r="AL187" s="50">
        <f t="shared" si="73"/>
        <v>0</v>
      </c>
      <c r="AM187" s="50">
        <f t="shared" si="74"/>
        <v>0</v>
      </c>
      <c r="AN187" s="50">
        <f t="shared" si="75"/>
        <v>0</v>
      </c>
      <c r="AO187" s="50">
        <f t="shared" si="76"/>
        <v>0</v>
      </c>
      <c r="AP187" s="50">
        <f t="shared" si="77"/>
        <v>0</v>
      </c>
      <c r="AQ187" s="50">
        <f t="shared" si="78"/>
        <v>0</v>
      </c>
      <c r="AR187" s="50">
        <f t="shared" si="79"/>
        <v>0</v>
      </c>
      <c r="AS187" s="50">
        <f t="shared" si="80"/>
        <v>0</v>
      </c>
      <c r="AT187" s="50">
        <f t="shared" si="81"/>
        <v>0</v>
      </c>
      <c r="AU187" s="50">
        <f t="shared" si="82"/>
        <v>0</v>
      </c>
      <c r="AV187" s="50">
        <f t="shared" si="83"/>
        <v>0</v>
      </c>
      <c r="AW187" s="50">
        <f t="shared" si="84"/>
        <v>0</v>
      </c>
      <c r="AX187" s="50">
        <f t="shared" si="85"/>
        <v>0</v>
      </c>
      <c r="AY187" s="50">
        <f t="shared" si="86"/>
        <v>0</v>
      </c>
      <c r="AZ187" s="50">
        <f t="shared" si="64"/>
        <v>0</v>
      </c>
      <c r="BA187" s="50">
        <f t="shared" si="65"/>
        <v>0</v>
      </c>
      <c r="BB187" s="50">
        <f t="shared" si="87"/>
        <v>0</v>
      </c>
      <c r="BC187" s="50" t="e">
        <f>VLOOKUP($D187,Occup!B:Z,14,FALSE)</f>
        <v>#N/A</v>
      </c>
    </row>
    <row r="188" spans="11:55" x14ac:dyDescent="0.25">
      <c r="K188" s="50">
        <f t="shared" si="66"/>
        <v>0</v>
      </c>
      <c r="L188" s="50" t="str">
        <f t="shared" si="90"/>
        <v/>
      </c>
      <c r="M188" s="50" t="str">
        <f t="shared" si="90"/>
        <v/>
      </c>
      <c r="N188" s="50" t="str">
        <f t="shared" si="90"/>
        <v/>
      </c>
      <c r="O188" s="50" t="str">
        <f t="shared" si="90"/>
        <v/>
      </c>
      <c r="P188" s="50" t="str">
        <f t="shared" si="90"/>
        <v/>
      </c>
      <c r="Q188" s="50" t="str">
        <f t="shared" si="90"/>
        <v/>
      </c>
      <c r="R188" s="50" t="str">
        <f t="shared" si="90"/>
        <v/>
      </c>
      <c r="S188" s="50" t="str">
        <f t="shared" si="90"/>
        <v/>
      </c>
      <c r="T188" s="50" t="str">
        <f t="shared" si="90"/>
        <v/>
      </c>
      <c r="U188" s="50" t="str">
        <f t="shared" si="90"/>
        <v/>
      </c>
      <c r="V188" s="50" t="str">
        <f t="shared" si="91"/>
        <v/>
      </c>
      <c r="W188" s="50" t="str">
        <f t="shared" si="91"/>
        <v/>
      </c>
      <c r="X188" s="50" t="str">
        <f t="shared" si="91"/>
        <v/>
      </c>
      <c r="Y188" s="50" t="str">
        <f t="shared" si="91"/>
        <v/>
      </c>
      <c r="Z188" s="50" t="str">
        <f t="shared" si="91"/>
        <v/>
      </c>
      <c r="AA188" s="50" t="str">
        <f t="shared" si="91"/>
        <v/>
      </c>
      <c r="AB188" s="50" t="str">
        <f t="shared" si="91"/>
        <v/>
      </c>
      <c r="AC188" s="50" t="str">
        <f t="shared" si="91"/>
        <v/>
      </c>
      <c r="AD188" s="50" t="str">
        <f t="shared" si="91"/>
        <v/>
      </c>
      <c r="AE188" s="50" t="str">
        <f t="shared" si="91"/>
        <v/>
      </c>
      <c r="AF188" s="50">
        <f t="shared" si="67"/>
        <v>0</v>
      </c>
      <c r="AG188" s="50">
        <f t="shared" si="68"/>
        <v>0</v>
      </c>
      <c r="AH188" s="50">
        <f t="shared" si="69"/>
        <v>0</v>
      </c>
      <c r="AI188" s="50">
        <f t="shared" si="70"/>
        <v>0</v>
      </c>
      <c r="AJ188" s="50">
        <f t="shared" si="71"/>
        <v>0</v>
      </c>
      <c r="AK188" s="50">
        <f t="shared" si="72"/>
        <v>0</v>
      </c>
      <c r="AL188" s="50">
        <f t="shared" si="73"/>
        <v>0</v>
      </c>
      <c r="AM188" s="50">
        <f t="shared" si="74"/>
        <v>0</v>
      </c>
      <c r="AN188" s="50">
        <f t="shared" si="75"/>
        <v>0</v>
      </c>
      <c r="AO188" s="50">
        <f t="shared" si="76"/>
        <v>0</v>
      </c>
      <c r="AP188" s="50">
        <f t="shared" si="77"/>
        <v>0</v>
      </c>
      <c r="AQ188" s="50">
        <f t="shared" si="78"/>
        <v>0</v>
      </c>
      <c r="AR188" s="50">
        <f t="shared" si="79"/>
        <v>0</v>
      </c>
      <c r="AS188" s="50">
        <f t="shared" si="80"/>
        <v>0</v>
      </c>
      <c r="AT188" s="50">
        <f t="shared" si="81"/>
        <v>0</v>
      </c>
      <c r="AU188" s="50">
        <f t="shared" si="82"/>
        <v>0</v>
      </c>
      <c r="AV188" s="50">
        <f t="shared" si="83"/>
        <v>0</v>
      </c>
      <c r="AW188" s="50">
        <f t="shared" si="84"/>
        <v>0</v>
      </c>
      <c r="AX188" s="50">
        <f t="shared" si="85"/>
        <v>0</v>
      </c>
      <c r="AY188" s="50">
        <f t="shared" si="86"/>
        <v>0</v>
      </c>
      <c r="AZ188" s="50">
        <f t="shared" si="64"/>
        <v>0</v>
      </c>
      <c r="BA188" s="50">
        <f t="shared" si="65"/>
        <v>0</v>
      </c>
      <c r="BB188" s="50">
        <f t="shared" si="87"/>
        <v>0</v>
      </c>
      <c r="BC188" s="50" t="e">
        <f>VLOOKUP($D188,Occup!B:Z,14,FALSE)</f>
        <v>#N/A</v>
      </c>
    </row>
    <row r="189" spans="11:55" x14ac:dyDescent="0.25">
      <c r="K189" s="50">
        <f t="shared" si="66"/>
        <v>0</v>
      </c>
      <c r="L189" s="50" t="str">
        <f t="shared" si="90"/>
        <v/>
      </c>
      <c r="M189" s="50" t="str">
        <f t="shared" si="90"/>
        <v/>
      </c>
      <c r="N189" s="50" t="str">
        <f t="shared" si="90"/>
        <v/>
      </c>
      <c r="O189" s="50" t="str">
        <f t="shared" si="90"/>
        <v/>
      </c>
      <c r="P189" s="50" t="str">
        <f t="shared" si="90"/>
        <v/>
      </c>
      <c r="Q189" s="50" t="str">
        <f t="shared" si="90"/>
        <v/>
      </c>
      <c r="R189" s="50" t="str">
        <f t="shared" si="90"/>
        <v/>
      </c>
      <c r="S189" s="50" t="str">
        <f t="shared" si="90"/>
        <v/>
      </c>
      <c r="T189" s="50" t="str">
        <f t="shared" si="90"/>
        <v/>
      </c>
      <c r="U189" s="50" t="str">
        <f t="shared" si="90"/>
        <v/>
      </c>
      <c r="V189" s="50" t="str">
        <f t="shared" si="91"/>
        <v/>
      </c>
      <c r="W189" s="50" t="str">
        <f t="shared" si="91"/>
        <v/>
      </c>
      <c r="X189" s="50" t="str">
        <f t="shared" si="91"/>
        <v/>
      </c>
      <c r="Y189" s="50" t="str">
        <f t="shared" si="91"/>
        <v/>
      </c>
      <c r="Z189" s="50" t="str">
        <f t="shared" si="91"/>
        <v/>
      </c>
      <c r="AA189" s="50" t="str">
        <f t="shared" si="91"/>
        <v/>
      </c>
      <c r="AB189" s="50" t="str">
        <f t="shared" si="91"/>
        <v/>
      </c>
      <c r="AC189" s="50" t="str">
        <f t="shared" si="91"/>
        <v/>
      </c>
      <c r="AD189" s="50" t="str">
        <f t="shared" si="91"/>
        <v/>
      </c>
      <c r="AE189" s="50" t="str">
        <f t="shared" si="91"/>
        <v/>
      </c>
      <c r="AF189" s="50">
        <f t="shared" si="67"/>
        <v>0</v>
      </c>
      <c r="AG189" s="50">
        <f t="shared" si="68"/>
        <v>0</v>
      </c>
      <c r="AH189" s="50">
        <f t="shared" si="69"/>
        <v>0</v>
      </c>
      <c r="AI189" s="50">
        <f t="shared" si="70"/>
        <v>0</v>
      </c>
      <c r="AJ189" s="50">
        <f t="shared" si="71"/>
        <v>0</v>
      </c>
      <c r="AK189" s="50">
        <f t="shared" si="72"/>
        <v>0</v>
      </c>
      <c r="AL189" s="50">
        <f t="shared" si="73"/>
        <v>0</v>
      </c>
      <c r="AM189" s="50">
        <f t="shared" si="74"/>
        <v>0</v>
      </c>
      <c r="AN189" s="50">
        <f t="shared" si="75"/>
        <v>0</v>
      </c>
      <c r="AO189" s="50">
        <f t="shared" si="76"/>
        <v>0</v>
      </c>
      <c r="AP189" s="50">
        <f t="shared" si="77"/>
        <v>0</v>
      </c>
      <c r="AQ189" s="50">
        <f t="shared" si="78"/>
        <v>0</v>
      </c>
      <c r="AR189" s="50">
        <f t="shared" si="79"/>
        <v>0</v>
      </c>
      <c r="AS189" s="50">
        <f t="shared" si="80"/>
        <v>0</v>
      </c>
      <c r="AT189" s="50">
        <f t="shared" si="81"/>
        <v>0</v>
      </c>
      <c r="AU189" s="50">
        <f t="shared" si="82"/>
        <v>0</v>
      </c>
      <c r="AV189" s="50">
        <f t="shared" si="83"/>
        <v>0</v>
      </c>
      <c r="AW189" s="50">
        <f t="shared" si="84"/>
        <v>0</v>
      </c>
      <c r="AX189" s="50">
        <f t="shared" si="85"/>
        <v>0</v>
      </c>
      <c r="AY189" s="50">
        <f t="shared" si="86"/>
        <v>0</v>
      </c>
      <c r="AZ189" s="50">
        <f t="shared" si="64"/>
        <v>0</v>
      </c>
      <c r="BA189" s="50">
        <f t="shared" si="65"/>
        <v>0</v>
      </c>
      <c r="BB189" s="50">
        <f t="shared" si="87"/>
        <v>0</v>
      </c>
      <c r="BC189" s="50" t="e">
        <f>VLOOKUP($D189,Occup!B:Z,14,FALSE)</f>
        <v>#N/A</v>
      </c>
    </row>
    <row r="190" spans="11:55" x14ac:dyDescent="0.25">
      <c r="K190" s="50">
        <f t="shared" si="66"/>
        <v>0</v>
      </c>
      <c r="L190" s="50" t="str">
        <f t="shared" si="90"/>
        <v/>
      </c>
      <c r="M190" s="50" t="str">
        <f t="shared" si="90"/>
        <v/>
      </c>
      <c r="N190" s="50" t="str">
        <f t="shared" si="90"/>
        <v/>
      </c>
      <c r="O190" s="50" t="str">
        <f t="shared" si="90"/>
        <v/>
      </c>
      <c r="P190" s="50" t="str">
        <f t="shared" si="90"/>
        <v/>
      </c>
      <c r="Q190" s="50" t="str">
        <f t="shared" si="90"/>
        <v/>
      </c>
      <c r="R190" s="50" t="str">
        <f t="shared" si="90"/>
        <v/>
      </c>
      <c r="S190" s="50" t="str">
        <f t="shared" si="90"/>
        <v/>
      </c>
      <c r="T190" s="50" t="str">
        <f t="shared" si="90"/>
        <v/>
      </c>
      <c r="U190" s="50" t="str">
        <f t="shared" si="90"/>
        <v/>
      </c>
      <c r="V190" s="50" t="str">
        <f t="shared" si="91"/>
        <v/>
      </c>
      <c r="W190" s="50" t="str">
        <f t="shared" si="91"/>
        <v/>
      </c>
      <c r="X190" s="50" t="str">
        <f t="shared" si="91"/>
        <v/>
      </c>
      <c r="Y190" s="50" t="str">
        <f t="shared" si="91"/>
        <v/>
      </c>
      <c r="Z190" s="50" t="str">
        <f t="shared" si="91"/>
        <v/>
      </c>
      <c r="AA190" s="50" t="str">
        <f t="shared" si="91"/>
        <v/>
      </c>
      <c r="AB190" s="50" t="str">
        <f t="shared" si="91"/>
        <v/>
      </c>
      <c r="AC190" s="50" t="str">
        <f t="shared" si="91"/>
        <v/>
      </c>
      <c r="AD190" s="50" t="str">
        <f t="shared" si="91"/>
        <v/>
      </c>
      <c r="AE190" s="50" t="str">
        <f t="shared" si="91"/>
        <v/>
      </c>
      <c r="AF190" s="50">
        <f t="shared" si="67"/>
        <v>0</v>
      </c>
      <c r="AG190" s="50">
        <f t="shared" si="68"/>
        <v>0</v>
      </c>
      <c r="AH190" s="50">
        <f t="shared" si="69"/>
        <v>0</v>
      </c>
      <c r="AI190" s="50">
        <f t="shared" si="70"/>
        <v>0</v>
      </c>
      <c r="AJ190" s="50">
        <f t="shared" si="71"/>
        <v>0</v>
      </c>
      <c r="AK190" s="50">
        <f t="shared" si="72"/>
        <v>0</v>
      </c>
      <c r="AL190" s="50">
        <f t="shared" si="73"/>
        <v>0</v>
      </c>
      <c r="AM190" s="50">
        <f t="shared" si="74"/>
        <v>0</v>
      </c>
      <c r="AN190" s="50">
        <f t="shared" si="75"/>
        <v>0</v>
      </c>
      <c r="AO190" s="50">
        <f t="shared" si="76"/>
        <v>0</v>
      </c>
      <c r="AP190" s="50">
        <f t="shared" si="77"/>
        <v>0</v>
      </c>
      <c r="AQ190" s="50">
        <f t="shared" si="78"/>
        <v>0</v>
      </c>
      <c r="AR190" s="50">
        <f t="shared" si="79"/>
        <v>0</v>
      </c>
      <c r="AS190" s="50">
        <f t="shared" si="80"/>
        <v>0</v>
      </c>
      <c r="AT190" s="50">
        <f t="shared" si="81"/>
        <v>0</v>
      </c>
      <c r="AU190" s="50">
        <f t="shared" si="82"/>
        <v>0</v>
      </c>
      <c r="AV190" s="50">
        <f t="shared" si="83"/>
        <v>0</v>
      </c>
      <c r="AW190" s="50">
        <f t="shared" si="84"/>
        <v>0</v>
      </c>
      <c r="AX190" s="50">
        <f t="shared" si="85"/>
        <v>0</v>
      </c>
      <c r="AY190" s="50">
        <f t="shared" si="86"/>
        <v>0</v>
      </c>
      <c r="AZ190" s="50">
        <f t="shared" si="64"/>
        <v>0</v>
      </c>
      <c r="BA190" s="50">
        <f t="shared" si="65"/>
        <v>0</v>
      </c>
      <c r="BB190" s="50">
        <f t="shared" si="87"/>
        <v>0</v>
      </c>
      <c r="BC190" s="50" t="e">
        <f>VLOOKUP($D190,Occup!B:Z,14,FALSE)</f>
        <v>#N/A</v>
      </c>
    </row>
    <row r="191" spans="11:55" x14ac:dyDescent="0.25">
      <c r="K191" s="50">
        <f t="shared" si="66"/>
        <v>0</v>
      </c>
      <c r="L191" s="50" t="str">
        <f t="shared" si="90"/>
        <v/>
      </c>
      <c r="M191" s="50" t="str">
        <f t="shared" si="90"/>
        <v/>
      </c>
      <c r="N191" s="50" t="str">
        <f t="shared" si="90"/>
        <v/>
      </c>
      <c r="O191" s="50" t="str">
        <f t="shared" si="90"/>
        <v/>
      </c>
      <c r="P191" s="50" t="str">
        <f t="shared" si="90"/>
        <v/>
      </c>
      <c r="Q191" s="50" t="str">
        <f t="shared" si="90"/>
        <v/>
      </c>
      <c r="R191" s="50" t="str">
        <f t="shared" si="90"/>
        <v/>
      </c>
      <c r="S191" s="50" t="str">
        <f t="shared" si="90"/>
        <v/>
      </c>
      <c r="T191" s="50" t="str">
        <f t="shared" si="90"/>
        <v/>
      </c>
      <c r="U191" s="50" t="str">
        <f t="shared" si="90"/>
        <v/>
      </c>
      <c r="V191" s="50" t="str">
        <f t="shared" si="91"/>
        <v/>
      </c>
      <c r="W191" s="50" t="str">
        <f t="shared" si="91"/>
        <v/>
      </c>
      <c r="X191" s="50" t="str">
        <f t="shared" si="91"/>
        <v/>
      </c>
      <c r="Y191" s="50" t="str">
        <f t="shared" si="91"/>
        <v/>
      </c>
      <c r="Z191" s="50" t="str">
        <f t="shared" si="91"/>
        <v/>
      </c>
      <c r="AA191" s="50" t="str">
        <f t="shared" si="91"/>
        <v/>
      </c>
      <c r="AB191" s="50" t="str">
        <f t="shared" si="91"/>
        <v/>
      </c>
      <c r="AC191" s="50" t="str">
        <f t="shared" si="91"/>
        <v/>
      </c>
      <c r="AD191" s="50" t="str">
        <f t="shared" si="91"/>
        <v/>
      </c>
      <c r="AE191" s="50" t="str">
        <f t="shared" si="91"/>
        <v/>
      </c>
      <c r="AF191" s="50">
        <f t="shared" si="67"/>
        <v>0</v>
      </c>
      <c r="AG191" s="50">
        <f t="shared" si="68"/>
        <v>0</v>
      </c>
      <c r="AH191" s="50">
        <f t="shared" si="69"/>
        <v>0</v>
      </c>
      <c r="AI191" s="50">
        <f t="shared" si="70"/>
        <v>0</v>
      </c>
      <c r="AJ191" s="50">
        <f t="shared" si="71"/>
        <v>0</v>
      </c>
      <c r="AK191" s="50">
        <f t="shared" si="72"/>
        <v>0</v>
      </c>
      <c r="AL191" s="50">
        <f t="shared" si="73"/>
        <v>0</v>
      </c>
      <c r="AM191" s="50">
        <f t="shared" si="74"/>
        <v>0</v>
      </c>
      <c r="AN191" s="50">
        <f t="shared" si="75"/>
        <v>0</v>
      </c>
      <c r="AO191" s="50">
        <f t="shared" si="76"/>
        <v>0</v>
      </c>
      <c r="AP191" s="50">
        <f t="shared" si="77"/>
        <v>0</v>
      </c>
      <c r="AQ191" s="50">
        <f t="shared" si="78"/>
        <v>0</v>
      </c>
      <c r="AR191" s="50">
        <f t="shared" si="79"/>
        <v>0</v>
      </c>
      <c r="AS191" s="50">
        <f t="shared" si="80"/>
        <v>0</v>
      </c>
      <c r="AT191" s="50">
        <f t="shared" si="81"/>
        <v>0</v>
      </c>
      <c r="AU191" s="50">
        <f t="shared" si="82"/>
        <v>0</v>
      </c>
      <c r="AV191" s="50">
        <f t="shared" si="83"/>
        <v>0</v>
      </c>
      <c r="AW191" s="50">
        <f t="shared" si="84"/>
        <v>0</v>
      </c>
      <c r="AX191" s="50">
        <f t="shared" si="85"/>
        <v>0</v>
      </c>
      <c r="AY191" s="50">
        <f t="shared" si="86"/>
        <v>0</v>
      </c>
      <c r="AZ191" s="50">
        <f t="shared" si="64"/>
        <v>0</v>
      </c>
      <c r="BA191" s="50">
        <f t="shared" si="65"/>
        <v>0</v>
      </c>
      <c r="BB191" s="50">
        <f t="shared" si="87"/>
        <v>0</v>
      </c>
      <c r="BC191" s="50" t="e">
        <f>VLOOKUP($D191,Occup!B:Z,14,FALSE)</f>
        <v>#N/A</v>
      </c>
    </row>
    <row r="192" spans="11:55" x14ac:dyDescent="0.25">
      <c r="K192" s="50">
        <f t="shared" si="66"/>
        <v>0</v>
      </c>
      <c r="L192" s="50" t="str">
        <f t="shared" si="90"/>
        <v/>
      </c>
      <c r="M192" s="50" t="str">
        <f t="shared" si="90"/>
        <v/>
      </c>
      <c r="N192" s="50" t="str">
        <f t="shared" si="90"/>
        <v/>
      </c>
      <c r="O192" s="50" t="str">
        <f t="shared" si="90"/>
        <v/>
      </c>
      <c r="P192" s="50" t="str">
        <f t="shared" si="90"/>
        <v/>
      </c>
      <c r="Q192" s="50" t="str">
        <f t="shared" si="90"/>
        <v/>
      </c>
      <c r="R192" s="50" t="str">
        <f t="shared" si="90"/>
        <v/>
      </c>
      <c r="S192" s="50" t="str">
        <f t="shared" si="90"/>
        <v/>
      </c>
      <c r="T192" s="50" t="str">
        <f t="shared" si="90"/>
        <v/>
      </c>
      <c r="U192" s="50" t="str">
        <f t="shared" si="90"/>
        <v/>
      </c>
      <c r="V192" s="50" t="str">
        <f t="shared" si="91"/>
        <v/>
      </c>
      <c r="W192" s="50" t="str">
        <f t="shared" si="91"/>
        <v/>
      </c>
      <c r="X192" s="50" t="str">
        <f t="shared" si="91"/>
        <v/>
      </c>
      <c r="Y192" s="50" t="str">
        <f t="shared" si="91"/>
        <v/>
      </c>
      <c r="Z192" s="50" t="str">
        <f t="shared" si="91"/>
        <v/>
      </c>
      <c r="AA192" s="50" t="str">
        <f t="shared" si="91"/>
        <v/>
      </c>
      <c r="AB192" s="50" t="str">
        <f t="shared" si="91"/>
        <v/>
      </c>
      <c r="AC192" s="50" t="str">
        <f t="shared" si="91"/>
        <v/>
      </c>
      <c r="AD192" s="50" t="str">
        <f t="shared" si="91"/>
        <v/>
      </c>
      <c r="AE192" s="50" t="str">
        <f t="shared" si="91"/>
        <v/>
      </c>
      <c r="AF192" s="50">
        <f t="shared" si="67"/>
        <v>0</v>
      </c>
      <c r="AG192" s="50">
        <f t="shared" si="68"/>
        <v>0</v>
      </c>
      <c r="AH192" s="50">
        <f t="shared" si="69"/>
        <v>0</v>
      </c>
      <c r="AI192" s="50">
        <f t="shared" si="70"/>
        <v>0</v>
      </c>
      <c r="AJ192" s="50">
        <f t="shared" si="71"/>
        <v>0</v>
      </c>
      <c r="AK192" s="50">
        <f t="shared" si="72"/>
        <v>0</v>
      </c>
      <c r="AL192" s="50">
        <f t="shared" si="73"/>
        <v>0</v>
      </c>
      <c r="AM192" s="50">
        <f t="shared" si="74"/>
        <v>0</v>
      </c>
      <c r="AN192" s="50">
        <f t="shared" si="75"/>
        <v>0</v>
      </c>
      <c r="AO192" s="50">
        <f t="shared" si="76"/>
        <v>0</v>
      </c>
      <c r="AP192" s="50">
        <f t="shared" si="77"/>
        <v>0</v>
      </c>
      <c r="AQ192" s="50">
        <f t="shared" si="78"/>
        <v>0</v>
      </c>
      <c r="AR192" s="50">
        <f t="shared" si="79"/>
        <v>0</v>
      </c>
      <c r="AS192" s="50">
        <f t="shared" si="80"/>
        <v>0</v>
      </c>
      <c r="AT192" s="50">
        <f t="shared" si="81"/>
        <v>0</v>
      </c>
      <c r="AU192" s="50">
        <f t="shared" si="82"/>
        <v>0</v>
      </c>
      <c r="AV192" s="50">
        <f t="shared" si="83"/>
        <v>0</v>
      </c>
      <c r="AW192" s="50">
        <f t="shared" si="84"/>
        <v>0</v>
      </c>
      <c r="AX192" s="50">
        <f t="shared" si="85"/>
        <v>0</v>
      </c>
      <c r="AY192" s="50">
        <f t="shared" si="86"/>
        <v>0</v>
      </c>
      <c r="AZ192" s="50">
        <f t="shared" si="64"/>
        <v>0</v>
      </c>
      <c r="BA192" s="50">
        <f t="shared" si="65"/>
        <v>0</v>
      </c>
      <c r="BB192" s="50">
        <f t="shared" si="87"/>
        <v>0</v>
      </c>
      <c r="BC192" s="50" t="e">
        <f>VLOOKUP($D192,Occup!B:Z,14,FALSE)</f>
        <v>#N/A</v>
      </c>
    </row>
    <row r="193" spans="1:55" x14ac:dyDescent="0.25">
      <c r="K193" s="50">
        <f t="shared" si="66"/>
        <v>0</v>
      </c>
      <c r="L193" s="50" t="str">
        <f t="shared" si="90"/>
        <v/>
      </c>
      <c r="M193" s="50" t="str">
        <f t="shared" si="90"/>
        <v/>
      </c>
      <c r="N193" s="50" t="str">
        <f t="shared" si="90"/>
        <v/>
      </c>
      <c r="O193" s="50" t="str">
        <f t="shared" si="90"/>
        <v/>
      </c>
      <c r="P193" s="50" t="str">
        <f t="shared" si="90"/>
        <v/>
      </c>
      <c r="Q193" s="50" t="str">
        <f t="shared" si="90"/>
        <v/>
      </c>
      <c r="R193" s="50" t="str">
        <f t="shared" si="90"/>
        <v/>
      </c>
      <c r="S193" s="50" t="str">
        <f t="shared" si="90"/>
        <v/>
      </c>
      <c r="T193" s="50" t="str">
        <f t="shared" si="90"/>
        <v/>
      </c>
      <c r="U193" s="50" t="str">
        <f t="shared" si="90"/>
        <v/>
      </c>
      <c r="V193" s="50" t="str">
        <f t="shared" si="91"/>
        <v/>
      </c>
      <c r="W193" s="50" t="str">
        <f t="shared" si="91"/>
        <v/>
      </c>
      <c r="X193" s="50" t="str">
        <f t="shared" si="91"/>
        <v/>
      </c>
      <c r="Y193" s="50" t="str">
        <f t="shared" si="91"/>
        <v/>
      </c>
      <c r="Z193" s="50" t="str">
        <f t="shared" si="91"/>
        <v/>
      </c>
      <c r="AA193" s="50" t="str">
        <f t="shared" si="91"/>
        <v/>
      </c>
      <c r="AB193" s="50" t="str">
        <f t="shared" si="91"/>
        <v/>
      </c>
      <c r="AC193" s="50" t="str">
        <f t="shared" si="91"/>
        <v/>
      </c>
      <c r="AD193" s="50" t="str">
        <f t="shared" si="91"/>
        <v/>
      </c>
      <c r="AE193" s="50" t="str">
        <f t="shared" si="91"/>
        <v/>
      </c>
      <c r="AF193" s="50">
        <f t="shared" si="67"/>
        <v>0</v>
      </c>
      <c r="AG193" s="50">
        <f t="shared" si="68"/>
        <v>0</v>
      </c>
      <c r="AH193" s="50">
        <f t="shared" si="69"/>
        <v>0</v>
      </c>
      <c r="AI193" s="50">
        <f t="shared" si="70"/>
        <v>0</v>
      </c>
      <c r="AJ193" s="50">
        <f t="shared" si="71"/>
        <v>0</v>
      </c>
      <c r="AK193" s="50">
        <f t="shared" si="72"/>
        <v>0</v>
      </c>
      <c r="AL193" s="50">
        <f t="shared" si="73"/>
        <v>0</v>
      </c>
      <c r="AM193" s="50">
        <f t="shared" si="74"/>
        <v>0</v>
      </c>
      <c r="AN193" s="50">
        <f t="shared" si="75"/>
        <v>0</v>
      </c>
      <c r="AO193" s="50">
        <f t="shared" si="76"/>
        <v>0</v>
      </c>
      <c r="AP193" s="50">
        <f t="shared" si="77"/>
        <v>0</v>
      </c>
      <c r="AQ193" s="50">
        <f t="shared" si="78"/>
        <v>0</v>
      </c>
      <c r="AR193" s="50">
        <f t="shared" si="79"/>
        <v>0</v>
      </c>
      <c r="AS193" s="50">
        <f t="shared" si="80"/>
        <v>0</v>
      </c>
      <c r="AT193" s="50">
        <f t="shared" si="81"/>
        <v>0</v>
      </c>
      <c r="AU193" s="50">
        <f t="shared" si="82"/>
        <v>0</v>
      </c>
      <c r="AV193" s="50">
        <f t="shared" si="83"/>
        <v>0</v>
      </c>
      <c r="AW193" s="50">
        <f t="shared" si="84"/>
        <v>0</v>
      </c>
      <c r="AX193" s="50">
        <f t="shared" si="85"/>
        <v>0</v>
      </c>
      <c r="AY193" s="50">
        <f t="shared" si="86"/>
        <v>0</v>
      </c>
      <c r="AZ193" s="50">
        <f t="shared" si="64"/>
        <v>0</v>
      </c>
      <c r="BA193" s="50">
        <f t="shared" si="65"/>
        <v>0</v>
      </c>
      <c r="BB193" s="50">
        <f t="shared" si="87"/>
        <v>0</v>
      </c>
      <c r="BC193" s="50" t="e">
        <f>VLOOKUP($D193,Occup!B:Z,14,FALSE)</f>
        <v>#N/A</v>
      </c>
    </row>
    <row r="194" spans="1:55" x14ac:dyDescent="0.25">
      <c r="K194" s="50">
        <f t="shared" si="66"/>
        <v>0</v>
      </c>
      <c r="L194" s="50" t="str">
        <f t="shared" si="90"/>
        <v/>
      </c>
      <c r="M194" s="50" t="str">
        <f t="shared" si="90"/>
        <v/>
      </c>
      <c r="N194" s="50" t="str">
        <f t="shared" si="90"/>
        <v/>
      </c>
      <c r="O194" s="50" t="str">
        <f t="shared" si="90"/>
        <v/>
      </c>
      <c r="P194" s="50" t="str">
        <f t="shared" si="90"/>
        <v/>
      </c>
      <c r="Q194" s="50" t="str">
        <f t="shared" si="90"/>
        <v/>
      </c>
      <c r="R194" s="50" t="str">
        <f t="shared" si="90"/>
        <v/>
      </c>
      <c r="S194" s="50" t="str">
        <f t="shared" si="90"/>
        <v/>
      </c>
      <c r="T194" s="50" t="str">
        <f t="shared" si="90"/>
        <v/>
      </c>
      <c r="U194" s="50" t="str">
        <f t="shared" si="90"/>
        <v/>
      </c>
      <c r="V194" s="50" t="str">
        <f t="shared" si="91"/>
        <v/>
      </c>
      <c r="W194" s="50" t="str">
        <f t="shared" si="91"/>
        <v/>
      </c>
      <c r="X194" s="50" t="str">
        <f t="shared" si="91"/>
        <v/>
      </c>
      <c r="Y194" s="50" t="str">
        <f t="shared" si="91"/>
        <v/>
      </c>
      <c r="Z194" s="50" t="str">
        <f t="shared" si="91"/>
        <v/>
      </c>
      <c r="AA194" s="50" t="str">
        <f t="shared" si="91"/>
        <v/>
      </c>
      <c r="AB194" s="50" t="str">
        <f t="shared" si="91"/>
        <v/>
      </c>
      <c r="AC194" s="50" t="str">
        <f t="shared" si="91"/>
        <v/>
      </c>
      <c r="AD194" s="50" t="str">
        <f t="shared" si="91"/>
        <v/>
      </c>
      <c r="AE194" s="50" t="str">
        <f t="shared" si="91"/>
        <v/>
      </c>
      <c r="AF194" s="50">
        <f t="shared" si="67"/>
        <v>0</v>
      </c>
      <c r="AG194" s="50">
        <f t="shared" si="68"/>
        <v>0</v>
      </c>
      <c r="AH194" s="50">
        <f t="shared" si="69"/>
        <v>0</v>
      </c>
      <c r="AI194" s="50">
        <f t="shared" si="70"/>
        <v>0</v>
      </c>
      <c r="AJ194" s="50">
        <f t="shared" si="71"/>
        <v>0</v>
      </c>
      <c r="AK194" s="50">
        <f t="shared" si="72"/>
        <v>0</v>
      </c>
      <c r="AL194" s="50">
        <f t="shared" si="73"/>
        <v>0</v>
      </c>
      <c r="AM194" s="50">
        <f t="shared" si="74"/>
        <v>0</v>
      </c>
      <c r="AN194" s="50">
        <f t="shared" si="75"/>
        <v>0</v>
      </c>
      <c r="AO194" s="50">
        <f t="shared" si="76"/>
        <v>0</v>
      </c>
      <c r="AP194" s="50">
        <f t="shared" si="77"/>
        <v>0</v>
      </c>
      <c r="AQ194" s="50">
        <f t="shared" si="78"/>
        <v>0</v>
      </c>
      <c r="AR194" s="50">
        <f t="shared" si="79"/>
        <v>0</v>
      </c>
      <c r="AS194" s="50">
        <f t="shared" si="80"/>
        <v>0</v>
      </c>
      <c r="AT194" s="50">
        <f t="shared" si="81"/>
        <v>0</v>
      </c>
      <c r="AU194" s="50">
        <f t="shared" si="82"/>
        <v>0</v>
      </c>
      <c r="AV194" s="50">
        <f t="shared" si="83"/>
        <v>0</v>
      </c>
      <c r="AW194" s="50">
        <f t="shared" si="84"/>
        <v>0</v>
      </c>
      <c r="AX194" s="50">
        <f t="shared" si="85"/>
        <v>0</v>
      </c>
      <c r="AY194" s="50">
        <f t="shared" si="86"/>
        <v>0</v>
      </c>
      <c r="AZ194" s="50">
        <f t="shared" ref="AZ194:AZ200" si="92">IF(AD194&lt;&gt;"",COUNTIF(AD$2:AD$200,AD194),0)</f>
        <v>0</v>
      </c>
      <c r="BA194" s="50">
        <f t="shared" ref="BA194:BA200" si="93">IF(AE194&lt;&gt;"",COUNTIF(AE$2:AE$200,AE194),0)</f>
        <v>0</v>
      </c>
      <c r="BB194" s="50">
        <f t="shared" si="87"/>
        <v>0</v>
      </c>
      <c r="BC194" s="50" t="e">
        <f>VLOOKUP($D194,Occup!B:Z,14,FALSE)</f>
        <v>#N/A</v>
      </c>
    </row>
    <row r="195" spans="1:55" x14ac:dyDescent="0.25">
      <c r="K195" s="50">
        <f t="shared" ref="K195:K200" si="94">F195+G195</f>
        <v>0</v>
      </c>
      <c r="L195" s="50" t="str">
        <f t="shared" si="90"/>
        <v/>
      </c>
      <c r="M195" s="50" t="str">
        <f t="shared" si="90"/>
        <v/>
      </c>
      <c r="N195" s="50" t="str">
        <f t="shared" si="90"/>
        <v/>
      </c>
      <c r="O195" s="50" t="str">
        <f t="shared" si="90"/>
        <v/>
      </c>
      <c r="P195" s="50" t="str">
        <f t="shared" si="90"/>
        <v/>
      </c>
      <c r="Q195" s="50" t="str">
        <f t="shared" si="90"/>
        <v/>
      </c>
      <c r="R195" s="50" t="str">
        <f t="shared" si="90"/>
        <v/>
      </c>
      <c r="S195" s="50" t="str">
        <f t="shared" si="90"/>
        <v/>
      </c>
      <c r="T195" s="50" t="str">
        <f t="shared" si="90"/>
        <v/>
      </c>
      <c r="U195" s="50" t="str">
        <f t="shared" si="90"/>
        <v/>
      </c>
      <c r="V195" s="50" t="str">
        <f t="shared" si="91"/>
        <v/>
      </c>
      <c r="W195" s="50" t="str">
        <f t="shared" si="91"/>
        <v/>
      </c>
      <c r="X195" s="50" t="str">
        <f t="shared" si="91"/>
        <v/>
      </c>
      <c r="Y195" s="50" t="str">
        <f t="shared" si="91"/>
        <v/>
      </c>
      <c r="Z195" s="50" t="str">
        <f t="shared" si="91"/>
        <v/>
      </c>
      <c r="AA195" s="50" t="str">
        <f t="shared" si="91"/>
        <v/>
      </c>
      <c r="AB195" s="50" t="str">
        <f t="shared" si="91"/>
        <v/>
      </c>
      <c r="AC195" s="50" t="str">
        <f t="shared" si="91"/>
        <v/>
      </c>
      <c r="AD195" s="50" t="str">
        <f t="shared" si="91"/>
        <v/>
      </c>
      <c r="AE195" s="50" t="str">
        <f t="shared" si="91"/>
        <v/>
      </c>
      <c r="AF195" s="50">
        <f t="shared" ref="AF195:AF200" si="95">E195</f>
        <v>0</v>
      </c>
      <c r="AG195" s="50">
        <f t="shared" ref="AG195:AG200" si="96">COUNTIF($E$2:$E$200,$E195)</f>
        <v>0</v>
      </c>
      <c r="AH195" s="50">
        <f t="shared" ref="AH195:AH200" si="97">IF(L195&lt;&gt;"",COUNTIF(L$2:L$200,L195),0)</f>
        <v>0</v>
      </c>
      <c r="AI195" s="50">
        <f t="shared" ref="AI195:AI200" si="98">IF(M195&lt;&gt;"",COUNTIF(M$2:M$200,M195),0)</f>
        <v>0</v>
      </c>
      <c r="AJ195" s="50">
        <f t="shared" ref="AJ195:AJ200" si="99">IF(N195&lt;&gt;"",COUNTIF(N$2:N$200,N195),0)</f>
        <v>0</v>
      </c>
      <c r="AK195" s="50">
        <f t="shared" ref="AK195:AK200" si="100">IF(O195&lt;&gt;"",COUNTIF(O$2:O$200,O195),0)</f>
        <v>0</v>
      </c>
      <c r="AL195" s="50">
        <f t="shared" ref="AL195:AL200" si="101">IF(P195&lt;&gt;"",COUNTIF(P$2:P$200,P195),0)</f>
        <v>0</v>
      </c>
      <c r="AM195" s="50">
        <f t="shared" ref="AM195:AM200" si="102">IF(Q195&lt;&gt;"",COUNTIF(Q$2:Q$200,Q195),0)</f>
        <v>0</v>
      </c>
      <c r="AN195" s="50">
        <f t="shared" ref="AN195:AN200" si="103">IF(R195&lt;&gt;"",COUNTIF(R$2:R$200,R195),0)</f>
        <v>0</v>
      </c>
      <c r="AO195" s="50">
        <f t="shared" ref="AO195:AO200" si="104">IF(S195&lt;&gt;"",COUNTIF(S$2:S$200,S195),0)</f>
        <v>0</v>
      </c>
      <c r="AP195" s="50">
        <f t="shared" ref="AP195:AP200" si="105">IF(T195&lt;&gt;"",COUNTIF(T$2:T$200,T195),0)</f>
        <v>0</v>
      </c>
      <c r="AQ195" s="50">
        <f t="shared" ref="AQ195:AQ200" si="106">IF(U195&lt;&gt;"",COUNTIF(U$2:U$200,U195),0)</f>
        <v>0</v>
      </c>
      <c r="AR195" s="50">
        <f t="shared" ref="AR195:AR200" si="107">IF(V195&lt;&gt;"",COUNTIF(V$2:V$200,V195),0)</f>
        <v>0</v>
      </c>
      <c r="AS195" s="50">
        <f t="shared" ref="AS195:AS200" si="108">IF(W195&lt;&gt;"",COUNTIF(W$2:W$200,W195),0)</f>
        <v>0</v>
      </c>
      <c r="AT195" s="50">
        <f t="shared" ref="AT195:AT200" si="109">IF(X195&lt;&gt;"",COUNTIF(X$2:X$200,X195),0)</f>
        <v>0</v>
      </c>
      <c r="AU195" s="50">
        <f t="shared" ref="AU195:AU200" si="110">IF(Y195&lt;&gt;"",COUNTIF(Y$2:Y$200,Y195),0)</f>
        <v>0</v>
      </c>
      <c r="AV195" s="50">
        <f t="shared" ref="AV195:AV200" si="111">IF(Z195&lt;&gt;"",COUNTIF(Z$2:Z$200,Z195),0)</f>
        <v>0</v>
      </c>
      <c r="AW195" s="50">
        <f t="shared" ref="AW195:AW200" si="112">IF(AA195&lt;&gt;"",COUNTIF(AA$2:AA$200,AA195),0)</f>
        <v>0</v>
      </c>
      <c r="AX195" s="50">
        <f t="shared" ref="AX195:AX200" si="113">IF(AB195&lt;&gt;"",COUNTIF(AB$2:AB$200,AB195),0)</f>
        <v>0</v>
      </c>
      <c r="AY195" s="50">
        <f t="shared" ref="AY195:AY200" si="114">IF(AC195&lt;&gt;"",COUNTIF(AC$2:AC$200,AC195),0)</f>
        <v>0</v>
      </c>
      <c r="AZ195" s="50">
        <f t="shared" si="92"/>
        <v>0</v>
      </c>
      <c r="BA195" s="50">
        <f t="shared" si="93"/>
        <v>0</v>
      </c>
      <c r="BB195" s="50">
        <f t="shared" ref="BB195:BB200" si="115">MAX(AH195:BA195)</f>
        <v>0</v>
      </c>
      <c r="BC195" s="50" t="e">
        <f>VLOOKUP($D195,Occup!B:Z,14,FALSE)</f>
        <v>#N/A</v>
      </c>
    </row>
    <row r="196" spans="1:55" x14ac:dyDescent="0.25">
      <c r="K196" s="50">
        <f t="shared" si="94"/>
        <v>0</v>
      </c>
      <c r="L196" s="50" t="str">
        <f t="shared" si="90"/>
        <v/>
      </c>
      <c r="M196" s="50" t="str">
        <f t="shared" si="90"/>
        <v/>
      </c>
      <c r="N196" s="50" t="str">
        <f t="shared" si="90"/>
        <v/>
      </c>
      <c r="O196" s="50" t="str">
        <f t="shared" si="90"/>
        <v/>
      </c>
      <c r="P196" s="50" t="str">
        <f t="shared" si="90"/>
        <v/>
      </c>
      <c r="Q196" s="50" t="str">
        <f t="shared" ref="L196:U200" si="116">IF(AND(Q$1&gt;=$F196,Q$1&lt;=$K196),CONCATENATE($D196,"-",Q$1),"")</f>
        <v/>
      </c>
      <c r="R196" s="50" t="str">
        <f t="shared" si="116"/>
        <v/>
      </c>
      <c r="S196" s="50" t="str">
        <f t="shared" si="116"/>
        <v/>
      </c>
      <c r="T196" s="50" t="str">
        <f t="shared" si="116"/>
        <v/>
      </c>
      <c r="U196" s="50" t="str">
        <f t="shared" si="116"/>
        <v/>
      </c>
      <c r="V196" s="50" t="str">
        <f t="shared" si="91"/>
        <v/>
      </c>
      <c r="W196" s="50" t="str">
        <f t="shared" si="91"/>
        <v/>
      </c>
      <c r="X196" s="50" t="str">
        <f t="shared" si="91"/>
        <v/>
      </c>
      <c r="Y196" s="50" t="str">
        <f t="shared" si="91"/>
        <v/>
      </c>
      <c r="Z196" s="50" t="str">
        <f t="shared" si="91"/>
        <v/>
      </c>
      <c r="AA196" s="50" t="str">
        <f t="shared" ref="V196:AE200" si="117">IF(AND(AA$1&gt;=$F196,AA$1&lt;=$K196),CONCATENATE($D196,"-",AA$1),"")</f>
        <v/>
      </c>
      <c r="AB196" s="50" t="str">
        <f t="shared" si="117"/>
        <v/>
      </c>
      <c r="AC196" s="50" t="str">
        <f t="shared" si="117"/>
        <v/>
      </c>
      <c r="AD196" s="50" t="str">
        <f t="shared" si="117"/>
        <v/>
      </c>
      <c r="AE196" s="50" t="str">
        <f t="shared" si="117"/>
        <v/>
      </c>
      <c r="AF196" s="50">
        <f t="shared" si="95"/>
        <v>0</v>
      </c>
      <c r="AG196" s="50">
        <f t="shared" si="96"/>
        <v>0</v>
      </c>
      <c r="AH196" s="50">
        <f t="shared" si="97"/>
        <v>0</v>
      </c>
      <c r="AI196" s="50">
        <f t="shared" si="98"/>
        <v>0</v>
      </c>
      <c r="AJ196" s="50">
        <f t="shared" si="99"/>
        <v>0</v>
      </c>
      <c r="AK196" s="50">
        <f t="shared" si="100"/>
        <v>0</v>
      </c>
      <c r="AL196" s="50">
        <f t="shared" si="101"/>
        <v>0</v>
      </c>
      <c r="AM196" s="50">
        <f t="shared" si="102"/>
        <v>0</v>
      </c>
      <c r="AN196" s="50">
        <f t="shared" si="103"/>
        <v>0</v>
      </c>
      <c r="AO196" s="50">
        <f t="shared" si="104"/>
        <v>0</v>
      </c>
      <c r="AP196" s="50">
        <f t="shared" si="105"/>
        <v>0</v>
      </c>
      <c r="AQ196" s="50">
        <f t="shared" si="106"/>
        <v>0</v>
      </c>
      <c r="AR196" s="50">
        <f t="shared" si="107"/>
        <v>0</v>
      </c>
      <c r="AS196" s="50">
        <f t="shared" si="108"/>
        <v>0</v>
      </c>
      <c r="AT196" s="50">
        <f t="shared" si="109"/>
        <v>0</v>
      </c>
      <c r="AU196" s="50">
        <f t="shared" si="110"/>
        <v>0</v>
      </c>
      <c r="AV196" s="50">
        <f t="shared" si="111"/>
        <v>0</v>
      </c>
      <c r="AW196" s="50">
        <f t="shared" si="112"/>
        <v>0</v>
      </c>
      <c r="AX196" s="50">
        <f t="shared" si="113"/>
        <v>0</v>
      </c>
      <c r="AY196" s="50">
        <f t="shared" si="114"/>
        <v>0</v>
      </c>
      <c r="AZ196" s="50">
        <f t="shared" si="92"/>
        <v>0</v>
      </c>
      <c r="BA196" s="50">
        <f t="shared" si="93"/>
        <v>0</v>
      </c>
      <c r="BB196" s="50">
        <f t="shared" si="115"/>
        <v>0</v>
      </c>
      <c r="BC196" s="50" t="e">
        <f>VLOOKUP($D196,Occup!B:Z,14,FALSE)</f>
        <v>#N/A</v>
      </c>
    </row>
    <row r="197" spans="1:55" x14ac:dyDescent="0.25">
      <c r="K197" s="50">
        <f t="shared" si="94"/>
        <v>0</v>
      </c>
      <c r="L197" s="50" t="str">
        <f t="shared" si="116"/>
        <v/>
      </c>
      <c r="M197" s="50" t="str">
        <f t="shared" si="116"/>
        <v/>
      </c>
      <c r="N197" s="50" t="str">
        <f t="shared" si="116"/>
        <v/>
      </c>
      <c r="O197" s="50" t="str">
        <f t="shared" si="116"/>
        <v/>
      </c>
      <c r="P197" s="50" t="str">
        <f t="shared" si="116"/>
        <v/>
      </c>
      <c r="Q197" s="50" t="str">
        <f t="shared" si="116"/>
        <v/>
      </c>
      <c r="R197" s="50" t="str">
        <f t="shared" si="116"/>
        <v/>
      </c>
      <c r="S197" s="50" t="str">
        <f t="shared" si="116"/>
        <v/>
      </c>
      <c r="T197" s="50" t="str">
        <f t="shared" si="116"/>
        <v/>
      </c>
      <c r="U197" s="50" t="str">
        <f t="shared" si="116"/>
        <v/>
      </c>
      <c r="V197" s="50" t="str">
        <f t="shared" si="117"/>
        <v/>
      </c>
      <c r="W197" s="50" t="str">
        <f t="shared" si="117"/>
        <v/>
      </c>
      <c r="X197" s="50" t="str">
        <f t="shared" si="117"/>
        <v/>
      </c>
      <c r="Y197" s="50" t="str">
        <f t="shared" si="117"/>
        <v/>
      </c>
      <c r="Z197" s="50" t="str">
        <f t="shared" si="117"/>
        <v/>
      </c>
      <c r="AA197" s="50" t="str">
        <f t="shared" si="117"/>
        <v/>
      </c>
      <c r="AB197" s="50" t="str">
        <f t="shared" si="117"/>
        <v/>
      </c>
      <c r="AC197" s="50" t="str">
        <f t="shared" si="117"/>
        <v/>
      </c>
      <c r="AD197" s="50" t="str">
        <f t="shared" si="117"/>
        <v/>
      </c>
      <c r="AE197" s="50" t="str">
        <f t="shared" si="117"/>
        <v/>
      </c>
      <c r="AF197" s="50">
        <f t="shared" si="95"/>
        <v>0</v>
      </c>
      <c r="AG197" s="50">
        <f t="shared" si="96"/>
        <v>0</v>
      </c>
      <c r="AH197" s="50">
        <f t="shared" si="97"/>
        <v>0</v>
      </c>
      <c r="AI197" s="50">
        <f t="shared" si="98"/>
        <v>0</v>
      </c>
      <c r="AJ197" s="50">
        <f t="shared" si="99"/>
        <v>0</v>
      </c>
      <c r="AK197" s="50">
        <f t="shared" si="100"/>
        <v>0</v>
      </c>
      <c r="AL197" s="50">
        <f t="shared" si="101"/>
        <v>0</v>
      </c>
      <c r="AM197" s="50">
        <f t="shared" si="102"/>
        <v>0</v>
      </c>
      <c r="AN197" s="50">
        <f t="shared" si="103"/>
        <v>0</v>
      </c>
      <c r="AO197" s="50">
        <f t="shared" si="104"/>
        <v>0</v>
      </c>
      <c r="AP197" s="50">
        <f t="shared" si="105"/>
        <v>0</v>
      </c>
      <c r="AQ197" s="50">
        <f t="shared" si="106"/>
        <v>0</v>
      </c>
      <c r="AR197" s="50">
        <f t="shared" si="107"/>
        <v>0</v>
      </c>
      <c r="AS197" s="50">
        <f t="shared" si="108"/>
        <v>0</v>
      </c>
      <c r="AT197" s="50">
        <f t="shared" si="109"/>
        <v>0</v>
      </c>
      <c r="AU197" s="50">
        <f t="shared" si="110"/>
        <v>0</v>
      </c>
      <c r="AV197" s="50">
        <f t="shared" si="111"/>
        <v>0</v>
      </c>
      <c r="AW197" s="50">
        <f t="shared" si="112"/>
        <v>0</v>
      </c>
      <c r="AX197" s="50">
        <f t="shared" si="113"/>
        <v>0</v>
      </c>
      <c r="AY197" s="50">
        <f t="shared" si="114"/>
        <v>0</v>
      </c>
      <c r="AZ197" s="50">
        <f t="shared" si="92"/>
        <v>0</v>
      </c>
      <c r="BA197" s="50">
        <f t="shared" si="93"/>
        <v>0</v>
      </c>
      <c r="BB197" s="50">
        <f t="shared" si="115"/>
        <v>0</v>
      </c>
      <c r="BC197" s="50" t="e">
        <f>VLOOKUP($D197,Occup!B:Z,14,FALSE)</f>
        <v>#N/A</v>
      </c>
    </row>
    <row r="198" spans="1:55" x14ac:dyDescent="0.25">
      <c r="K198" s="50">
        <f t="shared" si="94"/>
        <v>0</v>
      </c>
      <c r="L198" s="50" t="str">
        <f t="shared" si="116"/>
        <v/>
      </c>
      <c r="M198" s="50" t="str">
        <f t="shared" si="116"/>
        <v/>
      </c>
      <c r="N198" s="50" t="str">
        <f t="shared" si="116"/>
        <v/>
      </c>
      <c r="O198" s="50" t="str">
        <f t="shared" si="116"/>
        <v/>
      </c>
      <c r="P198" s="50" t="str">
        <f t="shared" si="116"/>
        <v/>
      </c>
      <c r="Q198" s="50" t="str">
        <f t="shared" si="116"/>
        <v/>
      </c>
      <c r="R198" s="50" t="str">
        <f t="shared" si="116"/>
        <v/>
      </c>
      <c r="S198" s="50" t="str">
        <f t="shared" si="116"/>
        <v/>
      </c>
      <c r="T198" s="50" t="str">
        <f t="shared" si="116"/>
        <v/>
      </c>
      <c r="U198" s="50" t="str">
        <f t="shared" si="116"/>
        <v/>
      </c>
      <c r="V198" s="50" t="str">
        <f t="shared" si="117"/>
        <v/>
      </c>
      <c r="W198" s="50" t="str">
        <f t="shared" si="117"/>
        <v/>
      </c>
      <c r="X198" s="50" t="str">
        <f t="shared" si="117"/>
        <v/>
      </c>
      <c r="Y198" s="50" t="str">
        <f t="shared" si="117"/>
        <v/>
      </c>
      <c r="Z198" s="50" t="str">
        <f t="shared" si="117"/>
        <v/>
      </c>
      <c r="AA198" s="50" t="str">
        <f t="shared" si="117"/>
        <v/>
      </c>
      <c r="AB198" s="50" t="str">
        <f t="shared" si="117"/>
        <v/>
      </c>
      <c r="AC198" s="50" t="str">
        <f t="shared" si="117"/>
        <v/>
      </c>
      <c r="AD198" s="50" t="str">
        <f t="shared" si="117"/>
        <v/>
      </c>
      <c r="AE198" s="50" t="str">
        <f t="shared" si="117"/>
        <v/>
      </c>
      <c r="AF198" s="50">
        <f t="shared" si="95"/>
        <v>0</v>
      </c>
      <c r="AG198" s="50">
        <f t="shared" si="96"/>
        <v>0</v>
      </c>
      <c r="AH198" s="50">
        <f t="shared" si="97"/>
        <v>0</v>
      </c>
      <c r="AI198" s="50">
        <f t="shared" si="98"/>
        <v>0</v>
      </c>
      <c r="AJ198" s="50">
        <f t="shared" si="99"/>
        <v>0</v>
      </c>
      <c r="AK198" s="50">
        <f t="shared" si="100"/>
        <v>0</v>
      </c>
      <c r="AL198" s="50">
        <f t="shared" si="101"/>
        <v>0</v>
      </c>
      <c r="AM198" s="50">
        <f t="shared" si="102"/>
        <v>0</v>
      </c>
      <c r="AN198" s="50">
        <f t="shared" si="103"/>
        <v>0</v>
      </c>
      <c r="AO198" s="50">
        <f t="shared" si="104"/>
        <v>0</v>
      </c>
      <c r="AP198" s="50">
        <f t="shared" si="105"/>
        <v>0</v>
      </c>
      <c r="AQ198" s="50">
        <f t="shared" si="106"/>
        <v>0</v>
      </c>
      <c r="AR198" s="50">
        <f t="shared" si="107"/>
        <v>0</v>
      </c>
      <c r="AS198" s="50">
        <f t="shared" si="108"/>
        <v>0</v>
      </c>
      <c r="AT198" s="50">
        <f t="shared" si="109"/>
        <v>0</v>
      </c>
      <c r="AU198" s="50">
        <f t="shared" si="110"/>
        <v>0</v>
      </c>
      <c r="AV198" s="50">
        <f t="shared" si="111"/>
        <v>0</v>
      </c>
      <c r="AW198" s="50">
        <f t="shared" si="112"/>
        <v>0</v>
      </c>
      <c r="AX198" s="50">
        <f t="shared" si="113"/>
        <v>0</v>
      </c>
      <c r="AY198" s="50">
        <f t="shared" si="114"/>
        <v>0</v>
      </c>
      <c r="AZ198" s="50">
        <f t="shared" si="92"/>
        <v>0</v>
      </c>
      <c r="BA198" s="50">
        <f t="shared" si="93"/>
        <v>0</v>
      </c>
      <c r="BB198" s="50">
        <f t="shared" si="115"/>
        <v>0</v>
      </c>
      <c r="BC198" s="50" t="e">
        <f>VLOOKUP($D198,Occup!B:Z,14,FALSE)</f>
        <v>#N/A</v>
      </c>
    </row>
    <row r="199" spans="1:55" x14ac:dyDescent="0.25">
      <c r="K199" s="50">
        <f t="shared" si="94"/>
        <v>0</v>
      </c>
      <c r="L199" s="50" t="str">
        <f t="shared" si="116"/>
        <v/>
      </c>
      <c r="M199" s="50" t="str">
        <f t="shared" si="116"/>
        <v/>
      </c>
      <c r="N199" s="50" t="str">
        <f t="shared" si="116"/>
        <v/>
      </c>
      <c r="O199" s="50" t="str">
        <f t="shared" si="116"/>
        <v/>
      </c>
      <c r="P199" s="50" t="str">
        <f t="shared" si="116"/>
        <v/>
      </c>
      <c r="Q199" s="50" t="str">
        <f t="shared" si="116"/>
        <v/>
      </c>
      <c r="R199" s="50" t="str">
        <f t="shared" si="116"/>
        <v/>
      </c>
      <c r="S199" s="50" t="str">
        <f t="shared" si="116"/>
        <v/>
      </c>
      <c r="T199" s="50" t="str">
        <f t="shared" si="116"/>
        <v/>
      </c>
      <c r="U199" s="50" t="str">
        <f t="shared" si="116"/>
        <v/>
      </c>
      <c r="V199" s="50" t="str">
        <f t="shared" si="117"/>
        <v/>
      </c>
      <c r="W199" s="50" t="str">
        <f t="shared" si="117"/>
        <v/>
      </c>
      <c r="X199" s="50" t="str">
        <f t="shared" si="117"/>
        <v/>
      </c>
      <c r="Y199" s="50" t="str">
        <f t="shared" si="117"/>
        <v/>
      </c>
      <c r="Z199" s="50" t="str">
        <f t="shared" si="117"/>
        <v/>
      </c>
      <c r="AA199" s="50" t="str">
        <f t="shared" si="117"/>
        <v/>
      </c>
      <c r="AB199" s="50" t="str">
        <f t="shared" si="117"/>
        <v/>
      </c>
      <c r="AC199" s="50" t="str">
        <f t="shared" si="117"/>
        <v/>
      </c>
      <c r="AD199" s="50" t="str">
        <f t="shared" si="117"/>
        <v/>
      </c>
      <c r="AE199" s="50" t="str">
        <f t="shared" si="117"/>
        <v/>
      </c>
      <c r="AF199" s="50">
        <f t="shared" si="95"/>
        <v>0</v>
      </c>
      <c r="AG199" s="50">
        <f t="shared" si="96"/>
        <v>0</v>
      </c>
      <c r="AH199" s="50">
        <f t="shared" si="97"/>
        <v>0</v>
      </c>
      <c r="AI199" s="50">
        <f t="shared" si="98"/>
        <v>0</v>
      </c>
      <c r="AJ199" s="50">
        <f t="shared" si="99"/>
        <v>0</v>
      </c>
      <c r="AK199" s="50">
        <f t="shared" si="100"/>
        <v>0</v>
      </c>
      <c r="AL199" s="50">
        <f t="shared" si="101"/>
        <v>0</v>
      </c>
      <c r="AM199" s="50">
        <f t="shared" si="102"/>
        <v>0</v>
      </c>
      <c r="AN199" s="50">
        <f t="shared" si="103"/>
        <v>0</v>
      </c>
      <c r="AO199" s="50">
        <f t="shared" si="104"/>
        <v>0</v>
      </c>
      <c r="AP199" s="50">
        <f t="shared" si="105"/>
        <v>0</v>
      </c>
      <c r="AQ199" s="50">
        <f t="shared" si="106"/>
        <v>0</v>
      </c>
      <c r="AR199" s="50">
        <f t="shared" si="107"/>
        <v>0</v>
      </c>
      <c r="AS199" s="50">
        <f t="shared" si="108"/>
        <v>0</v>
      </c>
      <c r="AT199" s="50">
        <f t="shared" si="109"/>
        <v>0</v>
      </c>
      <c r="AU199" s="50">
        <f t="shared" si="110"/>
        <v>0</v>
      </c>
      <c r="AV199" s="50">
        <f t="shared" si="111"/>
        <v>0</v>
      </c>
      <c r="AW199" s="50">
        <f t="shared" si="112"/>
        <v>0</v>
      </c>
      <c r="AX199" s="50">
        <f t="shared" si="113"/>
        <v>0</v>
      </c>
      <c r="AY199" s="50">
        <f t="shared" si="114"/>
        <v>0</v>
      </c>
      <c r="AZ199" s="50">
        <f t="shared" si="92"/>
        <v>0</v>
      </c>
      <c r="BA199" s="50">
        <f t="shared" si="93"/>
        <v>0</v>
      </c>
      <c r="BB199" s="50">
        <f t="shared" si="115"/>
        <v>0</v>
      </c>
      <c r="BC199" s="50" t="e">
        <f>VLOOKUP($D199,Occup!B:Z,14,FALSE)</f>
        <v>#N/A</v>
      </c>
    </row>
    <row r="200" spans="1:55" x14ac:dyDescent="0.25">
      <c r="K200" s="50">
        <f t="shared" si="94"/>
        <v>0</v>
      </c>
      <c r="L200" s="50" t="str">
        <f t="shared" si="116"/>
        <v/>
      </c>
      <c r="M200" s="50" t="str">
        <f t="shared" si="116"/>
        <v/>
      </c>
      <c r="N200" s="50" t="str">
        <f t="shared" si="116"/>
        <v/>
      </c>
      <c r="O200" s="50" t="str">
        <f t="shared" si="116"/>
        <v/>
      </c>
      <c r="P200" s="50" t="str">
        <f t="shared" si="116"/>
        <v/>
      </c>
      <c r="Q200" s="50" t="str">
        <f t="shared" si="116"/>
        <v/>
      </c>
      <c r="R200" s="50" t="str">
        <f t="shared" si="116"/>
        <v/>
      </c>
      <c r="S200" s="50" t="str">
        <f t="shared" si="116"/>
        <v/>
      </c>
      <c r="T200" s="50" t="str">
        <f t="shared" si="116"/>
        <v/>
      </c>
      <c r="U200" s="50" t="str">
        <f t="shared" si="116"/>
        <v/>
      </c>
      <c r="V200" s="50" t="str">
        <f t="shared" si="117"/>
        <v/>
      </c>
      <c r="W200" s="50" t="str">
        <f t="shared" si="117"/>
        <v/>
      </c>
      <c r="X200" s="50" t="str">
        <f t="shared" si="117"/>
        <v/>
      </c>
      <c r="Y200" s="50" t="str">
        <f t="shared" si="117"/>
        <v/>
      </c>
      <c r="Z200" s="50" t="str">
        <f t="shared" si="117"/>
        <v/>
      </c>
      <c r="AA200" s="50" t="str">
        <f t="shared" si="117"/>
        <v/>
      </c>
      <c r="AB200" s="50" t="str">
        <f t="shared" si="117"/>
        <v/>
      </c>
      <c r="AC200" s="50" t="str">
        <f t="shared" si="117"/>
        <v/>
      </c>
      <c r="AD200" s="50" t="str">
        <f t="shared" si="117"/>
        <v/>
      </c>
      <c r="AE200" s="50" t="str">
        <f t="shared" si="117"/>
        <v/>
      </c>
      <c r="AF200" s="50">
        <f t="shared" si="95"/>
        <v>0</v>
      </c>
      <c r="AG200" s="50">
        <f t="shared" si="96"/>
        <v>0</v>
      </c>
      <c r="AH200" s="50">
        <f t="shared" si="97"/>
        <v>0</v>
      </c>
      <c r="AI200" s="50">
        <f t="shared" si="98"/>
        <v>0</v>
      </c>
      <c r="AJ200" s="50">
        <f t="shared" si="99"/>
        <v>0</v>
      </c>
      <c r="AK200" s="50">
        <f t="shared" si="100"/>
        <v>0</v>
      </c>
      <c r="AL200" s="50">
        <f t="shared" si="101"/>
        <v>0</v>
      </c>
      <c r="AM200" s="50">
        <f t="shared" si="102"/>
        <v>0</v>
      </c>
      <c r="AN200" s="50">
        <f t="shared" si="103"/>
        <v>0</v>
      </c>
      <c r="AO200" s="50">
        <f t="shared" si="104"/>
        <v>0</v>
      </c>
      <c r="AP200" s="50">
        <f t="shared" si="105"/>
        <v>0</v>
      </c>
      <c r="AQ200" s="50">
        <f t="shared" si="106"/>
        <v>0</v>
      </c>
      <c r="AR200" s="50">
        <f t="shared" si="107"/>
        <v>0</v>
      </c>
      <c r="AS200" s="50">
        <f t="shared" si="108"/>
        <v>0</v>
      </c>
      <c r="AT200" s="50">
        <f t="shared" si="109"/>
        <v>0</v>
      </c>
      <c r="AU200" s="50">
        <f t="shared" si="110"/>
        <v>0</v>
      </c>
      <c r="AV200" s="50">
        <f t="shared" si="111"/>
        <v>0</v>
      </c>
      <c r="AW200" s="50">
        <f t="shared" si="112"/>
        <v>0</v>
      </c>
      <c r="AX200" s="50">
        <f t="shared" si="113"/>
        <v>0</v>
      </c>
      <c r="AY200" s="50">
        <f t="shared" si="114"/>
        <v>0</v>
      </c>
      <c r="AZ200" s="50">
        <f t="shared" si="92"/>
        <v>0</v>
      </c>
      <c r="BA200" s="50">
        <f t="shared" si="93"/>
        <v>0</v>
      </c>
      <c r="BB200" s="50">
        <f t="shared" si="115"/>
        <v>0</v>
      </c>
      <c r="BC200" s="50" t="e">
        <f>VLOOKUP($D200,Occup!B:Z,14,FALSE)</f>
        <v>#N/A</v>
      </c>
    </row>
    <row r="201" spans="1:55" s="2" customFormat="1" x14ac:dyDescent="0.25">
      <c r="A201" s="25"/>
      <c r="B201" s="25"/>
      <c r="C201" s="25"/>
      <c r="D201" s="27"/>
      <c r="E201" s="27"/>
      <c r="F201" s="25"/>
      <c r="G201" s="25"/>
      <c r="H201" s="25"/>
      <c r="I201" s="25"/>
      <c r="J201" s="31"/>
    </row>
  </sheetData>
  <conditionalFormatting sqref="E2:E200">
    <cfRule type="expression" dxfId="11" priority="26">
      <formula>$AG2&gt;1</formula>
    </cfRule>
  </conditionalFormatting>
  <conditionalFormatting sqref="F2:G200">
    <cfRule type="expression" dxfId="10" priority="25">
      <formula>$BB2&gt;1</formula>
    </cfRule>
  </conditionalFormatting>
  <conditionalFormatting sqref="D2:D200">
    <cfRule type="expression" dxfId="9" priority="24">
      <formula>$BC2=0</formula>
    </cfRule>
  </conditionalFormatting>
  <conditionalFormatting sqref="D2:I200">
    <cfRule type="containsBlanks" dxfId="8" priority="27">
      <formula>LEN(TRIM(D2))=0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83"/>
  <sheetViews>
    <sheetView zoomScaleNormal="100" workbookViewId="0">
      <selection activeCell="Y19" sqref="Y19"/>
    </sheetView>
  </sheetViews>
  <sheetFormatPr baseColWidth="10" defaultColWidth="9.140625" defaultRowHeight="15" x14ac:dyDescent="0.25"/>
  <cols>
    <col min="1" max="1" width="1.7109375" style="3" customWidth="1"/>
    <col min="2" max="2" width="3.7109375" style="7" customWidth="1"/>
    <col min="3" max="3" width="1.85546875" style="3" customWidth="1"/>
    <col min="4" max="5" width="6.7109375" style="3" customWidth="1"/>
    <col min="6" max="6" width="6.7109375" style="4" customWidth="1"/>
    <col min="7" max="15" width="6.7109375" style="3" customWidth="1"/>
    <col min="16" max="16" width="6.7109375" style="4" customWidth="1"/>
    <col min="17" max="23" width="6.7109375" style="3" customWidth="1"/>
    <col min="24" max="24" width="1.7109375" style="3" customWidth="1"/>
    <col min="25" max="25" width="12.28515625" style="3" bestFit="1" customWidth="1"/>
    <col min="26" max="16384" width="9.140625" style="3"/>
  </cols>
  <sheetData>
    <row r="1" spans="2:28" customFormat="1" x14ac:dyDescent="0.25">
      <c r="B1" s="5"/>
      <c r="D1" s="8">
        <v>10</v>
      </c>
      <c r="E1" s="13">
        <v>20</v>
      </c>
      <c r="F1" s="13">
        <v>30</v>
      </c>
      <c r="G1" s="13">
        <v>40</v>
      </c>
      <c r="H1" s="13">
        <v>50</v>
      </c>
      <c r="I1" s="13">
        <v>60</v>
      </c>
      <c r="J1" s="13">
        <v>70</v>
      </c>
      <c r="K1" s="13">
        <v>80</v>
      </c>
      <c r="L1" s="13">
        <v>90</v>
      </c>
      <c r="M1" s="6">
        <v>100</v>
      </c>
      <c r="N1" s="8">
        <v>110</v>
      </c>
      <c r="O1" s="13">
        <v>120</v>
      </c>
      <c r="P1" s="13">
        <v>130</v>
      </c>
      <c r="Q1" s="13">
        <v>140</v>
      </c>
      <c r="R1" s="13">
        <v>150</v>
      </c>
      <c r="S1" s="13">
        <v>160</v>
      </c>
      <c r="T1" s="13">
        <v>170</v>
      </c>
      <c r="U1" s="13">
        <v>180</v>
      </c>
      <c r="V1" s="13">
        <v>190</v>
      </c>
      <c r="W1" s="6">
        <v>200</v>
      </c>
      <c r="Z1" s="28" t="s">
        <v>52</v>
      </c>
    </row>
    <row r="2" spans="2:28" customFormat="1" ht="5.25" customHeight="1" x14ac:dyDescent="0.25">
      <c r="B2" s="5"/>
      <c r="D2" s="10"/>
      <c r="E2" s="14"/>
      <c r="F2" s="14"/>
      <c r="G2" s="14"/>
      <c r="H2" s="14"/>
      <c r="I2" s="14"/>
      <c r="J2" s="14"/>
      <c r="K2" s="14"/>
      <c r="L2" s="14"/>
      <c r="M2" s="9"/>
      <c r="N2" s="10"/>
      <c r="O2" s="14"/>
      <c r="P2" s="14"/>
      <c r="Q2" s="14"/>
      <c r="R2" s="14"/>
      <c r="S2" s="14"/>
      <c r="T2" s="14"/>
      <c r="U2" s="14"/>
      <c r="V2" s="14"/>
      <c r="W2" s="9"/>
    </row>
    <row r="3" spans="2:28" customFormat="1" x14ac:dyDescent="0.25">
      <c r="B3" s="5">
        <v>1</v>
      </c>
      <c r="D3" s="18" t="str">
        <f>IFERROR(VLOOKUP(CONCATENATE($B3,"-",D$1),Liste!L$1:$AF$200,21,FALSE),"")</f>
        <v/>
      </c>
      <c r="E3" s="17" t="str">
        <f>IFERROR(VLOOKUP(CONCATENATE($B3,"-",E$1),Liste!M$1:$AF$200,20,FALSE),"")</f>
        <v>AA</v>
      </c>
      <c r="F3" s="17" t="str">
        <f>IFERROR(VLOOKUP(CONCATENATE($B3,"-",F$1),Liste!N$1:$AF$200,19,FALSE),"")</f>
        <v/>
      </c>
      <c r="G3" s="17" t="str">
        <f>IFERROR(VLOOKUP(CONCATENATE($B3,"-",G$1),Liste!O$1:$AF$200,18,FALSE),"")</f>
        <v/>
      </c>
      <c r="H3" s="17" t="str">
        <f>IFERROR(VLOOKUP(CONCATENATE($B3,"-",H$1),Liste!P$1:$AF$200,17,FALSE),"")</f>
        <v>GZ</v>
      </c>
      <c r="I3" s="17" t="str">
        <f>IFERROR(VLOOKUP(CONCATENATE($B3,"-",I$1),Liste!Q$1:$AF$200,16,FALSE),"")</f>
        <v>YU</v>
      </c>
      <c r="J3" s="17" t="str">
        <f>IFERROR(VLOOKUP(CONCATENATE($B3,"-",J$1),Liste!R$1:$AF$200,15,FALSE),"")</f>
        <v>JE</v>
      </c>
      <c r="K3" s="17" t="str">
        <f>IFERROR(VLOOKUP(CONCATENATE($B3,"-",K$1),Liste!S$1:$AF$200,14,FALSE),"")</f>
        <v/>
      </c>
      <c r="L3" s="17" t="str">
        <f>IFERROR(VLOOKUP(CONCATENATE($B3,"-",L$1),Liste!T$1:$AF$200,13,FALSE),"")</f>
        <v/>
      </c>
      <c r="M3" s="17" t="str">
        <f>IFERROR(VLOOKUP(CONCATENATE($B3,"-",M$1),Liste!U$1:$AF$200,12,FALSE),"")</f>
        <v/>
      </c>
      <c r="N3" s="17" t="str">
        <f>IFERROR(VLOOKUP(CONCATENATE($B3,"-",N$1),Liste!V$1:$AF$200,11,FALSE),"")</f>
        <v/>
      </c>
      <c r="O3" s="17" t="str">
        <f>IFERROR(VLOOKUP(CONCATENATE($B3,"-",O$1),Liste!W$1:$AF$200,10,FALSE),"")</f>
        <v/>
      </c>
      <c r="P3" s="17" t="str">
        <f>IFERROR(VLOOKUP(CONCATENATE($B3,"-",P$1),Liste!X$1:$AF$200,9,FALSE),"")</f>
        <v/>
      </c>
      <c r="Q3" s="17" t="str">
        <f>IFERROR(VLOOKUP(CONCATENATE($B3,"-",Q$1),Liste!Y$1:$AF$200,8,FALSE),"")</f>
        <v>BQ</v>
      </c>
      <c r="R3" s="17" t="str">
        <f>IFERROR(VLOOKUP(CONCATENATE($B3,"-",R$1),Liste!Z$1:$AF$200,7,FALSE),"")</f>
        <v/>
      </c>
      <c r="S3" s="17" t="str">
        <f>IFERROR(VLOOKUP(CONCATENATE($B3,"-",S$1),Liste!AA$1:$AF$200,6,FALSE),"")</f>
        <v/>
      </c>
      <c r="T3" s="17" t="str">
        <f>IFERROR(VLOOKUP(CONCATENATE($B3,"-",T$1),Liste!AB$1:$AF$200,5,FALSE),"")</f>
        <v/>
      </c>
      <c r="U3" s="17" t="str">
        <f>IFERROR(VLOOKUP(CONCATENATE($B3,"-",U$1),Liste!AC$1:$AF$200,4,FALSE),"")</f>
        <v/>
      </c>
      <c r="V3" s="17" t="str">
        <f>IFERROR(VLOOKUP(CONCATENATE($B3,"-",V$1),Liste!AD$1:$AF$200,3,FALSE),"")</f>
        <v>TE</v>
      </c>
      <c r="W3" s="19" t="str">
        <f>IFERROR(VLOOKUP(CONCATENATE($B3,"-",W$1),Liste!AE$1:$AF$200,2,FALSE),"")</f>
        <v>MQ</v>
      </c>
      <c r="Y3" t="str">
        <f>CONCATENATE(20-COUNTBLANK(D3:W3),"/20 (",(20-COUNTBLANK(D3:W3))*100/20,"%)")</f>
        <v>7/20 (35%)</v>
      </c>
      <c r="Z3">
        <f>COUNTBLANK(D3:W3)</f>
        <v>13</v>
      </c>
      <c r="AB3" s="3"/>
    </row>
    <row r="4" spans="2:28" customFormat="1" ht="6" customHeight="1" x14ac:dyDescent="0.25">
      <c r="B4" s="5"/>
      <c r="D4" s="12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1"/>
    </row>
    <row r="5" spans="2:28" customFormat="1" x14ac:dyDescent="0.25">
      <c r="B5" s="5">
        <v>2</v>
      </c>
      <c r="D5" s="18" t="str">
        <f>IFERROR(VLOOKUP(CONCATENATE($B5,"-",D$1),Liste!L$1:$AF$200,21,FALSE),"")</f>
        <v/>
      </c>
      <c r="E5" s="17" t="str">
        <f>IFERROR(VLOOKUP(CONCATENATE($B5,"-",E$1),Liste!M$1:$AF$200,20,FALSE),"")</f>
        <v/>
      </c>
      <c r="F5" s="17" t="str">
        <f>IFERROR(VLOOKUP(CONCATENATE($B5,"-",F$1),Liste!N$1:$AF$200,19,FALSE),"")</f>
        <v/>
      </c>
      <c r="G5" s="17" t="str">
        <f>IFERROR(VLOOKUP(CONCATENATE($B5,"-",G$1),Liste!O$1:$AF$200,18,FALSE),"")</f>
        <v>AD</v>
      </c>
      <c r="H5" s="17" t="str">
        <f>IFERROR(VLOOKUP(CONCATENATE($B5,"-",H$1),Liste!P$1:$AF$200,17,FALSE),"")</f>
        <v/>
      </c>
      <c r="I5" s="17" t="str">
        <f>IFERROR(VLOOKUP(CONCATENATE($B5,"-",I$1),Liste!Q$1:$AF$200,16,FALSE),"")</f>
        <v>KZ</v>
      </c>
      <c r="J5" s="17" t="str">
        <f>IFERROR(VLOOKUP(CONCATENATE($B5,"-",J$1),Liste!R$1:$AF$200,15,FALSE),"")</f>
        <v>EZ</v>
      </c>
      <c r="K5" s="17" t="str">
        <f>IFERROR(VLOOKUP(CONCATENATE($B5,"-",K$1),Liste!S$1:$AF$200,14,FALSE),"")</f>
        <v/>
      </c>
      <c r="L5" s="17" t="str">
        <f>IFERROR(VLOOKUP(CONCATENATE($B5,"-",L$1),Liste!T$1:$AF$200,13,FALSE),"")</f>
        <v>XS</v>
      </c>
      <c r="M5" s="17" t="str">
        <f>IFERROR(VLOOKUP(CONCATENATE($B5,"-",M$1),Liste!U$1:$AF$200,12,FALSE),"")</f>
        <v/>
      </c>
      <c r="N5" s="17" t="str">
        <f>IFERROR(VLOOKUP(CONCATENATE($B5,"-",N$1),Liste!V$1:$AF$200,11,FALSE),"")</f>
        <v/>
      </c>
      <c r="O5" s="17" t="str">
        <f>IFERROR(VLOOKUP(CONCATENATE($B5,"-",O$1),Liste!W$1:$AF$200,10,FALSE),"")</f>
        <v/>
      </c>
      <c r="P5" s="17" t="str">
        <f>IFERROR(VLOOKUP(CONCATENATE($B5,"-",P$1),Liste!X$1:$AF$200,9,FALSE),"")</f>
        <v/>
      </c>
      <c r="Q5" s="17" t="str">
        <f>IFERROR(VLOOKUP(CONCATENATE($B5,"-",Q$1),Liste!Y$1:$AF$200,8,FALSE),"")</f>
        <v/>
      </c>
      <c r="R5" s="17" t="str">
        <f>IFERROR(VLOOKUP(CONCATENATE($B5,"-",R$1),Liste!Z$1:$AF$200,7,FALSE),"")</f>
        <v/>
      </c>
      <c r="S5" s="17" t="str">
        <f>IFERROR(VLOOKUP(CONCATENATE($B5,"-",S$1),Liste!AA$1:$AF$200,6,FALSE),"")</f>
        <v/>
      </c>
      <c r="T5" s="17" t="str">
        <f>IFERROR(VLOOKUP(CONCATENATE($B5,"-",T$1),Liste!AB$1:$AF$200,5,FALSE),"")</f>
        <v>KS</v>
      </c>
      <c r="U5" s="17" t="str">
        <f>IFERROR(VLOOKUP(CONCATENATE($B5,"-",U$1),Liste!AC$1:$AF$200,4,FALSE),"")</f>
        <v/>
      </c>
      <c r="V5" s="17" t="str">
        <f>IFERROR(VLOOKUP(CONCATENATE($B5,"-",V$1),Liste!AD$1:$AF$200,3,FALSE),"")</f>
        <v/>
      </c>
      <c r="W5" s="19" t="str">
        <f>IFERROR(VLOOKUP(CONCATENATE($B5,"-",W$1),Liste!AE$1:$AF$200,2,FALSE),"")</f>
        <v/>
      </c>
      <c r="Y5" t="str">
        <f>CONCATENATE(20-COUNTBLANK(D5:W5),"/20 (",(20-COUNTBLANK(D5:W5))*100/20,"%)")</f>
        <v>5/20 (25%)</v>
      </c>
      <c r="Z5">
        <f>COUNTBLANK(D5:W5)</f>
        <v>15</v>
      </c>
    </row>
    <row r="6" spans="2:28" customFormat="1" ht="6" customHeight="1" x14ac:dyDescent="0.25">
      <c r="B6" s="5"/>
      <c r="D6" s="12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1"/>
    </row>
    <row r="7" spans="2:28" customFormat="1" x14ac:dyDescent="0.25">
      <c r="B7" s="5">
        <v>3</v>
      </c>
      <c r="D7" s="18" t="str">
        <f>IFERROR(VLOOKUP(CONCATENATE($B7,"-",D$1),Liste!L$1:$AF$200,21,FALSE),"")</f>
        <v/>
      </c>
      <c r="E7" s="17" t="str">
        <f>IFERROR(VLOOKUP(CONCATENATE($B7,"-",E$1),Liste!M$1:$AF$200,20,FALSE),"")</f>
        <v>QN</v>
      </c>
      <c r="F7" s="17" t="str">
        <f>IFERROR(VLOOKUP(CONCATENATE($B7,"-",F$1),Liste!N$1:$AF$200,19,FALSE),"")</f>
        <v/>
      </c>
      <c r="G7" s="17" t="str">
        <f>IFERROR(VLOOKUP(CONCATENATE($B7,"-",G$1),Liste!O$1:$AF$200,18,FALSE),"")</f>
        <v/>
      </c>
      <c r="H7" s="17" t="str">
        <f>IFERROR(VLOOKUP(CONCATENATE($B7,"-",H$1),Liste!P$1:$AF$200,17,FALSE),"")</f>
        <v/>
      </c>
      <c r="I7" s="17" t="str">
        <f>IFERROR(VLOOKUP(CONCATENATE($B7,"-",I$1),Liste!Q$1:$AF$200,16,FALSE),"")</f>
        <v/>
      </c>
      <c r="J7" s="17" t="str">
        <f>IFERROR(VLOOKUP(CONCATENATE($B7,"-",J$1),Liste!R$1:$AF$200,15,FALSE),"")</f>
        <v/>
      </c>
      <c r="K7" s="17" t="str">
        <f>IFERROR(VLOOKUP(CONCATENATE($B7,"-",K$1),Liste!S$1:$AF$200,14,FALSE),"")</f>
        <v/>
      </c>
      <c r="L7" s="17" t="str">
        <f>IFERROR(VLOOKUP(CONCATENATE($B7,"-",L$1),Liste!T$1:$AF$200,13,FALSE),"")</f>
        <v/>
      </c>
      <c r="M7" s="17" t="str">
        <f>IFERROR(VLOOKUP(CONCATENATE($B7,"-",M$1),Liste!U$1:$AF$200,12,FALSE),"")</f>
        <v/>
      </c>
      <c r="N7" s="17" t="str">
        <f>IFERROR(VLOOKUP(CONCATENATE($B7,"-",N$1),Liste!V$1:$AF$200,11,FALSE),"")</f>
        <v/>
      </c>
      <c r="O7" s="17" t="str">
        <f>IFERROR(VLOOKUP(CONCATENATE($B7,"-",O$1),Liste!W$1:$AF$200,10,FALSE),"")</f>
        <v>SO</v>
      </c>
      <c r="P7" s="17" t="str">
        <f>IFERROR(VLOOKUP(CONCATENATE($B7,"-",P$1),Liste!X$1:$AF$200,9,FALSE),"")</f>
        <v/>
      </c>
      <c r="Q7" s="17" t="str">
        <f>IFERROR(VLOOKUP(CONCATENATE($B7,"-",Q$1),Liste!Y$1:$AF$200,8,FALSE),"")</f>
        <v>CF</v>
      </c>
      <c r="R7" s="17" t="str">
        <f>IFERROR(VLOOKUP(CONCATENATE($B7,"-",R$1),Liste!Z$1:$AF$200,7,FALSE),"")</f>
        <v>WD</v>
      </c>
      <c r="S7" s="17" t="str">
        <f>IFERROR(VLOOKUP(CONCATENATE($B7,"-",S$1),Liste!AA$1:$AF$200,6,FALSE),"")</f>
        <v/>
      </c>
      <c r="T7" s="17" t="str">
        <f>IFERROR(VLOOKUP(CONCATENATE($B7,"-",T$1),Liste!AB$1:$AF$200,5,FALSE),"")</f>
        <v>ED</v>
      </c>
      <c r="U7" s="17" t="str">
        <f>IFERROR(VLOOKUP(CONCATENATE($B7,"-",U$1),Liste!AC$1:$AF$200,4,FALSE),"")</f>
        <v>ID</v>
      </c>
      <c r="V7" s="17" t="str">
        <f>IFERROR(VLOOKUP(CONCATENATE($B7,"-",V$1),Liste!AD$1:$AF$200,3,FALSE),"")</f>
        <v>JK</v>
      </c>
      <c r="W7" s="19" t="str">
        <f>IFERROR(VLOOKUP(CONCATENATE($B7,"-",W$1),Liste!AE$1:$AF$200,2,FALSE),"")</f>
        <v/>
      </c>
      <c r="Y7" t="str">
        <f>CONCATENATE(20-COUNTBLANK(D7:W7),"/20 (",(20-COUNTBLANK(D7:W7))*100/20,"%)")</f>
        <v>7/20 (35%)</v>
      </c>
      <c r="Z7">
        <f>COUNTBLANK(D7:W7)</f>
        <v>13</v>
      </c>
    </row>
    <row r="8" spans="2:28" customFormat="1" ht="6" customHeight="1" x14ac:dyDescent="0.25">
      <c r="B8" s="5"/>
      <c r="D8" s="12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1"/>
    </row>
    <row r="9" spans="2:28" customFormat="1" x14ac:dyDescent="0.25">
      <c r="B9" s="5">
        <v>4</v>
      </c>
      <c r="D9" s="18" t="str">
        <f>IFERROR(VLOOKUP(CONCATENATE($B9,"-",D$1),Liste!L$1:$AF$200,21,FALSE),"")</f>
        <v/>
      </c>
      <c r="E9" s="17" t="str">
        <f>IFERROR(VLOOKUP(CONCATENATE($B9,"-",E$1),Liste!M$1:$AF$200,20,FALSE),"")</f>
        <v/>
      </c>
      <c r="F9" s="17" t="str">
        <f>IFERROR(VLOOKUP(CONCATENATE($B9,"-",F$1),Liste!N$1:$AF$200,19,FALSE),"")</f>
        <v/>
      </c>
      <c r="G9" s="17" t="str">
        <f>IFERROR(VLOOKUP(CONCATENATE($B9,"-",G$1),Liste!O$1:$AF$200,18,FALSE),"")</f>
        <v/>
      </c>
      <c r="H9" s="17" t="str">
        <f>IFERROR(VLOOKUP(CONCATENATE($B9,"-",H$1),Liste!P$1:$AF$200,17,FALSE),"")</f>
        <v>NS</v>
      </c>
      <c r="I9" s="17" t="str">
        <f>IFERROR(VLOOKUP(CONCATENATE($B9,"-",I$1),Liste!Q$1:$AF$200,16,FALSE),"")</f>
        <v/>
      </c>
      <c r="J9" s="17" t="str">
        <f>IFERROR(VLOOKUP(CONCATENATE($B9,"-",J$1),Liste!R$1:$AF$200,15,FALSE),"")</f>
        <v/>
      </c>
      <c r="K9" s="17" t="str">
        <f>IFERROR(VLOOKUP(CONCATENATE($B9,"-",K$1),Liste!S$1:$AF$200,14,FALSE),"")</f>
        <v/>
      </c>
      <c r="L9" s="17" t="str">
        <f>IFERROR(VLOOKUP(CONCATENATE($B9,"-",L$1),Liste!T$1:$AF$200,13,FALSE),"")</f>
        <v>GY</v>
      </c>
      <c r="M9" s="17" t="str">
        <f>IFERROR(VLOOKUP(CONCATENATE($B9,"-",M$1),Liste!U$1:$AF$200,12,FALSE),"")</f>
        <v>JI</v>
      </c>
      <c r="N9" s="17" t="str">
        <f>IFERROR(VLOOKUP(CONCATENATE($B9,"-",N$1),Liste!V$1:$AF$200,11,FALSE),"")</f>
        <v>JL</v>
      </c>
      <c r="O9" s="17" t="str">
        <f>IFERROR(VLOOKUP(CONCATENATE($B9,"-",O$1),Liste!W$1:$AF$200,10,FALSE),"")</f>
        <v/>
      </c>
      <c r="P9" s="17" t="str">
        <f>IFERROR(VLOOKUP(CONCATENATE($B9,"-",P$1),Liste!X$1:$AF$200,9,FALSE),"")</f>
        <v>LM</v>
      </c>
      <c r="Q9" s="17" t="str">
        <f>IFERROR(VLOOKUP(CONCATENATE($B9,"-",Q$1),Liste!Y$1:$AF$200,8,FALSE),"")</f>
        <v/>
      </c>
      <c r="R9" s="17" t="str">
        <f>IFERROR(VLOOKUP(CONCATENATE($B9,"-",R$1),Liste!Z$1:$AF$200,7,FALSE),"")</f>
        <v>IS</v>
      </c>
      <c r="S9" s="17" t="str">
        <f>IFERROR(VLOOKUP(CONCATENATE($B9,"-",S$1),Liste!AA$1:$AF$200,6,FALSE),"")</f>
        <v/>
      </c>
      <c r="T9" s="17" t="str">
        <f>IFERROR(VLOOKUP(CONCATENATE($B9,"-",T$1),Liste!AB$1:$AF$200,5,FALSE),"")</f>
        <v/>
      </c>
      <c r="U9" s="17" t="str">
        <f>IFERROR(VLOOKUP(CONCATENATE($B9,"-",U$1),Liste!AC$1:$AF$200,4,FALSE),"")</f>
        <v/>
      </c>
      <c r="V9" s="17" t="str">
        <f>IFERROR(VLOOKUP(CONCATENATE($B9,"-",V$1),Liste!AD$1:$AF$200,3,FALSE),"")</f>
        <v/>
      </c>
      <c r="W9" s="19" t="str">
        <f>IFERROR(VLOOKUP(CONCATENATE($B9,"-",W$1),Liste!AE$1:$AF$200,2,FALSE),"")</f>
        <v/>
      </c>
      <c r="Y9" t="str">
        <f>CONCATENATE(20-COUNTBLANK(D9:W9),"/20 (",(20-COUNTBLANK(D9:W9))*100/20,"%)")</f>
        <v>6/20 (30%)</v>
      </c>
      <c r="Z9">
        <f>COUNTBLANK(D9:W9)</f>
        <v>14</v>
      </c>
    </row>
    <row r="10" spans="2:28" customFormat="1" ht="6" customHeight="1" x14ac:dyDescent="0.25">
      <c r="B10" s="5"/>
      <c r="D10" s="12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1"/>
    </row>
    <row r="11" spans="2:28" customFormat="1" x14ac:dyDescent="0.25">
      <c r="B11" s="5">
        <v>5</v>
      </c>
      <c r="D11" s="18" t="str">
        <f>IFERROR(VLOOKUP(CONCATENATE($B11,"-",D$1),Liste!L$1:$AF$200,21,FALSE),"")</f>
        <v>FQ</v>
      </c>
      <c r="E11" s="17" t="str">
        <f>IFERROR(VLOOKUP(CONCATENATE($B11,"-",E$1),Liste!M$1:$AF$200,20,FALSE),"")</f>
        <v/>
      </c>
      <c r="F11" s="17" t="str">
        <f>IFERROR(VLOOKUP(CONCATENATE($B11,"-",F$1),Liste!N$1:$AF$200,19,FALSE),"")</f>
        <v/>
      </c>
      <c r="G11" s="17" t="str">
        <f>IFERROR(VLOOKUP(CONCATENATE($B11,"-",G$1),Liste!O$1:$AF$200,18,FALSE),"")</f>
        <v>RT</v>
      </c>
      <c r="H11" s="17" t="str">
        <f>IFERROR(VLOOKUP(CONCATENATE($B11,"-",H$1),Liste!P$1:$AF$200,17,FALSE),"")</f>
        <v>JU</v>
      </c>
      <c r="I11" s="17" t="str">
        <f>IFERROR(VLOOKUP(CONCATENATE($B11,"-",I$1),Liste!Q$1:$AF$200,16,FALSE),"")</f>
        <v/>
      </c>
      <c r="J11" s="17" t="str">
        <f>IFERROR(VLOOKUP(CONCATENATE($B11,"-",J$1),Liste!R$1:$AF$200,15,FALSE),"")</f>
        <v/>
      </c>
      <c r="K11" s="17" t="str">
        <f>IFERROR(VLOOKUP(CONCATENATE($B11,"-",K$1),Liste!S$1:$AF$200,14,FALSE),"")</f>
        <v/>
      </c>
      <c r="L11" s="17" t="str">
        <f>IFERROR(VLOOKUP(CONCATENATE($B11,"-",L$1),Liste!T$1:$AF$200,13,FALSE),"")</f>
        <v/>
      </c>
      <c r="M11" s="17" t="str">
        <f>IFERROR(VLOOKUP(CONCATENATE($B11,"-",M$1),Liste!U$1:$AF$200,12,FALSE),"")</f>
        <v>WJ</v>
      </c>
      <c r="N11" s="17" t="str">
        <f>IFERROR(VLOOKUP(CONCATENATE($B11,"-",N$1),Liste!V$1:$AF$200,11,FALSE),"")</f>
        <v/>
      </c>
      <c r="O11" s="17" t="str">
        <f>IFERROR(VLOOKUP(CONCATENATE($B11,"-",O$1),Liste!W$1:$AF$200,10,FALSE),"")</f>
        <v/>
      </c>
      <c r="P11" s="17" t="str">
        <f>IFERROR(VLOOKUP(CONCATENATE($B11,"-",P$1),Liste!X$1:$AF$200,9,FALSE),"")</f>
        <v>JS</v>
      </c>
      <c r="Q11" s="17" t="str">
        <f>IFERROR(VLOOKUP(CONCATENATE($B11,"-",Q$1),Liste!Y$1:$AF$200,8,FALSE),"")</f>
        <v/>
      </c>
      <c r="R11" s="17" t="str">
        <f>IFERROR(VLOOKUP(CONCATENATE($B11,"-",R$1),Liste!Z$1:$AF$200,7,FALSE),"")</f>
        <v/>
      </c>
      <c r="S11" s="17" t="str">
        <f>IFERROR(VLOOKUP(CONCATENATE($B11,"-",S$1),Liste!AA$1:$AF$200,6,FALSE),"")</f>
        <v/>
      </c>
      <c r="T11" s="17" t="str">
        <f>IFERROR(VLOOKUP(CONCATENATE($B11,"-",T$1),Liste!AB$1:$AF$200,5,FALSE),"")</f>
        <v>TT</v>
      </c>
      <c r="U11" s="17" t="str">
        <f>IFERROR(VLOOKUP(CONCATENATE($B11,"-",U$1),Liste!AC$1:$AF$200,4,FALSE),"")</f>
        <v/>
      </c>
      <c r="V11" s="17" t="str">
        <f>IFERROR(VLOOKUP(CONCATENATE($B11,"-",V$1),Liste!AD$1:$AF$200,3,FALSE),"")</f>
        <v/>
      </c>
      <c r="W11" s="19" t="str">
        <f>IFERROR(VLOOKUP(CONCATENATE($B11,"-",W$1),Liste!AE$1:$AF$200,2,FALSE),"")</f>
        <v/>
      </c>
      <c r="Y11" t="str">
        <f>CONCATENATE(20-COUNTBLANK(D11:W11),"/20 (",(20-COUNTBLANK(D11:W11))*100/20,"%)")</f>
        <v>6/20 (30%)</v>
      </c>
      <c r="Z11">
        <f>COUNTBLANK(D11:W11)</f>
        <v>14</v>
      </c>
    </row>
    <row r="12" spans="2:28" customFormat="1" ht="6" customHeight="1" x14ac:dyDescent="0.25">
      <c r="B12" s="5"/>
      <c r="D12" s="12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1"/>
    </row>
    <row r="13" spans="2:28" customFormat="1" x14ac:dyDescent="0.25">
      <c r="B13" s="5">
        <v>6</v>
      </c>
      <c r="D13" s="18" t="str">
        <f>IFERROR(VLOOKUP(CONCATENATE($B13,"-",D$1),Liste!L$1:$AF$200,21,FALSE),"")</f>
        <v/>
      </c>
      <c r="E13" s="17" t="str">
        <f>IFERROR(VLOOKUP(CONCATENATE($B13,"-",E$1),Liste!M$1:$AF$200,20,FALSE),"")</f>
        <v>ZE</v>
      </c>
      <c r="F13" s="17" t="str">
        <f>IFERROR(VLOOKUP(CONCATENATE($B13,"-",F$1),Liste!N$1:$AF$200,19,FALSE),"")</f>
        <v>ZJ</v>
      </c>
      <c r="G13" s="17" t="str">
        <f>IFERROR(VLOOKUP(CONCATENATE($B13,"-",G$1),Liste!O$1:$AF$200,18,FALSE),"")</f>
        <v/>
      </c>
      <c r="H13" s="17" t="str">
        <f>IFERROR(VLOOKUP(CONCATENATE($B13,"-",H$1),Liste!P$1:$AF$200,17,FALSE),"")</f>
        <v/>
      </c>
      <c r="I13" s="17" t="str">
        <f>IFERROR(VLOOKUP(CONCATENATE($B13,"-",I$1),Liste!Q$1:$AF$200,16,FALSE),"")</f>
        <v/>
      </c>
      <c r="J13" s="17" t="str">
        <f>IFERROR(VLOOKUP(CONCATENATE($B13,"-",J$1),Liste!R$1:$AF$200,15,FALSE),"")</f>
        <v/>
      </c>
      <c r="K13" s="17" t="str">
        <f>IFERROR(VLOOKUP(CONCATENATE($B13,"-",K$1),Liste!S$1:$AF$200,14,FALSE),"")</f>
        <v>YA</v>
      </c>
      <c r="L13" s="17" t="str">
        <f>IFERROR(VLOOKUP(CONCATENATE($B13,"-",L$1),Liste!T$1:$AF$200,13,FALSE),"")</f>
        <v/>
      </c>
      <c r="M13" s="17" t="str">
        <f>IFERROR(VLOOKUP(CONCATENATE($B13,"-",M$1),Liste!U$1:$AF$200,12,FALSE),"")</f>
        <v/>
      </c>
      <c r="N13" s="17" t="str">
        <f>IFERROR(VLOOKUP(CONCATENATE($B13,"-",N$1),Liste!V$1:$AF$200,11,FALSE),"")</f>
        <v>FF</v>
      </c>
      <c r="O13" s="17" t="str">
        <f>IFERROR(VLOOKUP(CONCATENATE($B13,"-",O$1),Liste!W$1:$AF$200,10,FALSE),"")</f>
        <v>IZ</v>
      </c>
      <c r="P13" s="17" t="str">
        <f>IFERROR(VLOOKUP(CONCATENATE($B13,"-",P$1),Liste!X$1:$AF$200,9,FALSE),"")</f>
        <v>VT</v>
      </c>
      <c r="Q13" s="17" t="str">
        <f>IFERROR(VLOOKUP(CONCATENATE($B13,"-",Q$1),Liste!Y$1:$AF$200,8,FALSE),"")</f>
        <v/>
      </c>
      <c r="R13" s="17" t="str">
        <f>IFERROR(VLOOKUP(CONCATENATE($B13,"-",R$1),Liste!Z$1:$AF$200,7,FALSE),"")</f>
        <v>MA</v>
      </c>
      <c r="S13" s="17" t="str">
        <f>IFERROR(VLOOKUP(CONCATENATE($B13,"-",S$1),Liste!AA$1:$AF$200,6,FALSE),"")</f>
        <v/>
      </c>
      <c r="T13" s="17" t="str">
        <f>IFERROR(VLOOKUP(CONCATENATE($B13,"-",T$1),Liste!AB$1:$AF$200,5,FALSE),"")</f>
        <v/>
      </c>
      <c r="U13" s="17" t="str">
        <f>IFERROR(VLOOKUP(CONCATENATE($B13,"-",U$1),Liste!AC$1:$AF$200,4,FALSE),"")</f>
        <v/>
      </c>
      <c r="V13" s="17" t="str">
        <f>IFERROR(VLOOKUP(CONCATENATE($B13,"-",V$1),Liste!AD$1:$AF$200,3,FALSE),"")</f>
        <v/>
      </c>
      <c r="W13" s="19" t="str">
        <f>IFERROR(VLOOKUP(CONCATENATE($B13,"-",W$1),Liste!AE$1:$AF$200,2,FALSE),"")</f>
        <v/>
      </c>
      <c r="Y13" t="str">
        <f>CONCATENATE(20-COUNTBLANK(D13:W13),"/20 (",(20-COUNTBLANK(D13:W13))*100/20,"%)")</f>
        <v>7/20 (35%)</v>
      </c>
      <c r="Z13">
        <f>COUNTBLANK(D13:W13)</f>
        <v>13</v>
      </c>
    </row>
    <row r="14" spans="2:28" customFormat="1" ht="6" customHeight="1" x14ac:dyDescent="0.25">
      <c r="B14" s="5"/>
      <c r="D14" s="12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1"/>
    </row>
    <row r="15" spans="2:28" customFormat="1" x14ac:dyDescent="0.25">
      <c r="B15" s="5">
        <v>7</v>
      </c>
      <c r="D15" s="18" t="str">
        <f>IFERROR(VLOOKUP(CONCATENATE($B15,"-",D$1),Liste!L$1:$AF$200,21,FALSE),"")</f>
        <v/>
      </c>
      <c r="E15" s="17" t="str">
        <f>IFERROR(VLOOKUP(CONCATENATE($B15,"-",E$1),Liste!M$1:$AF$200,20,FALSE),"")</f>
        <v/>
      </c>
      <c r="F15" s="17" t="str">
        <f>IFERROR(VLOOKUP(CONCATENATE($B15,"-",F$1),Liste!N$1:$AF$200,19,FALSE),"")</f>
        <v>CV</v>
      </c>
      <c r="G15" s="17" t="str">
        <f>IFERROR(VLOOKUP(CONCATENATE($B15,"-",G$1),Liste!O$1:$AF$200,18,FALSE),"")</f>
        <v>YE</v>
      </c>
      <c r="H15" s="17" t="str">
        <f>IFERROR(VLOOKUP(CONCATENATE($B15,"-",H$1),Liste!P$1:$AF$200,17,FALSE),"")</f>
        <v/>
      </c>
      <c r="I15" s="17" t="str">
        <f>IFERROR(VLOOKUP(CONCATENATE($B15,"-",I$1),Liste!Q$1:$AF$200,16,FALSE),"")</f>
        <v/>
      </c>
      <c r="J15" s="17" t="str">
        <f>IFERROR(VLOOKUP(CONCATENATE($B15,"-",J$1),Liste!R$1:$AF$200,15,FALSE),"")</f>
        <v/>
      </c>
      <c r="K15" s="17" t="str">
        <f>IFERROR(VLOOKUP(CONCATENATE($B15,"-",K$1),Liste!S$1:$AF$200,14,FALSE),"")</f>
        <v>LS</v>
      </c>
      <c r="L15" s="17" t="str">
        <f>IFERROR(VLOOKUP(CONCATENATE($B15,"-",L$1),Liste!T$1:$AF$200,13,FALSE),"")</f>
        <v>US</v>
      </c>
      <c r="M15" s="17" t="str">
        <f>IFERROR(VLOOKUP(CONCATENATE($B15,"-",M$1),Liste!U$1:$AF$200,12,FALSE),"")</f>
        <v>HE</v>
      </c>
      <c r="N15" s="17" t="str">
        <f>IFERROR(VLOOKUP(CONCATENATE($B15,"-",N$1),Liste!V$1:$AF$200,11,FALSE),"")</f>
        <v/>
      </c>
      <c r="O15" s="17" t="str">
        <f>IFERROR(VLOOKUP(CONCATENATE($B15,"-",O$1),Liste!W$1:$AF$200,10,FALSE),"")</f>
        <v/>
      </c>
      <c r="P15" s="17" t="str">
        <f>IFERROR(VLOOKUP(CONCATENATE($B15,"-",P$1),Liste!X$1:$AF$200,9,FALSE),"")</f>
        <v/>
      </c>
      <c r="Q15" s="17" t="str">
        <f>IFERROR(VLOOKUP(CONCATENATE($B15,"-",Q$1),Liste!Y$1:$AF$200,8,FALSE),"")</f>
        <v/>
      </c>
      <c r="R15" s="17" t="str">
        <f>IFERROR(VLOOKUP(CONCATENATE($B15,"-",R$1),Liste!Z$1:$AF$200,7,FALSE),"")</f>
        <v>BG</v>
      </c>
      <c r="S15" s="17" t="str">
        <f>IFERROR(VLOOKUP(CONCATENATE($B15,"-",S$1),Liste!AA$1:$AF$200,6,FALSE),"")</f>
        <v/>
      </c>
      <c r="T15" s="17" t="str">
        <f>IFERROR(VLOOKUP(CONCATENATE($B15,"-",T$1),Liste!AB$1:$AF$200,5,FALSE),"")</f>
        <v/>
      </c>
      <c r="U15" s="17" t="str">
        <f>IFERROR(VLOOKUP(CONCATENATE($B15,"-",U$1),Liste!AC$1:$AF$200,4,FALSE),"")</f>
        <v/>
      </c>
      <c r="V15" s="17" t="str">
        <f>IFERROR(VLOOKUP(CONCATENATE($B15,"-",V$1),Liste!AD$1:$AF$200,3,FALSE),"")</f>
        <v/>
      </c>
      <c r="W15" s="19" t="str">
        <f>IFERROR(VLOOKUP(CONCATENATE($B15,"-",W$1),Liste!AE$1:$AF$200,2,FALSE),"")</f>
        <v/>
      </c>
      <c r="Y15" t="str">
        <f>CONCATENATE(20-COUNTBLANK(D15:W15),"/20 (",(20-COUNTBLANK(D15:W15))*100/20,"%)")</f>
        <v>6/20 (30%)</v>
      </c>
      <c r="Z15">
        <f>COUNTBLANK(D15:W15)</f>
        <v>14</v>
      </c>
    </row>
    <row r="16" spans="2:28" customFormat="1" ht="6" customHeight="1" x14ac:dyDescent="0.25">
      <c r="B16" s="5"/>
      <c r="D16" s="12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1"/>
    </row>
    <row r="17" spans="2:27" customFormat="1" x14ac:dyDescent="0.25">
      <c r="B17" s="5">
        <v>8</v>
      </c>
      <c r="D17" s="18" t="str">
        <f>IFERROR(VLOOKUP(CONCATENATE($B17,"-",D$1),Liste!L$1:$AF$200,21,FALSE),"")</f>
        <v>TC</v>
      </c>
      <c r="E17" s="17" t="str">
        <f>IFERROR(VLOOKUP(CONCATENATE($B17,"-",E$1),Liste!M$1:$AF$200,20,FALSE),"")</f>
        <v/>
      </c>
      <c r="F17" s="17" t="str">
        <f>IFERROR(VLOOKUP(CONCATENATE($B17,"-",F$1),Liste!N$1:$AF$200,19,FALSE),"")</f>
        <v/>
      </c>
      <c r="G17" s="17" t="str">
        <f>IFERROR(VLOOKUP(CONCATENATE($B17,"-",G$1),Liste!O$1:$AF$200,18,FALSE),"")</f>
        <v/>
      </c>
      <c r="H17" s="17" t="str">
        <f>IFERROR(VLOOKUP(CONCATENATE($B17,"-",H$1),Liste!P$1:$AF$200,17,FALSE),"")</f>
        <v/>
      </c>
      <c r="I17" s="17" t="str">
        <f>IFERROR(VLOOKUP(CONCATENATE($B17,"-",I$1),Liste!Q$1:$AF$200,16,FALSE),"")</f>
        <v>IT</v>
      </c>
      <c r="J17" s="17" t="str">
        <f>IFERROR(VLOOKUP(CONCATENATE($B17,"-",J$1),Liste!R$1:$AF$200,15,FALSE),"")</f>
        <v>DA</v>
      </c>
      <c r="K17" s="17" t="str">
        <f>IFERROR(VLOOKUP(CONCATENATE($B17,"-",K$1),Liste!S$1:$AF$200,14,FALSE),"")</f>
        <v>DP</v>
      </c>
      <c r="L17" s="17" t="str">
        <f>IFERROR(VLOOKUP(CONCATENATE($B17,"-",L$1),Liste!T$1:$AF$200,13,FALSE),"")</f>
        <v/>
      </c>
      <c r="M17" s="17" t="str">
        <f>IFERROR(VLOOKUP(CONCATENATE($B17,"-",M$1),Liste!U$1:$AF$200,12,FALSE),"")</f>
        <v/>
      </c>
      <c r="N17" s="17" t="str">
        <f>IFERROR(VLOOKUP(CONCATENATE($B17,"-",N$1),Liste!V$1:$AF$200,11,FALSE),"")</f>
        <v/>
      </c>
      <c r="O17" s="17" t="str">
        <f>IFERROR(VLOOKUP(CONCATENATE($B17,"-",O$1),Liste!W$1:$AF$200,10,FALSE),"")</f>
        <v/>
      </c>
      <c r="P17" s="17" t="str">
        <f>IFERROR(VLOOKUP(CONCATENATE($B17,"-",P$1),Liste!X$1:$AF$200,9,FALSE),"")</f>
        <v/>
      </c>
      <c r="Q17" s="17" t="str">
        <f>IFERROR(VLOOKUP(CONCATENATE($B17,"-",Q$1),Liste!Y$1:$AF$200,8,FALSE),"")</f>
        <v>UY</v>
      </c>
      <c r="R17" s="17" t="str">
        <f>IFERROR(VLOOKUP(CONCATENATE($B17,"-",R$1),Liste!Z$1:$AF$200,7,FALSE),"")</f>
        <v>NZ</v>
      </c>
      <c r="S17" s="17" t="str">
        <f>IFERROR(VLOOKUP(CONCATENATE($B17,"-",S$1),Liste!AA$1:$AF$200,6,FALSE),"")</f>
        <v/>
      </c>
      <c r="T17" s="17" t="str">
        <f>IFERROR(VLOOKUP(CONCATENATE($B17,"-",T$1),Liste!AB$1:$AF$200,5,FALSE),"")</f>
        <v/>
      </c>
      <c r="U17" s="17" t="str">
        <f>IFERROR(VLOOKUP(CONCATENATE($B17,"-",U$1),Liste!AC$1:$AF$200,4,FALSE),"")</f>
        <v/>
      </c>
      <c r="V17" s="17" t="str">
        <f>IFERROR(VLOOKUP(CONCATENATE($B17,"-",V$1),Liste!AD$1:$AF$200,3,FALSE),"")</f>
        <v/>
      </c>
      <c r="W17" s="19" t="str">
        <f>IFERROR(VLOOKUP(CONCATENATE($B17,"-",W$1),Liste!AE$1:$AF$200,2,FALSE),"")</f>
        <v/>
      </c>
      <c r="Y17" t="str">
        <f>CONCATENATE(20-COUNTBLANK(D17:W17),"/20 (",(20-COUNTBLANK(D17:W17))*100/20,"%)")</f>
        <v>6/20 (30%)</v>
      </c>
      <c r="Z17">
        <f>COUNTBLANK(D17:W17)</f>
        <v>14</v>
      </c>
    </row>
    <row r="18" spans="2:27" customFormat="1" ht="6" customHeight="1" x14ac:dyDescent="0.25">
      <c r="B18" s="5"/>
      <c r="D18" s="12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1"/>
    </row>
    <row r="19" spans="2:27" customFormat="1" x14ac:dyDescent="0.25">
      <c r="B19" s="5">
        <v>9</v>
      </c>
      <c r="D19" s="18" t="str">
        <f>IFERROR(VLOOKUP(CONCATENATE($B19,"-",D$1),Liste!L$1:$AF$200,21,FALSE),"")</f>
        <v/>
      </c>
      <c r="E19" s="17" t="str">
        <f>IFERROR(VLOOKUP(CONCATENATE($B19,"-",E$1),Liste!M$1:$AF$200,20,FALSE),"")</f>
        <v>CX</v>
      </c>
      <c r="F19" s="17" t="str">
        <f>IFERROR(VLOOKUP(CONCATENATE($B19,"-",F$1),Liste!N$1:$AF$200,19,FALSE),"")</f>
        <v>PS</v>
      </c>
      <c r="G19" s="17" t="str">
        <f>IFERROR(VLOOKUP(CONCATENATE($B19,"-",G$1),Liste!O$1:$AF$200,18,FALSE),"")</f>
        <v/>
      </c>
      <c r="H19" s="17" t="str">
        <f>IFERROR(VLOOKUP(CONCATENATE($B19,"-",H$1),Liste!P$1:$AF$200,17,FALSE),"")</f>
        <v>CS</v>
      </c>
      <c r="I19" s="17" t="str">
        <f>IFERROR(VLOOKUP(CONCATENATE($B19,"-",I$1),Liste!Q$1:$AF$200,16,FALSE),"")</f>
        <v/>
      </c>
      <c r="J19" s="17" t="str">
        <f>IFERROR(VLOOKUP(CONCATENATE($B19,"-",J$1),Liste!R$1:$AF$200,15,FALSE),"")</f>
        <v/>
      </c>
      <c r="K19" s="17" t="str">
        <f>IFERROR(VLOOKUP(CONCATENATE($B19,"-",K$1),Liste!S$1:$AF$200,14,FALSE),"")</f>
        <v/>
      </c>
      <c r="L19" s="17" t="str">
        <f>IFERROR(VLOOKUP(CONCATENATE($B19,"-",L$1),Liste!T$1:$AF$200,13,FALSE),"")</f>
        <v/>
      </c>
      <c r="M19" s="17" t="str">
        <f>IFERROR(VLOOKUP(CONCATENATE($B19,"-",M$1),Liste!U$1:$AF$200,12,FALSE),"")</f>
        <v/>
      </c>
      <c r="N19" s="17" t="str">
        <f>IFERROR(VLOOKUP(CONCATENATE($B19,"-",N$1),Liste!V$1:$AF$200,11,FALSE),"")</f>
        <v/>
      </c>
      <c r="O19" s="17" t="str">
        <f>IFERROR(VLOOKUP(CONCATENATE($B19,"-",O$1),Liste!W$1:$AF$200,10,FALSE),"")</f>
        <v/>
      </c>
      <c r="P19" s="17" t="str">
        <f>IFERROR(VLOOKUP(CONCATENATE($B19,"-",P$1),Liste!X$1:$AF$200,9,FALSE),"")</f>
        <v>NC</v>
      </c>
      <c r="Q19" s="17" t="str">
        <f>IFERROR(VLOOKUP(CONCATENATE($B19,"-",Q$1),Liste!Y$1:$AF$200,8,FALSE),"")</f>
        <v/>
      </c>
      <c r="R19" s="17" t="str">
        <f>IFERROR(VLOOKUP(CONCATENATE($B19,"-",R$1),Liste!Z$1:$AF$200,7,FALSE),"")</f>
        <v/>
      </c>
      <c r="S19" s="17" t="str">
        <f>IFERROR(VLOOKUP(CONCATENATE($B19,"-",S$1),Liste!AA$1:$AF$200,6,FALSE),"")</f>
        <v>FZ</v>
      </c>
      <c r="T19" s="17" t="str">
        <f>IFERROR(VLOOKUP(CONCATENATE($B19,"-",T$1),Liste!AB$1:$AF$200,5,FALSE),"")</f>
        <v/>
      </c>
      <c r="U19" s="17" t="str">
        <f>IFERROR(VLOOKUP(CONCATENATE($B19,"-",U$1),Liste!AC$1:$AF$200,4,FALSE),"")</f>
        <v>VS</v>
      </c>
      <c r="V19" s="17" t="str">
        <f>IFERROR(VLOOKUP(CONCATENATE($B19,"-",V$1),Liste!AD$1:$AF$200,3,FALSE),"")</f>
        <v>FD</v>
      </c>
      <c r="W19" s="19" t="str">
        <f>IFERROR(VLOOKUP(CONCATENATE($B19,"-",W$1),Liste!AE$1:$AF$200,2,FALSE),"")</f>
        <v/>
      </c>
      <c r="Y19" t="str">
        <f>CONCATENATE(20-COUNTBLANK(D19:W19),"/20 (",(20-COUNTBLANK(D19:W19))*100/20,"%)")</f>
        <v>7/20 (35%)</v>
      </c>
      <c r="Z19">
        <f>COUNTBLANK(D19:W19)</f>
        <v>13</v>
      </c>
    </row>
    <row r="20" spans="2:27" customFormat="1" ht="6" customHeight="1" x14ac:dyDescent="0.25">
      <c r="B20" s="5"/>
      <c r="D20" s="1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1"/>
    </row>
    <row r="21" spans="2:27" customFormat="1" x14ac:dyDescent="0.25">
      <c r="B21" s="5">
        <v>10</v>
      </c>
      <c r="D21" s="18" t="str">
        <f>IFERROR(VLOOKUP(CONCATENATE($B21,"-",D$1),Liste!L$1:$AF$200,21,FALSE),"")</f>
        <v/>
      </c>
      <c r="E21" s="17" t="str">
        <f>IFERROR(VLOOKUP(CONCATENATE($B21,"-",E$1),Liste!M$1:$AF$200,20,FALSE),"")</f>
        <v/>
      </c>
      <c r="F21" s="17" t="str">
        <f>IFERROR(VLOOKUP(CONCATENATE($B21,"-",F$1),Liste!N$1:$AF$200,19,FALSE),"")</f>
        <v/>
      </c>
      <c r="G21" s="17" t="str">
        <f>IFERROR(VLOOKUP(CONCATENATE($B21,"-",G$1),Liste!O$1:$AF$200,18,FALSE),"")</f>
        <v/>
      </c>
      <c r="H21" s="17" t="str">
        <f>IFERROR(VLOOKUP(CONCATENATE($B21,"-",H$1),Liste!P$1:$AF$200,17,FALSE),"")</f>
        <v/>
      </c>
      <c r="I21" s="17" t="str">
        <f>IFERROR(VLOOKUP(CONCATENATE($B21,"-",I$1),Liste!Q$1:$AF$200,16,FALSE),"")</f>
        <v>DF</v>
      </c>
      <c r="J21" s="17" t="str">
        <f>IFERROR(VLOOKUP(CONCATENATE($B21,"-",J$1),Liste!R$1:$AF$200,15,FALSE),"")</f>
        <v/>
      </c>
      <c r="K21" s="17" t="str">
        <f>IFERROR(VLOOKUP(CONCATENATE($B21,"-",K$1),Liste!S$1:$AF$200,14,FALSE),"")</f>
        <v/>
      </c>
      <c r="L21" s="17" t="str">
        <f>IFERROR(VLOOKUP(CONCATENATE($B21,"-",L$1),Liste!T$1:$AF$200,13,FALSE),"")</f>
        <v/>
      </c>
      <c r="M21" s="17" t="str">
        <f>IFERROR(VLOOKUP(CONCATENATE($B21,"-",M$1),Liste!U$1:$AF$200,12,FALSE),"")</f>
        <v/>
      </c>
      <c r="N21" s="17" t="str">
        <f>IFERROR(VLOOKUP(CONCATENATE($B21,"-",N$1),Liste!V$1:$AF$200,11,FALSE),"")</f>
        <v/>
      </c>
      <c r="O21" s="17" t="str">
        <f>IFERROR(VLOOKUP(CONCATENATE($B21,"-",O$1),Liste!W$1:$AF$200,10,FALSE),"")</f>
        <v/>
      </c>
      <c r="P21" s="17" t="str">
        <f>IFERROR(VLOOKUP(CONCATENATE($B21,"-",P$1),Liste!X$1:$AF$200,9,FALSE),"")</f>
        <v>UR</v>
      </c>
      <c r="Q21" s="17" t="str">
        <f>IFERROR(VLOOKUP(CONCATENATE($B21,"-",Q$1),Liste!Y$1:$AF$200,8,FALSE),"")</f>
        <v/>
      </c>
      <c r="R21" s="17" t="str">
        <f>IFERROR(VLOOKUP(CONCATENATE($B21,"-",R$1),Liste!Z$1:$AF$200,7,FALSE),"")</f>
        <v/>
      </c>
      <c r="S21" s="17" t="str">
        <f>IFERROR(VLOOKUP(CONCATENATE($B21,"-",S$1),Liste!AA$1:$AF$200,6,FALSE),"")</f>
        <v>FC</v>
      </c>
      <c r="T21" s="17" t="str">
        <f>IFERROR(VLOOKUP(CONCATENATE($B21,"-",T$1),Liste!AB$1:$AF$200,5,FALSE),"")</f>
        <v/>
      </c>
      <c r="U21" s="17" t="str">
        <f>IFERROR(VLOOKUP(CONCATENATE($B21,"-",U$1),Liste!AC$1:$AF$200,4,FALSE),"")</f>
        <v/>
      </c>
      <c r="V21" s="17" t="str">
        <f>IFERROR(VLOOKUP(CONCATENATE($B21,"-",V$1),Liste!AD$1:$AF$200,3,FALSE),"")</f>
        <v/>
      </c>
      <c r="W21" s="19" t="str">
        <f>IFERROR(VLOOKUP(CONCATENATE($B21,"-",W$1),Liste!AE$1:$AF$200,2,FALSE),"")</f>
        <v>OO</v>
      </c>
      <c r="Y21" t="str">
        <f>CONCATENATE(20-COUNTBLANK(D21:W21),"/20 (",(20-COUNTBLANK(D21:W21))*100/20,"%)")</f>
        <v>4/20 (20%)</v>
      </c>
      <c r="Z21">
        <f>COUNTBLANK(D21:W21)</f>
        <v>16</v>
      </c>
    </row>
    <row r="22" spans="2:27" customFormat="1" ht="6" customHeight="1" x14ac:dyDescent="0.25">
      <c r="B22" s="5"/>
      <c r="D22" s="1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1"/>
    </row>
    <row r="23" spans="2:27" customFormat="1" ht="6" customHeight="1" x14ac:dyDescent="0.25">
      <c r="B23" s="5"/>
      <c r="D23" s="56"/>
      <c r="E23" s="54"/>
      <c r="F23" s="55"/>
      <c r="G23" s="54"/>
      <c r="H23" s="54"/>
      <c r="I23" s="54"/>
      <c r="J23" s="54"/>
      <c r="K23" s="54"/>
      <c r="L23" s="54"/>
      <c r="M23" s="54"/>
      <c r="N23" s="51"/>
      <c r="O23" s="51"/>
      <c r="P23" s="51"/>
      <c r="Q23" s="51"/>
      <c r="R23" s="51"/>
      <c r="S23" s="51"/>
      <c r="T23" s="51"/>
      <c r="U23" s="51"/>
      <c r="V23" s="51"/>
      <c r="W23" s="52"/>
    </row>
    <row r="24" spans="2:27" customFormat="1" x14ac:dyDescent="0.25">
      <c r="B24" s="5" t="s">
        <v>51</v>
      </c>
      <c r="D24" s="18" t="str">
        <f>IFERROR(VLOOKUP(CONCATENATE($B24,"-",D$1),Liste!L$1:$AF$200,21,FALSE),"")</f>
        <v>BS</v>
      </c>
      <c r="E24" s="17" t="str">
        <f>IFERROR(VLOOKUP(CONCATENATE($B24,"-",E$1),Liste!M$1:$AF$200,20,FALSE),"")</f>
        <v>NE</v>
      </c>
      <c r="F24" s="17" t="str">
        <f>IFERROR(VLOOKUP(CONCATENATE($B24,"-",F$1),Liste!N$1:$AF$200,19,FALSE),"")</f>
        <v/>
      </c>
      <c r="G24" s="17" t="str">
        <f>IFERROR(VLOOKUP(CONCATENATE($B24,"-",G$1),Liste!O$1:$AF$200,18,FALSE),"")</f>
        <v/>
      </c>
      <c r="H24" s="17" t="str">
        <f>IFERROR(VLOOKUP(CONCATENATE($B24,"-",H$1),Liste!P$1:$AF$200,17,FALSE),"")</f>
        <v/>
      </c>
      <c r="I24" s="17" t="str">
        <f>IFERROR(VLOOKUP(CONCATENATE($B24,"-",I$1),Liste!Q$1:$AF$200,16,FALSE),"")</f>
        <v>JA</v>
      </c>
      <c r="J24" s="17" t="str">
        <f>IFERROR(VLOOKUP(CONCATENATE($B24,"-",J$1),Liste!R$1:$AF$200,15,FALSE),"")</f>
        <v/>
      </c>
      <c r="K24" s="17" t="str">
        <f>IFERROR(VLOOKUP(CONCATENATE($B24,"-",K$1),Liste!S$1:$AF$200,14,FALSE),"")</f>
        <v>SC</v>
      </c>
      <c r="L24" s="17" t="str">
        <f>IFERROR(VLOOKUP(CONCATENATE($B24,"-",L$1),Liste!T$1:$AF$200,13,FALSE),"")</f>
        <v/>
      </c>
      <c r="M24" s="17" t="str">
        <f>IFERROR(VLOOKUP(CONCATENATE($B24,"-",M$1),Liste!U$1:$AF$200,12,FALSE),"")</f>
        <v/>
      </c>
      <c r="N24" s="17" t="str">
        <f>IFERROR(VLOOKUP(CONCATENATE($B24,"-",N$1),Liste!V$1:$AF$200,11,FALSE),"")</f>
        <v/>
      </c>
      <c r="O24" s="17" t="str">
        <f>IFERROR(VLOOKUP(CONCATENATE($B24,"-",O$1),Liste!W$1:$AF$200,10,FALSE),"")</f>
        <v/>
      </c>
      <c r="P24" s="17" t="str">
        <f>IFERROR(VLOOKUP(CONCATENATE($B24,"-",P$1),Liste!X$1:$AF$200,9,FALSE),"")</f>
        <v/>
      </c>
      <c r="Q24" s="17" t="str">
        <f>IFERROR(VLOOKUP(CONCATENATE($B24,"-",Q$1),Liste!Y$1:$AF$200,8,FALSE),"")</f>
        <v/>
      </c>
      <c r="R24" s="17" t="str">
        <f>IFERROR(VLOOKUP(CONCATENATE($B24,"-",R$1),Liste!Z$1:$AF$200,7,FALSE),"")</f>
        <v/>
      </c>
      <c r="S24" s="17" t="str">
        <f>IFERROR(VLOOKUP(CONCATENATE($B24,"-",S$1),Liste!AA$1:$AF$200,6,FALSE),"")</f>
        <v>MD</v>
      </c>
      <c r="T24" s="17" t="str">
        <f>IFERROR(VLOOKUP(CONCATENATE($B24,"-",T$1),Liste!AB$1:$AF$200,5,FALSE),"")</f>
        <v/>
      </c>
      <c r="U24" s="17" t="str">
        <f>IFERROR(VLOOKUP(CONCATENATE($B24,"-",U$1),Liste!AC$1:$AF$200,4,FALSE),"")</f>
        <v/>
      </c>
      <c r="V24" s="17" t="str">
        <f>IFERROR(VLOOKUP(CONCATENATE($B24,"-",V$1),Liste!AD$1:$AF$200,3,FALSE),"")</f>
        <v/>
      </c>
      <c r="W24" s="19" t="str">
        <f>IFERROR(VLOOKUP(CONCATENATE($B24,"-",W$1),Liste!AE$1:$AF$200,2,FALSE),"")</f>
        <v/>
      </c>
      <c r="Y24" t="str">
        <f>CONCATENATE(20-COUNTBLANK(D24:W24),"/20 (",(20-COUNTBLANK(D24:W24))*100/20,"%)")</f>
        <v>5/20 (25%)</v>
      </c>
      <c r="Z24">
        <f>COUNTBLANK(D24:W24)</f>
        <v>15</v>
      </c>
    </row>
    <row r="25" spans="2:27" customFormat="1" ht="6" customHeight="1" x14ac:dyDescent="0.25">
      <c r="B25" s="5"/>
      <c r="D25" s="53"/>
      <c r="E25" s="54"/>
      <c r="F25" s="55"/>
      <c r="G25" s="54"/>
      <c r="H25" s="54"/>
      <c r="I25" s="54"/>
      <c r="J25" s="54"/>
      <c r="K25" s="54"/>
      <c r="L25" s="54"/>
      <c r="M25" s="54"/>
      <c r="N25" s="51"/>
      <c r="O25" s="51"/>
      <c r="P25" s="51"/>
      <c r="Q25" s="51"/>
      <c r="R25" s="51"/>
      <c r="S25" s="51"/>
      <c r="T25" s="51"/>
      <c r="U25" s="51"/>
      <c r="V25" s="51"/>
      <c r="W25" s="52"/>
    </row>
    <row r="26" spans="2:27" customFormat="1" x14ac:dyDescent="0.25">
      <c r="B26" s="5"/>
      <c r="D26" s="12"/>
      <c r="E26" s="15"/>
      <c r="F26" s="16"/>
      <c r="G26" s="15"/>
      <c r="H26" s="15"/>
      <c r="I26" s="15"/>
      <c r="J26" s="15"/>
      <c r="K26" s="15"/>
      <c r="L26" s="15"/>
      <c r="M26" s="11"/>
      <c r="N26" s="15"/>
      <c r="O26" s="15"/>
      <c r="P26" s="16"/>
      <c r="Q26" s="15"/>
      <c r="R26" s="15"/>
      <c r="S26" s="15"/>
      <c r="T26" s="15"/>
      <c r="U26" s="15"/>
      <c r="V26" s="15"/>
      <c r="W26" s="11"/>
      <c r="Y26" t="str">
        <f>CONCATENATE(220-(Z3+Z5+Z7+Z9+Z11+Z13+Z15+Z17+Z19+Z21+Z24),"/220 (",ROUND((220-(Z3+Z5+Z7+Z9+Z11+Z13+Z15+Z17+Z19+Z21+Z24))*100/220,0),"%)")</f>
        <v>66/220 (30%)</v>
      </c>
      <c r="AA26" s="3"/>
    </row>
    <row r="27" spans="2:27" customFormat="1" x14ac:dyDescent="0.25">
      <c r="B27" s="5"/>
      <c r="D27" s="12"/>
      <c r="E27" s="15"/>
      <c r="F27" s="16"/>
      <c r="G27" s="15"/>
      <c r="H27" s="15"/>
      <c r="I27" s="15"/>
      <c r="J27" s="15"/>
      <c r="K27" s="15"/>
      <c r="L27" s="15"/>
      <c r="M27" s="11"/>
      <c r="N27" s="15"/>
      <c r="O27" s="15"/>
      <c r="P27" s="16"/>
      <c r="Q27" s="15"/>
      <c r="R27" s="15"/>
      <c r="S27" s="15"/>
      <c r="T27" s="15"/>
      <c r="U27" s="15"/>
      <c r="V27" s="15"/>
      <c r="W27" s="11"/>
    </row>
    <row r="28" spans="2:27" customFormat="1" x14ac:dyDescent="0.25">
      <c r="B28" s="5"/>
      <c r="D28" s="12"/>
      <c r="E28" s="15"/>
      <c r="F28" s="16"/>
      <c r="G28" s="15"/>
      <c r="H28" s="15"/>
      <c r="I28" s="15"/>
      <c r="J28" s="15"/>
      <c r="K28" s="15"/>
      <c r="L28" s="15"/>
      <c r="M28" s="11"/>
      <c r="N28" s="15"/>
      <c r="O28" s="15"/>
      <c r="P28" s="16"/>
      <c r="Q28" s="15"/>
      <c r="R28" s="15"/>
      <c r="S28" s="15"/>
      <c r="T28" s="15"/>
      <c r="U28" s="15"/>
      <c r="V28" s="15"/>
      <c r="W28" s="11"/>
    </row>
    <row r="29" spans="2:27" customFormat="1" x14ac:dyDescent="0.25">
      <c r="B29" s="5"/>
      <c r="D29" s="12"/>
      <c r="E29" s="15"/>
      <c r="F29" s="16"/>
      <c r="G29" s="15"/>
      <c r="H29" s="15"/>
      <c r="I29" s="15"/>
      <c r="J29" s="15"/>
      <c r="K29" s="15"/>
      <c r="L29" s="15"/>
      <c r="M29" s="11"/>
      <c r="N29" s="15"/>
      <c r="O29" s="15"/>
      <c r="P29" s="16"/>
      <c r="Q29" s="15"/>
      <c r="R29" s="15"/>
      <c r="S29" s="15"/>
      <c r="T29" s="15"/>
      <c r="U29" s="15"/>
      <c r="V29" s="15"/>
      <c r="W29" s="11"/>
    </row>
    <row r="30" spans="2:27" customFormat="1" x14ac:dyDescent="0.25">
      <c r="B30" s="5"/>
      <c r="D30" s="12"/>
      <c r="E30" s="15"/>
      <c r="F30" s="16"/>
      <c r="G30" s="15"/>
      <c r="H30" s="15"/>
      <c r="I30" s="15"/>
      <c r="J30" s="15"/>
      <c r="K30" s="15"/>
      <c r="L30" s="15"/>
      <c r="M30" s="11"/>
      <c r="N30" s="15"/>
      <c r="O30" s="15"/>
      <c r="P30" s="16"/>
      <c r="Q30" s="15"/>
      <c r="R30" s="15"/>
      <c r="S30" s="15"/>
      <c r="T30" s="15"/>
      <c r="U30" s="15"/>
      <c r="V30" s="15"/>
      <c r="W30" s="11"/>
    </row>
    <row r="31" spans="2:27" customFormat="1" x14ac:dyDescent="0.25">
      <c r="B31" s="5"/>
      <c r="D31" s="12"/>
      <c r="E31" s="15"/>
      <c r="F31" s="16"/>
      <c r="G31" s="15"/>
      <c r="H31" s="15"/>
      <c r="I31" s="15"/>
      <c r="J31" s="15"/>
      <c r="K31" s="15"/>
      <c r="L31" s="15"/>
      <c r="M31" s="11"/>
      <c r="N31" s="15"/>
      <c r="O31" s="15"/>
      <c r="P31" s="16"/>
      <c r="Q31" s="15"/>
      <c r="R31" s="15"/>
      <c r="S31" s="15"/>
      <c r="T31" s="15"/>
      <c r="U31" s="15"/>
      <c r="V31" s="15"/>
      <c r="W31" s="11"/>
    </row>
    <row r="32" spans="2:27" customFormat="1" x14ac:dyDescent="0.25">
      <c r="B32" s="5"/>
      <c r="D32" s="12"/>
      <c r="E32" s="15"/>
      <c r="F32" s="16"/>
      <c r="G32" s="15"/>
      <c r="H32" s="15"/>
      <c r="I32" s="15"/>
      <c r="J32" s="15"/>
      <c r="K32" s="15"/>
      <c r="L32" s="15"/>
      <c r="M32" s="11"/>
      <c r="N32" s="15"/>
      <c r="O32" s="15"/>
      <c r="P32" s="16"/>
      <c r="Q32" s="15"/>
      <c r="R32" s="15"/>
      <c r="S32" s="15"/>
      <c r="T32" s="15"/>
      <c r="U32" s="15"/>
      <c r="V32" s="15"/>
      <c r="W32" s="11"/>
    </row>
    <row r="33" spans="2:23" customFormat="1" x14ac:dyDescent="0.25">
      <c r="B33" s="5"/>
      <c r="D33" s="12"/>
      <c r="E33" s="15"/>
      <c r="F33" s="16"/>
      <c r="G33" s="15"/>
      <c r="H33" s="15"/>
      <c r="I33" s="15"/>
      <c r="J33" s="15"/>
      <c r="K33" s="15"/>
      <c r="L33" s="15"/>
      <c r="M33" s="11"/>
      <c r="N33" s="15"/>
      <c r="O33" s="15"/>
      <c r="P33" s="16"/>
      <c r="Q33" s="15"/>
      <c r="R33" s="15"/>
      <c r="S33" s="15"/>
      <c r="T33" s="15"/>
      <c r="U33" s="15"/>
      <c r="V33" s="15"/>
      <c r="W33" s="11"/>
    </row>
    <row r="34" spans="2:23" customFormat="1" x14ac:dyDescent="0.25">
      <c r="B34" s="5"/>
      <c r="D34" s="12"/>
      <c r="E34" s="15"/>
      <c r="F34" s="16"/>
      <c r="G34" s="15"/>
      <c r="H34" s="15"/>
      <c r="I34" s="15"/>
      <c r="J34" s="15"/>
      <c r="K34" s="15"/>
      <c r="L34" s="15"/>
      <c r="M34" s="11"/>
      <c r="N34" s="15"/>
      <c r="O34" s="15"/>
      <c r="P34" s="16"/>
      <c r="Q34" s="15"/>
      <c r="R34" s="15"/>
      <c r="S34" s="15"/>
      <c r="T34" s="15"/>
      <c r="U34" s="15"/>
      <c r="V34" s="15"/>
      <c r="W34" s="11"/>
    </row>
    <row r="35" spans="2:23" customFormat="1" x14ac:dyDescent="0.25">
      <c r="B35" s="5"/>
      <c r="D35" s="12"/>
      <c r="E35" s="15"/>
      <c r="F35" s="16"/>
      <c r="G35" s="15"/>
      <c r="H35" s="15"/>
      <c r="I35" s="15"/>
      <c r="J35" s="15"/>
      <c r="K35" s="15"/>
      <c r="L35" s="15"/>
      <c r="M35" s="11"/>
      <c r="N35" s="15"/>
      <c r="O35" s="15"/>
      <c r="P35" s="16"/>
      <c r="Q35" s="15"/>
      <c r="R35" s="15"/>
      <c r="S35" s="15"/>
      <c r="T35" s="15"/>
      <c r="U35" s="15"/>
      <c r="V35" s="15"/>
      <c r="W35" s="11"/>
    </row>
    <row r="36" spans="2:23" customFormat="1" x14ac:dyDescent="0.25">
      <c r="B36" s="5"/>
      <c r="D36" s="12"/>
      <c r="E36" s="15"/>
      <c r="F36" s="16"/>
      <c r="G36" s="15"/>
      <c r="H36" s="15"/>
      <c r="I36" s="15"/>
      <c r="J36" s="15"/>
      <c r="K36" s="15"/>
      <c r="L36" s="15"/>
      <c r="M36" s="11"/>
      <c r="N36" s="15"/>
      <c r="O36" s="15"/>
      <c r="P36" s="16"/>
      <c r="Q36" s="15"/>
      <c r="R36" s="15"/>
      <c r="S36" s="15"/>
      <c r="T36" s="15"/>
      <c r="U36" s="15"/>
      <c r="V36" s="15"/>
      <c r="W36" s="11"/>
    </row>
    <row r="37" spans="2:23" customFormat="1" x14ac:dyDescent="0.25">
      <c r="B37" s="5"/>
      <c r="D37" s="12"/>
      <c r="E37" s="15"/>
      <c r="F37" s="16"/>
      <c r="G37" s="15"/>
      <c r="H37" s="15"/>
      <c r="I37" s="15"/>
      <c r="J37" s="15"/>
      <c r="K37" s="15"/>
      <c r="L37" s="15"/>
      <c r="M37" s="11"/>
      <c r="N37" s="15"/>
      <c r="O37" s="15"/>
      <c r="P37" s="16"/>
      <c r="Q37" s="15"/>
      <c r="R37" s="15"/>
      <c r="S37" s="15"/>
      <c r="T37" s="15"/>
      <c r="U37" s="15"/>
      <c r="V37" s="15"/>
      <c r="W37" s="11"/>
    </row>
    <row r="38" spans="2:23" customFormat="1" x14ac:dyDescent="0.25">
      <c r="B38" s="5"/>
      <c r="D38" s="12"/>
      <c r="E38" s="15"/>
      <c r="F38" s="16"/>
      <c r="G38" s="15"/>
      <c r="H38" s="15"/>
      <c r="I38" s="15"/>
      <c r="J38" s="15"/>
      <c r="K38" s="15"/>
      <c r="L38" s="15"/>
      <c r="M38" s="11"/>
      <c r="N38" s="15"/>
      <c r="O38" s="15"/>
      <c r="P38" s="16"/>
      <c r="Q38" s="15"/>
      <c r="R38" s="15"/>
      <c r="S38" s="15"/>
      <c r="T38" s="15"/>
      <c r="U38" s="15"/>
      <c r="V38" s="15"/>
      <c r="W38" s="11"/>
    </row>
    <row r="39" spans="2:23" customFormat="1" x14ac:dyDescent="0.25">
      <c r="B39" s="5"/>
      <c r="D39" s="12"/>
      <c r="E39" s="15"/>
      <c r="F39" s="16"/>
      <c r="G39" s="15"/>
      <c r="H39" s="15"/>
      <c r="I39" s="15"/>
      <c r="J39" s="15"/>
      <c r="K39" s="15"/>
      <c r="L39" s="15"/>
      <c r="M39" s="11"/>
      <c r="N39" s="15"/>
      <c r="O39" s="15"/>
      <c r="P39" s="16"/>
      <c r="Q39" s="15"/>
      <c r="R39" s="15"/>
      <c r="S39" s="15"/>
      <c r="T39" s="15"/>
      <c r="U39" s="15"/>
      <c r="V39" s="15"/>
      <c r="W39" s="11"/>
    </row>
    <row r="40" spans="2:23" customFormat="1" x14ac:dyDescent="0.25">
      <c r="B40" s="5"/>
      <c r="D40" s="12"/>
      <c r="E40" s="15"/>
      <c r="F40" s="16"/>
      <c r="G40" s="15"/>
      <c r="H40" s="15"/>
      <c r="I40" s="15"/>
      <c r="J40" s="15"/>
      <c r="K40" s="15"/>
      <c r="L40" s="15"/>
      <c r="M40" s="11"/>
      <c r="N40" s="15"/>
      <c r="O40" s="15"/>
      <c r="P40" s="16"/>
      <c r="Q40" s="15"/>
      <c r="R40" s="15"/>
      <c r="S40" s="15"/>
      <c r="T40" s="15"/>
      <c r="U40" s="15"/>
      <c r="V40" s="15"/>
      <c r="W40" s="11"/>
    </row>
    <row r="41" spans="2:23" customFormat="1" x14ac:dyDescent="0.25">
      <c r="B41" s="5"/>
      <c r="D41" s="12"/>
      <c r="E41" s="15"/>
      <c r="F41" s="16"/>
      <c r="G41" s="15"/>
      <c r="H41" s="15"/>
      <c r="I41" s="15"/>
      <c r="J41" s="15"/>
      <c r="K41" s="15"/>
      <c r="L41" s="15"/>
      <c r="M41" s="11"/>
      <c r="N41" s="15"/>
      <c r="O41" s="15"/>
      <c r="P41" s="16"/>
      <c r="Q41" s="15"/>
      <c r="R41" s="15"/>
      <c r="S41" s="15"/>
      <c r="T41" s="15"/>
      <c r="U41" s="15"/>
      <c r="V41" s="15"/>
      <c r="W41" s="11"/>
    </row>
    <row r="42" spans="2:23" customFormat="1" x14ac:dyDescent="0.25">
      <c r="B42" s="5"/>
      <c r="D42" s="12"/>
      <c r="E42" s="15"/>
      <c r="F42" s="16"/>
      <c r="G42" s="15"/>
      <c r="H42" s="15"/>
      <c r="I42" s="15"/>
      <c r="J42" s="15"/>
      <c r="K42" s="15"/>
      <c r="L42" s="15"/>
      <c r="M42" s="11"/>
      <c r="N42" s="15"/>
      <c r="O42" s="15"/>
      <c r="P42" s="16"/>
      <c r="Q42" s="15"/>
      <c r="R42" s="15"/>
      <c r="S42" s="15"/>
      <c r="T42" s="15"/>
      <c r="U42" s="15"/>
      <c r="V42" s="15"/>
      <c r="W42" s="11"/>
    </row>
    <row r="43" spans="2:23" customFormat="1" x14ac:dyDescent="0.25">
      <c r="B43" s="5"/>
      <c r="D43" s="12"/>
      <c r="E43" s="15"/>
      <c r="F43" s="16"/>
      <c r="G43" s="15"/>
      <c r="H43" s="15"/>
      <c r="I43" s="15"/>
      <c r="J43" s="15"/>
      <c r="K43" s="15"/>
      <c r="L43" s="15"/>
      <c r="M43" s="11"/>
      <c r="N43" s="15"/>
      <c r="O43" s="15"/>
      <c r="P43" s="16"/>
      <c r="Q43" s="15"/>
      <c r="R43" s="15"/>
      <c r="S43" s="15"/>
      <c r="T43" s="15"/>
      <c r="U43" s="15"/>
      <c r="V43" s="15"/>
      <c r="W43" s="11"/>
    </row>
    <row r="44" spans="2:23" customFormat="1" x14ac:dyDescent="0.25">
      <c r="B44" s="5"/>
      <c r="D44" s="12"/>
      <c r="E44" s="15"/>
      <c r="F44" s="16"/>
      <c r="G44" s="15"/>
      <c r="H44" s="15"/>
      <c r="I44" s="15"/>
      <c r="J44" s="15"/>
      <c r="K44" s="15"/>
      <c r="L44" s="15"/>
      <c r="M44" s="11"/>
      <c r="N44" s="15"/>
      <c r="O44" s="15"/>
      <c r="P44" s="16"/>
      <c r="Q44" s="15"/>
      <c r="R44" s="15"/>
      <c r="S44" s="15"/>
      <c r="T44" s="15"/>
      <c r="U44" s="15"/>
      <c r="V44" s="15"/>
      <c r="W44" s="11"/>
    </row>
    <row r="45" spans="2:23" customFormat="1" x14ac:dyDescent="0.25">
      <c r="B45" s="5"/>
      <c r="D45" s="12"/>
      <c r="E45" s="15"/>
      <c r="F45" s="16"/>
      <c r="G45" s="15"/>
      <c r="H45" s="15"/>
      <c r="I45" s="15"/>
      <c r="J45" s="15"/>
      <c r="K45" s="15"/>
      <c r="L45" s="15"/>
      <c r="M45" s="11"/>
      <c r="N45" s="15"/>
      <c r="O45" s="15"/>
      <c r="P45" s="16"/>
      <c r="Q45" s="15"/>
      <c r="R45" s="15"/>
      <c r="S45" s="15"/>
      <c r="T45" s="15"/>
      <c r="U45" s="15"/>
      <c r="V45" s="15"/>
      <c r="W45" s="11"/>
    </row>
    <row r="46" spans="2:23" customFormat="1" x14ac:dyDescent="0.25">
      <c r="B46" s="5"/>
      <c r="D46" s="12"/>
      <c r="E46" s="15"/>
      <c r="F46" s="16"/>
      <c r="G46" s="15"/>
      <c r="H46" s="15"/>
      <c r="I46" s="15"/>
      <c r="J46" s="15"/>
      <c r="K46" s="15"/>
      <c r="L46" s="15"/>
      <c r="M46" s="11"/>
      <c r="N46" s="15"/>
      <c r="O46" s="15"/>
      <c r="P46" s="16"/>
      <c r="Q46" s="15"/>
      <c r="R46" s="15"/>
      <c r="S46" s="15"/>
      <c r="T46" s="15"/>
      <c r="U46" s="15"/>
      <c r="V46" s="15"/>
      <c r="W46" s="11"/>
    </row>
    <row r="47" spans="2:23" customFormat="1" x14ac:dyDescent="0.25">
      <c r="B47" s="5"/>
      <c r="D47" s="12"/>
      <c r="E47" s="15"/>
      <c r="F47" s="16"/>
      <c r="G47" s="15"/>
      <c r="H47" s="15"/>
      <c r="I47" s="15"/>
      <c r="J47" s="15"/>
      <c r="K47" s="15"/>
      <c r="L47" s="15"/>
      <c r="M47" s="11"/>
      <c r="N47" s="15"/>
      <c r="O47" s="15"/>
      <c r="P47" s="16"/>
      <c r="Q47" s="15"/>
      <c r="R47" s="15"/>
      <c r="S47" s="15"/>
      <c r="T47" s="15"/>
      <c r="U47" s="15"/>
      <c r="V47" s="15"/>
      <c r="W47" s="11"/>
    </row>
    <row r="48" spans="2:23" customFormat="1" x14ac:dyDescent="0.25">
      <c r="B48" s="5"/>
      <c r="D48" s="12"/>
      <c r="E48" s="15"/>
      <c r="F48" s="16"/>
      <c r="G48" s="15"/>
      <c r="H48" s="15"/>
      <c r="I48" s="15"/>
      <c r="J48" s="15"/>
      <c r="K48" s="15"/>
      <c r="L48" s="15"/>
      <c r="M48" s="11"/>
      <c r="N48" s="15"/>
      <c r="O48" s="15"/>
      <c r="P48" s="16"/>
      <c r="Q48" s="15"/>
      <c r="R48" s="15"/>
      <c r="S48" s="15"/>
      <c r="T48" s="15"/>
      <c r="U48" s="15"/>
      <c r="V48" s="15"/>
      <c r="W48" s="11"/>
    </row>
    <row r="49" spans="2:23" customFormat="1" x14ac:dyDescent="0.25">
      <c r="B49" s="5"/>
      <c r="D49" s="12"/>
      <c r="E49" s="15"/>
      <c r="F49" s="16"/>
      <c r="G49" s="15"/>
      <c r="H49" s="15"/>
      <c r="I49" s="15"/>
      <c r="J49" s="15"/>
      <c r="K49" s="15"/>
      <c r="L49" s="15"/>
      <c r="M49" s="11"/>
      <c r="N49" s="15"/>
      <c r="O49" s="15"/>
      <c r="P49" s="16"/>
      <c r="Q49" s="15"/>
      <c r="R49" s="15"/>
      <c r="S49" s="15"/>
      <c r="T49" s="15"/>
      <c r="U49" s="15"/>
      <c r="V49" s="15"/>
      <c r="W49" s="11"/>
    </row>
    <row r="50" spans="2:23" customFormat="1" x14ac:dyDescent="0.25">
      <c r="B50" s="5"/>
      <c r="D50" s="12"/>
      <c r="E50" s="15"/>
      <c r="F50" s="16"/>
      <c r="G50" s="15"/>
      <c r="H50" s="15"/>
      <c r="I50" s="15"/>
      <c r="J50" s="15"/>
      <c r="K50" s="15"/>
      <c r="L50" s="15"/>
      <c r="M50" s="11"/>
      <c r="N50" s="15"/>
      <c r="O50" s="15"/>
      <c r="P50" s="16"/>
      <c r="Q50" s="15"/>
      <c r="R50" s="15"/>
      <c r="S50" s="15"/>
      <c r="T50" s="15"/>
      <c r="U50" s="15"/>
      <c r="V50" s="15"/>
      <c r="W50" s="11"/>
    </row>
    <row r="51" spans="2:23" customFormat="1" x14ac:dyDescent="0.25">
      <c r="B51" s="5"/>
      <c r="D51" s="12"/>
      <c r="E51" s="15"/>
      <c r="F51" s="16"/>
      <c r="G51" s="15"/>
      <c r="H51" s="15"/>
      <c r="I51" s="15"/>
      <c r="J51" s="15"/>
      <c r="K51" s="15"/>
      <c r="L51" s="15"/>
      <c r="M51" s="11"/>
      <c r="N51" s="15"/>
      <c r="O51" s="15"/>
      <c r="P51" s="16"/>
      <c r="Q51" s="15"/>
      <c r="R51" s="15"/>
      <c r="S51" s="15"/>
      <c r="T51" s="15"/>
      <c r="U51" s="15"/>
      <c r="V51" s="15"/>
      <c r="W51" s="11"/>
    </row>
    <row r="52" spans="2:23" customFormat="1" x14ac:dyDescent="0.25">
      <c r="B52" s="5"/>
      <c r="D52" s="12"/>
      <c r="E52" s="15"/>
      <c r="F52" s="16"/>
      <c r="G52" s="15"/>
      <c r="H52" s="15"/>
      <c r="I52" s="15"/>
      <c r="J52" s="15"/>
      <c r="K52" s="15"/>
      <c r="L52" s="15"/>
      <c r="M52" s="11"/>
      <c r="N52" s="15"/>
      <c r="O52" s="15"/>
      <c r="P52" s="16"/>
      <c r="Q52" s="15"/>
      <c r="R52" s="15"/>
      <c r="S52" s="15"/>
      <c r="T52" s="15"/>
      <c r="U52" s="15"/>
      <c r="V52" s="15"/>
      <c r="W52" s="11"/>
    </row>
    <row r="53" spans="2:23" customFormat="1" x14ac:dyDescent="0.25">
      <c r="B53" s="5"/>
      <c r="D53" s="12"/>
      <c r="E53" s="15"/>
      <c r="F53" s="16"/>
      <c r="G53" s="15"/>
      <c r="H53" s="15"/>
      <c r="I53" s="15"/>
      <c r="J53" s="15"/>
      <c r="K53" s="15"/>
      <c r="L53" s="15"/>
      <c r="M53" s="11"/>
      <c r="N53" s="15"/>
      <c r="O53" s="15"/>
      <c r="P53" s="16"/>
      <c r="Q53" s="15"/>
      <c r="R53" s="15"/>
      <c r="S53" s="15"/>
      <c r="T53" s="15"/>
      <c r="U53" s="15"/>
      <c r="V53" s="15"/>
      <c r="W53" s="11"/>
    </row>
    <row r="54" spans="2:23" customFormat="1" x14ac:dyDescent="0.25">
      <c r="B54" s="5"/>
      <c r="D54" s="12"/>
      <c r="E54" s="15"/>
      <c r="F54" s="16"/>
      <c r="G54" s="15"/>
      <c r="H54" s="15"/>
      <c r="I54" s="15"/>
      <c r="J54" s="15"/>
      <c r="K54" s="15"/>
      <c r="L54" s="15"/>
      <c r="M54" s="11"/>
      <c r="N54" s="15"/>
      <c r="O54" s="15"/>
      <c r="P54" s="16"/>
      <c r="Q54" s="15"/>
      <c r="R54" s="15"/>
      <c r="S54" s="15"/>
      <c r="T54" s="15"/>
      <c r="U54" s="15"/>
      <c r="V54" s="15"/>
      <c r="W54" s="11"/>
    </row>
    <row r="55" spans="2:23" customFormat="1" x14ac:dyDescent="0.25">
      <c r="B55" s="5"/>
      <c r="D55" s="12"/>
      <c r="E55" s="15"/>
      <c r="F55" s="16"/>
      <c r="G55" s="15"/>
      <c r="H55" s="15"/>
      <c r="I55" s="15"/>
      <c r="J55" s="15"/>
      <c r="K55" s="15"/>
      <c r="L55" s="15"/>
      <c r="M55" s="11"/>
      <c r="N55" s="15"/>
      <c r="O55" s="15"/>
      <c r="P55" s="16"/>
      <c r="Q55" s="15"/>
      <c r="R55" s="15"/>
      <c r="S55" s="15"/>
      <c r="T55" s="15"/>
      <c r="U55" s="15"/>
      <c r="V55" s="15"/>
      <c r="W55" s="11"/>
    </row>
    <row r="56" spans="2:23" customFormat="1" x14ac:dyDescent="0.25">
      <c r="B56" s="5"/>
      <c r="D56" s="12"/>
      <c r="E56" s="15"/>
      <c r="F56" s="16"/>
      <c r="G56" s="15"/>
      <c r="H56" s="15"/>
      <c r="I56" s="15"/>
      <c r="J56" s="15"/>
      <c r="K56" s="15"/>
      <c r="L56" s="15"/>
      <c r="M56" s="11"/>
      <c r="N56" s="15"/>
      <c r="O56" s="15"/>
      <c r="P56" s="16"/>
      <c r="Q56" s="15"/>
      <c r="R56" s="15"/>
      <c r="S56" s="15"/>
      <c r="T56" s="15"/>
      <c r="U56" s="15"/>
      <c r="V56" s="15"/>
      <c r="W56" s="11"/>
    </row>
    <row r="57" spans="2:23" customFormat="1" x14ac:dyDescent="0.25">
      <c r="B57" s="5"/>
      <c r="D57" s="12"/>
      <c r="E57" s="15"/>
      <c r="F57" s="16"/>
      <c r="G57" s="15"/>
      <c r="H57" s="15"/>
      <c r="I57" s="15"/>
      <c r="J57" s="15"/>
      <c r="K57" s="15"/>
      <c r="L57" s="15"/>
      <c r="M57" s="11"/>
      <c r="N57" s="15"/>
      <c r="O57" s="15"/>
      <c r="P57" s="16"/>
      <c r="Q57" s="15"/>
      <c r="R57" s="15"/>
      <c r="S57" s="15"/>
      <c r="T57" s="15"/>
      <c r="U57" s="15"/>
      <c r="V57" s="15"/>
      <c r="W57" s="11"/>
    </row>
    <row r="58" spans="2:23" customFormat="1" x14ac:dyDescent="0.25">
      <c r="B58" s="5"/>
      <c r="D58" s="12"/>
      <c r="E58" s="15"/>
      <c r="F58" s="16"/>
      <c r="G58" s="15"/>
      <c r="H58" s="15"/>
      <c r="I58" s="15"/>
      <c r="J58" s="15"/>
      <c r="K58" s="15"/>
      <c r="L58" s="15"/>
      <c r="M58" s="11"/>
      <c r="N58" s="15"/>
      <c r="O58" s="15"/>
      <c r="P58" s="16"/>
      <c r="Q58" s="15"/>
      <c r="R58" s="15"/>
      <c r="S58" s="15"/>
      <c r="T58" s="15"/>
      <c r="U58" s="15"/>
      <c r="V58" s="15"/>
      <c r="W58" s="11"/>
    </row>
    <row r="59" spans="2:23" customFormat="1" x14ac:dyDescent="0.25">
      <c r="B59" s="5"/>
      <c r="D59" s="12"/>
      <c r="E59" s="15"/>
      <c r="F59" s="16"/>
      <c r="G59" s="15"/>
      <c r="H59" s="15"/>
      <c r="I59" s="15"/>
      <c r="J59" s="15"/>
      <c r="K59" s="15"/>
      <c r="L59" s="15"/>
      <c r="M59" s="11"/>
      <c r="N59" s="15"/>
      <c r="O59" s="15"/>
      <c r="P59" s="16"/>
      <c r="Q59" s="15"/>
      <c r="R59" s="15"/>
      <c r="S59" s="15"/>
      <c r="T59" s="15"/>
      <c r="U59" s="15"/>
      <c r="V59" s="15"/>
      <c r="W59" s="11"/>
    </row>
    <row r="60" spans="2:23" customFormat="1" x14ac:dyDescent="0.25">
      <c r="B60" s="5"/>
      <c r="D60" s="12"/>
      <c r="E60" s="15"/>
      <c r="F60" s="16"/>
      <c r="G60" s="15"/>
      <c r="H60" s="15"/>
      <c r="I60" s="15"/>
      <c r="J60" s="15"/>
      <c r="K60" s="15"/>
      <c r="L60" s="15"/>
      <c r="M60" s="11"/>
      <c r="N60" s="15"/>
      <c r="O60" s="15"/>
      <c r="P60" s="16"/>
      <c r="Q60" s="15"/>
      <c r="R60" s="15"/>
      <c r="S60" s="15"/>
      <c r="T60" s="15"/>
      <c r="U60" s="15"/>
      <c r="V60" s="15"/>
      <c r="W60" s="11"/>
    </row>
    <row r="61" spans="2:23" customFormat="1" x14ac:dyDescent="0.25">
      <c r="B61" s="5"/>
      <c r="D61" s="12"/>
      <c r="E61" s="15"/>
      <c r="F61" s="16"/>
      <c r="G61" s="15"/>
      <c r="H61" s="15"/>
      <c r="I61" s="15"/>
      <c r="J61" s="15"/>
      <c r="K61" s="15"/>
      <c r="L61" s="15"/>
      <c r="M61" s="11"/>
      <c r="N61" s="15"/>
      <c r="O61" s="15"/>
      <c r="P61" s="16"/>
      <c r="Q61" s="15"/>
      <c r="R61" s="15"/>
      <c r="S61" s="15"/>
      <c r="T61" s="15"/>
      <c r="U61" s="15"/>
      <c r="V61" s="15"/>
      <c r="W61" s="11"/>
    </row>
    <row r="62" spans="2:23" customFormat="1" x14ac:dyDescent="0.25">
      <c r="B62" s="5"/>
      <c r="D62" s="12"/>
      <c r="E62" s="15"/>
      <c r="F62" s="16"/>
      <c r="G62" s="15"/>
      <c r="H62" s="15"/>
      <c r="I62" s="15"/>
      <c r="J62" s="15"/>
      <c r="K62" s="15"/>
      <c r="L62" s="15"/>
      <c r="M62" s="11"/>
      <c r="N62" s="15"/>
      <c r="O62" s="15"/>
      <c r="P62" s="16"/>
      <c r="Q62" s="15"/>
      <c r="R62" s="15"/>
      <c r="S62" s="15"/>
      <c r="T62" s="15"/>
      <c r="U62" s="15"/>
      <c r="V62" s="15"/>
      <c r="W62" s="11"/>
    </row>
    <row r="63" spans="2:23" customFormat="1" x14ac:dyDescent="0.25">
      <c r="B63" s="5"/>
      <c r="D63" s="12"/>
      <c r="E63" s="15"/>
      <c r="F63" s="16"/>
      <c r="G63" s="15"/>
      <c r="H63" s="15"/>
      <c r="I63" s="15"/>
      <c r="J63" s="15"/>
      <c r="K63" s="15"/>
      <c r="L63" s="15"/>
      <c r="M63" s="11"/>
      <c r="N63" s="15"/>
      <c r="O63" s="15"/>
      <c r="P63" s="16"/>
      <c r="Q63" s="15"/>
      <c r="R63" s="15"/>
      <c r="S63" s="15"/>
      <c r="T63" s="15"/>
      <c r="U63" s="15"/>
      <c r="V63" s="15"/>
      <c r="W63" s="11"/>
    </row>
    <row r="64" spans="2:23" customFormat="1" x14ac:dyDescent="0.25">
      <c r="B64" s="5"/>
      <c r="D64" s="12"/>
      <c r="E64" s="15"/>
      <c r="F64" s="16"/>
      <c r="G64" s="15"/>
      <c r="H64" s="15"/>
      <c r="I64" s="15"/>
      <c r="J64" s="15"/>
      <c r="K64" s="15"/>
      <c r="L64" s="15"/>
      <c r="M64" s="11"/>
      <c r="N64" s="15"/>
      <c r="O64" s="15"/>
      <c r="P64" s="16"/>
      <c r="Q64" s="15"/>
      <c r="R64" s="15"/>
      <c r="S64" s="15"/>
      <c r="T64" s="15"/>
      <c r="U64" s="15"/>
      <c r="V64" s="15"/>
      <c r="W64" s="11"/>
    </row>
    <row r="65" spans="2:23" customFormat="1" x14ac:dyDescent="0.25">
      <c r="B65" s="5"/>
      <c r="D65" s="12"/>
      <c r="E65" s="15"/>
      <c r="F65" s="16"/>
      <c r="G65" s="15"/>
      <c r="H65" s="15"/>
      <c r="I65" s="15"/>
      <c r="J65" s="15"/>
      <c r="K65" s="15"/>
      <c r="L65" s="15"/>
      <c r="M65" s="11"/>
      <c r="N65" s="15"/>
      <c r="O65" s="15"/>
      <c r="P65" s="16"/>
      <c r="Q65" s="15"/>
      <c r="R65" s="15"/>
      <c r="S65" s="15"/>
      <c r="T65" s="15"/>
      <c r="U65" s="15"/>
      <c r="V65" s="15"/>
      <c r="W65" s="11"/>
    </row>
    <row r="66" spans="2:23" customFormat="1" x14ac:dyDescent="0.25">
      <c r="B66" s="5"/>
      <c r="D66" s="12"/>
      <c r="E66" s="15"/>
      <c r="F66" s="16"/>
      <c r="G66" s="15"/>
      <c r="H66" s="15"/>
      <c r="I66" s="15"/>
      <c r="J66" s="15"/>
      <c r="K66" s="15"/>
      <c r="L66" s="15"/>
      <c r="M66" s="11"/>
      <c r="N66" s="15"/>
      <c r="O66" s="15"/>
      <c r="P66" s="16"/>
      <c r="Q66" s="15"/>
      <c r="R66" s="15"/>
      <c r="S66" s="15"/>
      <c r="T66" s="15"/>
      <c r="U66" s="15"/>
      <c r="V66" s="15"/>
      <c r="W66" s="11"/>
    </row>
    <row r="67" spans="2:23" customFormat="1" x14ac:dyDescent="0.25">
      <c r="B67" s="5"/>
      <c r="D67" s="12"/>
      <c r="E67" s="15"/>
      <c r="F67" s="16"/>
      <c r="G67" s="15"/>
      <c r="H67" s="15"/>
      <c r="I67" s="15"/>
      <c r="J67" s="15"/>
      <c r="K67" s="15"/>
      <c r="L67" s="15"/>
      <c r="M67" s="11"/>
      <c r="N67" s="15"/>
      <c r="O67" s="15"/>
      <c r="P67" s="16"/>
      <c r="Q67" s="15"/>
      <c r="R67" s="15"/>
      <c r="S67" s="15"/>
      <c r="T67" s="15"/>
      <c r="U67" s="15"/>
      <c r="V67" s="15"/>
      <c r="W67" s="11"/>
    </row>
    <row r="68" spans="2:23" customFormat="1" x14ac:dyDescent="0.25">
      <c r="B68" s="5"/>
      <c r="D68" s="12"/>
      <c r="E68" s="15"/>
      <c r="F68" s="16"/>
      <c r="G68" s="15"/>
      <c r="H68" s="15"/>
      <c r="I68" s="15"/>
      <c r="J68" s="15"/>
      <c r="K68" s="15"/>
      <c r="L68" s="15"/>
      <c r="M68" s="11"/>
      <c r="N68" s="15"/>
      <c r="O68" s="15"/>
      <c r="P68" s="16"/>
      <c r="Q68" s="15"/>
      <c r="R68" s="15"/>
      <c r="S68" s="15"/>
      <c r="T68" s="15"/>
      <c r="U68" s="15"/>
      <c r="V68" s="15"/>
      <c r="W68" s="11"/>
    </row>
    <row r="69" spans="2:23" customFormat="1" x14ac:dyDescent="0.25">
      <c r="B69" s="5"/>
      <c r="D69" s="12"/>
      <c r="E69" s="15"/>
      <c r="F69" s="16"/>
      <c r="G69" s="15"/>
      <c r="H69" s="15"/>
      <c r="I69" s="15"/>
      <c r="J69" s="15"/>
      <c r="K69" s="15"/>
      <c r="L69" s="15"/>
      <c r="M69" s="11"/>
      <c r="N69" s="15"/>
      <c r="O69" s="15"/>
      <c r="P69" s="16"/>
      <c r="Q69" s="15"/>
      <c r="R69" s="15"/>
      <c r="S69" s="15"/>
      <c r="T69" s="15"/>
      <c r="U69" s="15"/>
      <c r="V69" s="15"/>
      <c r="W69" s="11"/>
    </row>
    <row r="70" spans="2:23" customFormat="1" x14ac:dyDescent="0.25">
      <c r="B70" s="5"/>
      <c r="D70" s="12"/>
      <c r="E70" s="15"/>
      <c r="F70" s="16"/>
      <c r="G70" s="15"/>
      <c r="H70" s="15"/>
      <c r="I70" s="15"/>
      <c r="J70" s="15"/>
      <c r="K70" s="15"/>
      <c r="L70" s="15"/>
      <c r="M70" s="11"/>
      <c r="N70" s="15"/>
      <c r="O70" s="15"/>
      <c r="P70" s="16"/>
      <c r="Q70" s="15"/>
      <c r="R70" s="15"/>
      <c r="S70" s="15"/>
      <c r="T70" s="15"/>
      <c r="U70" s="15"/>
      <c r="V70" s="15"/>
      <c r="W70" s="11"/>
    </row>
    <row r="71" spans="2:23" customFormat="1" x14ac:dyDescent="0.25">
      <c r="B71" s="5"/>
      <c r="D71" s="12"/>
      <c r="E71" s="15"/>
      <c r="F71" s="16"/>
      <c r="G71" s="15"/>
      <c r="H71" s="15"/>
      <c r="I71" s="15"/>
      <c r="J71" s="15"/>
      <c r="K71" s="15"/>
      <c r="L71" s="15"/>
      <c r="M71" s="11"/>
      <c r="N71" s="15"/>
      <c r="O71" s="15"/>
      <c r="P71" s="16"/>
      <c r="Q71" s="15"/>
      <c r="R71" s="15"/>
      <c r="S71" s="15"/>
      <c r="T71" s="15"/>
      <c r="U71" s="15"/>
      <c r="V71" s="15"/>
      <c r="W71" s="11"/>
    </row>
    <row r="72" spans="2:23" customFormat="1" x14ac:dyDescent="0.25">
      <c r="B72" s="5"/>
      <c r="D72" s="12"/>
      <c r="E72" s="15"/>
      <c r="F72" s="16"/>
      <c r="G72" s="15"/>
      <c r="H72" s="15"/>
      <c r="I72" s="15"/>
      <c r="J72" s="15"/>
      <c r="K72" s="15"/>
      <c r="L72" s="15"/>
      <c r="M72" s="11"/>
      <c r="N72" s="15"/>
      <c r="O72" s="15"/>
      <c r="P72" s="16"/>
      <c r="Q72" s="15"/>
      <c r="R72" s="15"/>
      <c r="S72" s="15"/>
      <c r="T72" s="15"/>
      <c r="U72" s="15"/>
      <c r="V72" s="15"/>
      <c r="W72" s="11"/>
    </row>
    <row r="73" spans="2:23" customFormat="1" x14ac:dyDescent="0.25">
      <c r="B73" s="5"/>
      <c r="D73" s="12"/>
      <c r="E73" s="15"/>
      <c r="F73" s="16"/>
      <c r="G73" s="15"/>
      <c r="H73" s="15"/>
      <c r="I73" s="15"/>
      <c r="J73" s="15"/>
      <c r="K73" s="15"/>
      <c r="L73" s="15"/>
      <c r="M73" s="11"/>
      <c r="N73" s="15"/>
      <c r="O73" s="15"/>
      <c r="P73" s="16"/>
      <c r="Q73" s="15"/>
      <c r="R73" s="15"/>
      <c r="S73" s="15"/>
      <c r="T73" s="15"/>
      <c r="U73" s="15"/>
      <c r="V73" s="15"/>
      <c r="W73" s="11"/>
    </row>
    <row r="74" spans="2:23" customFormat="1" x14ac:dyDescent="0.25">
      <c r="B74" s="5"/>
      <c r="D74" s="12"/>
      <c r="E74" s="15"/>
      <c r="F74" s="16"/>
      <c r="G74" s="15"/>
      <c r="H74" s="15"/>
      <c r="I74" s="15"/>
      <c r="J74" s="15"/>
      <c r="K74" s="15"/>
      <c r="L74" s="15"/>
      <c r="M74" s="11"/>
      <c r="N74" s="15"/>
      <c r="O74" s="15"/>
      <c r="P74" s="16"/>
      <c r="Q74" s="15"/>
      <c r="R74" s="15"/>
      <c r="S74" s="15"/>
      <c r="T74" s="15"/>
      <c r="U74" s="15"/>
      <c r="V74" s="15"/>
      <c r="W74" s="11"/>
    </row>
    <row r="75" spans="2:23" customFormat="1" x14ac:dyDescent="0.25">
      <c r="B75" s="5"/>
      <c r="D75" s="12"/>
      <c r="E75" s="15"/>
      <c r="F75" s="16"/>
      <c r="G75" s="15"/>
      <c r="H75" s="15"/>
      <c r="I75" s="15"/>
      <c r="J75" s="15"/>
      <c r="K75" s="15"/>
      <c r="L75" s="15"/>
      <c r="M75" s="11"/>
      <c r="N75" s="15"/>
      <c r="O75" s="15"/>
      <c r="P75" s="16"/>
      <c r="Q75" s="15"/>
      <c r="R75" s="15"/>
      <c r="S75" s="15"/>
      <c r="T75" s="15"/>
      <c r="U75" s="15"/>
      <c r="V75" s="15"/>
      <c r="W75" s="11"/>
    </row>
    <row r="76" spans="2:23" customFormat="1" x14ac:dyDescent="0.25">
      <c r="B76" s="5"/>
      <c r="D76" s="12"/>
      <c r="E76" s="15"/>
      <c r="F76" s="16"/>
      <c r="G76" s="15"/>
      <c r="H76" s="15"/>
      <c r="I76" s="15"/>
      <c r="J76" s="15"/>
      <c r="K76" s="15"/>
      <c r="L76" s="15"/>
      <c r="M76" s="11"/>
      <c r="N76" s="15"/>
      <c r="O76" s="15"/>
      <c r="P76" s="16"/>
      <c r="Q76" s="15"/>
      <c r="R76" s="15"/>
      <c r="S76" s="15"/>
      <c r="T76" s="15"/>
      <c r="U76" s="15"/>
      <c r="V76" s="15"/>
      <c r="W76" s="11"/>
    </row>
    <row r="77" spans="2:23" customFormat="1" x14ac:dyDescent="0.25">
      <c r="B77" s="5"/>
      <c r="D77" s="12"/>
      <c r="E77" s="15"/>
      <c r="F77" s="16"/>
      <c r="G77" s="15"/>
      <c r="H77" s="15"/>
      <c r="I77" s="15"/>
      <c r="J77" s="15"/>
      <c r="K77" s="15"/>
      <c r="L77" s="15"/>
      <c r="M77" s="11"/>
      <c r="N77" s="15"/>
      <c r="O77" s="15"/>
      <c r="P77" s="16"/>
      <c r="Q77" s="15"/>
      <c r="R77" s="15"/>
      <c r="S77" s="15"/>
      <c r="T77" s="15"/>
      <c r="U77" s="15"/>
      <c r="V77" s="15"/>
      <c r="W77" s="11"/>
    </row>
    <row r="78" spans="2:23" customFormat="1" x14ac:dyDescent="0.25">
      <c r="B78" s="5"/>
      <c r="D78" s="12"/>
      <c r="E78" s="15"/>
      <c r="F78" s="16"/>
      <c r="G78" s="15"/>
      <c r="H78" s="15"/>
      <c r="I78" s="15"/>
      <c r="J78" s="15"/>
      <c r="K78" s="15"/>
      <c r="L78" s="15"/>
      <c r="M78" s="11"/>
      <c r="N78" s="15"/>
      <c r="O78" s="15"/>
      <c r="P78" s="16"/>
      <c r="Q78" s="15"/>
      <c r="R78" s="15"/>
      <c r="S78" s="15"/>
      <c r="T78" s="15"/>
      <c r="U78" s="15"/>
      <c r="V78" s="15"/>
      <c r="W78" s="11"/>
    </row>
    <row r="79" spans="2:23" customFormat="1" x14ac:dyDescent="0.25">
      <c r="B79" s="5"/>
      <c r="D79" s="12"/>
      <c r="E79" s="15"/>
      <c r="F79" s="16"/>
      <c r="G79" s="15"/>
      <c r="H79" s="15"/>
      <c r="I79" s="15"/>
      <c r="J79" s="15"/>
      <c r="K79" s="15"/>
      <c r="L79" s="15"/>
      <c r="M79" s="11"/>
      <c r="N79" s="15"/>
      <c r="O79" s="15"/>
      <c r="P79" s="16"/>
      <c r="Q79" s="15"/>
      <c r="R79" s="15"/>
      <c r="S79" s="15"/>
      <c r="T79" s="15"/>
      <c r="U79" s="15"/>
      <c r="V79" s="15"/>
      <c r="W79" s="11"/>
    </row>
    <row r="80" spans="2:23" customFormat="1" x14ac:dyDescent="0.25">
      <c r="B80" s="5"/>
      <c r="D80" s="12"/>
      <c r="E80" s="15"/>
      <c r="F80" s="16"/>
      <c r="G80" s="15"/>
      <c r="H80" s="15"/>
      <c r="I80" s="15"/>
      <c r="J80" s="15"/>
      <c r="K80" s="15"/>
      <c r="L80" s="15"/>
      <c r="M80" s="11"/>
      <c r="N80" s="15"/>
      <c r="O80" s="15"/>
      <c r="P80" s="16"/>
      <c r="Q80" s="15"/>
      <c r="R80" s="15"/>
      <c r="S80" s="15"/>
      <c r="T80" s="15"/>
      <c r="U80" s="15"/>
      <c r="V80" s="15"/>
      <c r="W80" s="11"/>
    </row>
    <row r="81" spans="2:23" customFormat="1" x14ac:dyDescent="0.25">
      <c r="B81" s="5"/>
      <c r="D81" s="12"/>
      <c r="E81" s="15"/>
      <c r="F81" s="16"/>
      <c r="G81" s="15"/>
      <c r="H81" s="15"/>
      <c r="I81" s="15"/>
      <c r="J81" s="15"/>
      <c r="K81" s="15"/>
      <c r="L81" s="15"/>
      <c r="M81" s="11"/>
      <c r="N81" s="15"/>
      <c r="O81" s="15"/>
      <c r="P81" s="16"/>
      <c r="Q81" s="15"/>
      <c r="R81" s="15"/>
      <c r="S81" s="15"/>
      <c r="T81" s="15"/>
      <c r="U81" s="15"/>
      <c r="V81" s="15"/>
      <c r="W81" s="11"/>
    </row>
    <row r="82" spans="2:23" customFormat="1" x14ac:dyDescent="0.25">
      <c r="B82" s="5"/>
      <c r="D82" s="12"/>
      <c r="E82" s="15"/>
      <c r="F82" s="16"/>
      <c r="G82" s="15"/>
      <c r="H82" s="15"/>
      <c r="I82" s="15"/>
      <c r="J82" s="15"/>
      <c r="K82" s="15"/>
      <c r="L82" s="15"/>
      <c r="M82" s="11"/>
      <c r="N82" s="15"/>
      <c r="O82" s="15"/>
      <c r="P82" s="16"/>
      <c r="Q82" s="15"/>
      <c r="R82" s="15"/>
      <c r="S82" s="15"/>
      <c r="T82" s="15"/>
      <c r="U82" s="15"/>
      <c r="V82" s="15"/>
      <c r="W82" s="11"/>
    </row>
    <row r="83" spans="2:23" s="2" customFormat="1" x14ac:dyDescent="0.25">
      <c r="B83" s="20"/>
      <c r="D83" s="21"/>
      <c r="E83" s="22"/>
      <c r="F83" s="23"/>
      <c r="G83" s="22"/>
      <c r="H83" s="22"/>
      <c r="I83" s="22"/>
      <c r="J83" s="22"/>
      <c r="K83" s="22"/>
      <c r="L83" s="22"/>
      <c r="M83" s="24"/>
      <c r="N83" s="22"/>
      <c r="O83" s="22"/>
      <c r="P83" s="23"/>
      <c r="Q83" s="22"/>
      <c r="R83" s="22"/>
      <c r="S83" s="22"/>
      <c r="T83" s="22"/>
      <c r="U83" s="22"/>
      <c r="V83" s="22"/>
      <c r="W83" s="24"/>
    </row>
  </sheetData>
  <conditionalFormatting sqref="D5:L5 D7:L7 D9:L9 D11:L11 D13:L13 D15:L15 D17:L17 D19:L19 D21:L21 D24:L24 D3:L3">
    <cfRule type="expression" dxfId="7" priority="86">
      <formula>D3=""</formula>
    </cfRule>
    <cfRule type="expression" dxfId="6" priority="87">
      <formula>D3&lt;&gt;""</formula>
    </cfRule>
  </conditionalFormatting>
  <conditionalFormatting sqref="O5:W5 O7:W7 O9:W9 O11:W11 O13:W13 O15:W15 O17:W17 O19:W19 O21:W21 O24:W24 O3:W3">
    <cfRule type="expression" dxfId="5" priority="6">
      <formula>O3=""</formula>
    </cfRule>
    <cfRule type="expression" dxfId="4" priority="7">
      <formula>O3&lt;&gt;""</formula>
    </cfRule>
  </conditionalFormatting>
  <conditionalFormatting sqref="M5 M7 M9 M11 M13 M15 M17 M19 M21 M24 M3">
    <cfRule type="expression" dxfId="3" priority="4">
      <formula>M3=""</formula>
    </cfRule>
    <cfRule type="expression" dxfId="2" priority="5">
      <formula>M3&lt;&gt;""</formula>
    </cfRule>
  </conditionalFormatting>
  <conditionalFormatting sqref="N5 N7 N9 N11 N13 N15 N17 N19 N21 N24 N3">
    <cfRule type="expression" dxfId="1" priority="2">
      <formula>N3=""</formula>
    </cfRule>
    <cfRule type="expression" dxfId="0" priority="3">
      <formula>N3&lt;&gt;""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9"/>
  <sheetViews>
    <sheetView workbookViewId="0">
      <selection activeCell="B4" sqref="B4"/>
    </sheetView>
  </sheetViews>
  <sheetFormatPr baseColWidth="10" defaultRowHeight="15" x14ac:dyDescent="0.25"/>
  <cols>
    <col min="1" max="1" width="2.28515625" customWidth="1"/>
    <col min="4" max="4" width="11.42578125" customWidth="1"/>
  </cols>
  <sheetData>
    <row r="1" spans="2:5" x14ac:dyDescent="0.25">
      <c r="C1" t="s">
        <v>12</v>
      </c>
      <c r="D1" t="s">
        <v>13</v>
      </c>
    </row>
    <row r="2" spans="2:5" x14ac:dyDescent="0.25">
      <c r="B2" s="3" t="s">
        <v>2</v>
      </c>
      <c r="C2">
        <v>500</v>
      </c>
      <c r="D2">
        <v>800</v>
      </c>
    </row>
    <row r="3" spans="2:5" x14ac:dyDescent="0.25">
      <c r="B3" s="3"/>
      <c r="C3">
        <v>-400</v>
      </c>
      <c r="D3">
        <v>-600</v>
      </c>
    </row>
    <row r="4" spans="2:5" x14ac:dyDescent="0.25">
      <c r="B4" s="3" t="s">
        <v>25</v>
      </c>
      <c r="C4">
        <v>20</v>
      </c>
      <c r="D4">
        <v>25</v>
      </c>
    </row>
    <row r="5" spans="2:5" x14ac:dyDescent="0.25">
      <c r="B5" s="3" t="s">
        <v>26</v>
      </c>
      <c r="C5">
        <v>30</v>
      </c>
      <c r="D5">
        <v>50</v>
      </c>
    </row>
    <row r="6" spans="2:5" x14ac:dyDescent="0.25">
      <c r="B6" s="3" t="s">
        <v>27</v>
      </c>
      <c r="C6">
        <v>40</v>
      </c>
      <c r="D6">
        <v>50</v>
      </c>
    </row>
    <row r="7" spans="2:5" x14ac:dyDescent="0.25">
      <c r="B7" s="3"/>
    </row>
    <row r="8" spans="2:5" x14ac:dyDescent="0.25">
      <c r="B8" s="29"/>
      <c r="C8" s="30" t="s">
        <v>18</v>
      </c>
      <c r="D8" s="45" t="s">
        <v>34</v>
      </c>
      <c r="E8" s="45" t="s">
        <v>35</v>
      </c>
    </row>
    <row r="9" spans="2:5" x14ac:dyDescent="0.25">
      <c r="B9" s="47" t="s">
        <v>14</v>
      </c>
      <c r="C9" s="39">
        <v>0</v>
      </c>
      <c r="D9" s="33">
        <f>C2</f>
        <v>500</v>
      </c>
      <c r="E9" s="33">
        <f>D2</f>
        <v>800</v>
      </c>
    </row>
    <row r="10" spans="2:5" x14ac:dyDescent="0.25">
      <c r="B10" s="46" t="s">
        <v>15</v>
      </c>
      <c r="C10" s="40">
        <v>1</v>
      </c>
      <c r="D10" s="34">
        <f>IF(C10&lt;=1,D9+$C$3,IF(C10&lt;=2,D9+$C$4,IF(C10&lt;=26,D9+$C$5,D9+$C$6)))</f>
        <v>100</v>
      </c>
      <c r="E10" s="34">
        <f>IF(C10&lt;=1,E9+$D$3,IF(C10&lt;=2,E9+$D$4,IF(C10&lt;=26,E9+$D$5,E9+$D$6)))</f>
        <v>200</v>
      </c>
    </row>
    <row r="11" spans="2:5" x14ac:dyDescent="0.25">
      <c r="B11" s="62" t="s">
        <v>16</v>
      </c>
      <c r="C11" s="41">
        <v>2</v>
      </c>
      <c r="D11" s="35">
        <f t="shared" ref="D11:D49" si="0">IF(C11&lt;=1,D10+$C$3,IF(C11&lt;=2,D10+$C$4,IF(C11&lt;=26,D10+$C$5,D10+$C$6)))</f>
        <v>120</v>
      </c>
      <c r="E11" s="35">
        <f t="shared" ref="E11:E49" si="1">IF(C11&lt;=1,E10+$D$3,IF(C11&lt;=2,E10+$D$4,IF(C11&lt;=26,E10+$D$5,E10+$D$6)))</f>
        <v>225</v>
      </c>
    </row>
    <row r="12" spans="2:5" x14ac:dyDescent="0.25">
      <c r="B12" s="62"/>
      <c r="C12" s="41">
        <v>3</v>
      </c>
      <c r="D12" s="35">
        <f t="shared" si="0"/>
        <v>150</v>
      </c>
      <c r="E12" s="35">
        <f t="shared" si="1"/>
        <v>275</v>
      </c>
    </row>
    <row r="13" spans="2:5" x14ac:dyDescent="0.25">
      <c r="B13" s="62"/>
      <c r="C13" s="41">
        <v>4</v>
      </c>
      <c r="D13" s="35">
        <f t="shared" si="0"/>
        <v>180</v>
      </c>
      <c r="E13" s="35">
        <f t="shared" si="1"/>
        <v>325</v>
      </c>
    </row>
    <row r="14" spans="2:5" x14ac:dyDescent="0.25">
      <c r="B14" s="62"/>
      <c r="C14" s="41">
        <v>5</v>
      </c>
      <c r="D14" s="35">
        <f t="shared" si="0"/>
        <v>210</v>
      </c>
      <c r="E14" s="35">
        <f t="shared" si="1"/>
        <v>375</v>
      </c>
    </row>
    <row r="15" spans="2:5" x14ac:dyDescent="0.25">
      <c r="B15" s="62"/>
      <c r="C15" s="41">
        <v>6</v>
      </c>
      <c r="D15" s="35">
        <f t="shared" si="0"/>
        <v>240</v>
      </c>
      <c r="E15" s="35">
        <f t="shared" si="1"/>
        <v>425</v>
      </c>
    </row>
    <row r="16" spans="2:5" x14ac:dyDescent="0.25">
      <c r="B16" s="62"/>
      <c r="C16" s="41">
        <v>7</v>
      </c>
      <c r="D16" s="35">
        <f t="shared" si="0"/>
        <v>270</v>
      </c>
      <c r="E16" s="35">
        <f t="shared" si="1"/>
        <v>475</v>
      </c>
    </row>
    <row r="17" spans="2:5" x14ac:dyDescent="0.25">
      <c r="B17" s="62"/>
      <c r="C17" s="41">
        <v>8</v>
      </c>
      <c r="D17" s="35">
        <f t="shared" si="0"/>
        <v>300</v>
      </c>
      <c r="E17" s="35">
        <f t="shared" si="1"/>
        <v>525</v>
      </c>
    </row>
    <row r="18" spans="2:5" x14ac:dyDescent="0.25">
      <c r="B18" s="62"/>
      <c r="C18" s="41">
        <v>9</v>
      </c>
      <c r="D18" s="35">
        <f t="shared" si="0"/>
        <v>330</v>
      </c>
      <c r="E18" s="35">
        <f t="shared" si="1"/>
        <v>575</v>
      </c>
    </row>
    <row r="19" spans="2:5" x14ac:dyDescent="0.25">
      <c r="B19" s="62"/>
      <c r="C19" s="41">
        <v>10</v>
      </c>
      <c r="D19" s="35">
        <f t="shared" si="0"/>
        <v>360</v>
      </c>
      <c r="E19" s="35">
        <f t="shared" si="1"/>
        <v>625</v>
      </c>
    </row>
    <row r="20" spans="2:5" x14ac:dyDescent="0.25">
      <c r="B20" s="62"/>
      <c r="C20" s="41">
        <v>11</v>
      </c>
      <c r="D20" s="35">
        <f t="shared" si="0"/>
        <v>390</v>
      </c>
      <c r="E20" s="35">
        <f t="shared" si="1"/>
        <v>675</v>
      </c>
    </row>
    <row r="21" spans="2:5" x14ac:dyDescent="0.25">
      <c r="B21" s="62"/>
      <c r="C21" s="41">
        <v>12</v>
      </c>
      <c r="D21" s="35">
        <f t="shared" si="0"/>
        <v>420</v>
      </c>
      <c r="E21" s="35">
        <f t="shared" si="1"/>
        <v>725</v>
      </c>
    </row>
    <row r="22" spans="2:5" x14ac:dyDescent="0.25">
      <c r="B22" s="62"/>
      <c r="C22" s="41">
        <v>13</v>
      </c>
      <c r="D22" s="35">
        <f t="shared" si="0"/>
        <v>450</v>
      </c>
      <c r="E22" s="35">
        <f t="shared" si="1"/>
        <v>775</v>
      </c>
    </row>
    <row r="23" spans="2:5" x14ac:dyDescent="0.25">
      <c r="B23" s="62"/>
      <c r="C23" s="41">
        <v>14</v>
      </c>
      <c r="D23" s="35">
        <f t="shared" si="0"/>
        <v>480</v>
      </c>
      <c r="E23" s="35">
        <f t="shared" si="1"/>
        <v>825</v>
      </c>
    </row>
    <row r="24" spans="2:5" x14ac:dyDescent="0.25">
      <c r="B24" s="62"/>
      <c r="C24" s="41">
        <v>15</v>
      </c>
      <c r="D24" s="35">
        <f t="shared" si="0"/>
        <v>510</v>
      </c>
      <c r="E24" s="35">
        <f t="shared" si="1"/>
        <v>875</v>
      </c>
    </row>
    <row r="25" spans="2:5" x14ac:dyDescent="0.25">
      <c r="B25" s="62"/>
      <c r="C25" s="41">
        <v>16</v>
      </c>
      <c r="D25" s="35">
        <f t="shared" si="0"/>
        <v>540</v>
      </c>
      <c r="E25" s="35">
        <f t="shared" si="1"/>
        <v>925</v>
      </c>
    </row>
    <row r="26" spans="2:5" x14ac:dyDescent="0.25">
      <c r="B26" s="62"/>
      <c r="C26" s="41">
        <v>17</v>
      </c>
      <c r="D26" s="35">
        <f t="shared" si="0"/>
        <v>570</v>
      </c>
      <c r="E26" s="35">
        <f t="shared" si="1"/>
        <v>975</v>
      </c>
    </row>
    <row r="27" spans="2:5" x14ac:dyDescent="0.25">
      <c r="B27" s="62"/>
      <c r="C27" s="41">
        <v>18</v>
      </c>
      <c r="D27" s="35">
        <f t="shared" si="0"/>
        <v>600</v>
      </c>
      <c r="E27" s="35">
        <f t="shared" si="1"/>
        <v>1025</v>
      </c>
    </row>
    <row r="28" spans="2:5" x14ac:dyDescent="0.25">
      <c r="B28" s="62"/>
      <c r="C28" s="41">
        <v>19</v>
      </c>
      <c r="D28" s="35">
        <f t="shared" si="0"/>
        <v>630</v>
      </c>
      <c r="E28" s="35">
        <f t="shared" si="1"/>
        <v>1075</v>
      </c>
    </row>
    <row r="29" spans="2:5" x14ac:dyDescent="0.25">
      <c r="B29" s="62"/>
      <c r="C29" s="41">
        <v>20</v>
      </c>
      <c r="D29" s="35">
        <f t="shared" si="0"/>
        <v>660</v>
      </c>
      <c r="E29" s="35">
        <f t="shared" si="1"/>
        <v>1125</v>
      </c>
    </row>
    <row r="30" spans="2:5" x14ac:dyDescent="0.25">
      <c r="B30" s="62"/>
      <c r="C30" s="41">
        <v>21</v>
      </c>
      <c r="D30" s="35">
        <f t="shared" si="0"/>
        <v>690</v>
      </c>
      <c r="E30" s="35">
        <f t="shared" si="1"/>
        <v>1175</v>
      </c>
    </row>
    <row r="31" spans="2:5" x14ac:dyDescent="0.25">
      <c r="B31" s="62"/>
      <c r="C31" s="41">
        <v>22</v>
      </c>
      <c r="D31" s="35">
        <f t="shared" si="0"/>
        <v>720</v>
      </c>
      <c r="E31" s="35">
        <f t="shared" si="1"/>
        <v>1225</v>
      </c>
    </row>
    <row r="32" spans="2:5" x14ac:dyDescent="0.25">
      <c r="B32" s="62"/>
      <c r="C32" s="41">
        <v>23</v>
      </c>
      <c r="D32" s="35">
        <f t="shared" si="0"/>
        <v>750</v>
      </c>
      <c r="E32" s="35">
        <f t="shared" si="1"/>
        <v>1275</v>
      </c>
    </row>
    <row r="33" spans="2:5" x14ac:dyDescent="0.25">
      <c r="B33" s="62"/>
      <c r="C33" s="41">
        <v>24</v>
      </c>
      <c r="D33" s="35">
        <f t="shared" si="0"/>
        <v>780</v>
      </c>
      <c r="E33" s="35">
        <f t="shared" si="1"/>
        <v>1325</v>
      </c>
    </row>
    <row r="34" spans="2:5" x14ac:dyDescent="0.25">
      <c r="B34" s="62"/>
      <c r="C34" s="41">
        <v>25</v>
      </c>
      <c r="D34" s="35">
        <f t="shared" si="0"/>
        <v>810</v>
      </c>
      <c r="E34" s="35">
        <f t="shared" si="1"/>
        <v>1375</v>
      </c>
    </row>
    <row r="35" spans="2:5" x14ac:dyDescent="0.25">
      <c r="B35" s="59" t="s">
        <v>17</v>
      </c>
      <c r="C35" s="42">
        <v>26</v>
      </c>
      <c r="D35" s="36">
        <f t="shared" si="0"/>
        <v>840</v>
      </c>
      <c r="E35" s="36">
        <f t="shared" si="1"/>
        <v>1425</v>
      </c>
    </row>
    <row r="36" spans="2:5" x14ac:dyDescent="0.25">
      <c r="B36" s="59"/>
      <c r="C36" s="42">
        <v>27</v>
      </c>
      <c r="D36" s="36">
        <f t="shared" si="0"/>
        <v>880</v>
      </c>
      <c r="E36" s="36">
        <f t="shared" si="1"/>
        <v>1475</v>
      </c>
    </row>
    <row r="37" spans="2:5" x14ac:dyDescent="0.25">
      <c r="B37" s="59"/>
      <c r="C37" s="42">
        <v>28</v>
      </c>
      <c r="D37" s="36">
        <f t="shared" si="0"/>
        <v>920</v>
      </c>
      <c r="E37" s="36">
        <f t="shared" si="1"/>
        <v>1525</v>
      </c>
    </row>
    <row r="38" spans="2:5" x14ac:dyDescent="0.25">
      <c r="B38" s="59"/>
      <c r="C38" s="42">
        <v>29</v>
      </c>
      <c r="D38" s="36">
        <f t="shared" si="0"/>
        <v>960</v>
      </c>
      <c r="E38" s="36">
        <f t="shared" si="1"/>
        <v>1575</v>
      </c>
    </row>
    <row r="39" spans="2:5" x14ac:dyDescent="0.25">
      <c r="B39" s="59"/>
      <c r="C39" s="42">
        <v>30</v>
      </c>
      <c r="D39" s="36">
        <f t="shared" si="0"/>
        <v>1000</v>
      </c>
      <c r="E39" s="36">
        <f t="shared" si="1"/>
        <v>1625</v>
      </c>
    </row>
    <row r="40" spans="2:5" x14ac:dyDescent="0.25">
      <c r="B40" s="60"/>
      <c r="C40" s="43">
        <v>31</v>
      </c>
      <c r="D40" s="37">
        <f t="shared" si="0"/>
        <v>1040</v>
      </c>
      <c r="E40" s="37">
        <f t="shared" si="1"/>
        <v>1675</v>
      </c>
    </row>
    <row r="41" spans="2:5" x14ac:dyDescent="0.25">
      <c r="B41" s="60"/>
      <c r="C41" s="43">
        <v>32</v>
      </c>
      <c r="D41" s="37">
        <f t="shared" si="0"/>
        <v>1080</v>
      </c>
      <c r="E41" s="37">
        <f t="shared" si="1"/>
        <v>1725</v>
      </c>
    </row>
    <row r="42" spans="2:5" x14ac:dyDescent="0.25">
      <c r="B42" s="60"/>
      <c r="C42" s="43">
        <v>33</v>
      </c>
      <c r="D42" s="37">
        <f t="shared" si="0"/>
        <v>1120</v>
      </c>
      <c r="E42" s="37">
        <f t="shared" si="1"/>
        <v>1775</v>
      </c>
    </row>
    <row r="43" spans="2:5" x14ac:dyDescent="0.25">
      <c r="B43" s="60"/>
      <c r="C43" s="43">
        <v>34</v>
      </c>
      <c r="D43" s="37">
        <f t="shared" si="0"/>
        <v>1160</v>
      </c>
      <c r="E43" s="37">
        <f t="shared" si="1"/>
        <v>1825</v>
      </c>
    </row>
    <row r="44" spans="2:5" x14ac:dyDescent="0.25">
      <c r="B44" s="60"/>
      <c r="C44" s="43">
        <v>35</v>
      </c>
      <c r="D44" s="37">
        <f t="shared" si="0"/>
        <v>1200</v>
      </c>
      <c r="E44" s="37">
        <f t="shared" si="1"/>
        <v>1875</v>
      </c>
    </row>
    <row r="45" spans="2:5" x14ac:dyDescent="0.25">
      <c r="B45" s="60"/>
      <c r="C45" s="43">
        <v>36</v>
      </c>
      <c r="D45" s="37">
        <f t="shared" si="0"/>
        <v>1240</v>
      </c>
      <c r="E45" s="37">
        <f t="shared" si="1"/>
        <v>1925</v>
      </c>
    </row>
    <row r="46" spans="2:5" x14ac:dyDescent="0.25">
      <c r="B46" s="60"/>
      <c r="C46" s="43">
        <v>37</v>
      </c>
      <c r="D46" s="37">
        <f t="shared" si="0"/>
        <v>1280</v>
      </c>
      <c r="E46" s="37">
        <f t="shared" si="1"/>
        <v>1975</v>
      </c>
    </row>
    <row r="47" spans="2:5" x14ac:dyDescent="0.25">
      <c r="B47" s="60"/>
      <c r="C47" s="43">
        <v>38</v>
      </c>
      <c r="D47" s="37">
        <f t="shared" si="0"/>
        <v>1320</v>
      </c>
      <c r="E47" s="37">
        <f t="shared" si="1"/>
        <v>2025</v>
      </c>
    </row>
    <row r="48" spans="2:5" x14ac:dyDescent="0.25">
      <c r="B48" s="60"/>
      <c r="C48" s="43">
        <v>39</v>
      </c>
      <c r="D48" s="37">
        <f t="shared" si="0"/>
        <v>1360</v>
      </c>
      <c r="E48" s="37">
        <f t="shared" si="1"/>
        <v>2075</v>
      </c>
    </row>
    <row r="49" spans="2:5" x14ac:dyDescent="0.25">
      <c r="B49" s="61"/>
      <c r="C49" s="44">
        <v>40</v>
      </c>
      <c r="D49" s="38">
        <f t="shared" si="0"/>
        <v>1400</v>
      </c>
      <c r="E49" s="38">
        <f t="shared" si="1"/>
        <v>2125</v>
      </c>
    </row>
  </sheetData>
  <mergeCells count="3">
    <mergeCell ref="B35:B39"/>
    <mergeCell ref="B40:B49"/>
    <mergeCell ref="B11:B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A51" workbookViewId="0">
      <selection activeCell="AA33" sqref="AA33:AA67"/>
    </sheetView>
  </sheetViews>
  <sheetFormatPr baseColWidth="10" defaultRowHeight="15" x14ac:dyDescent="0.25"/>
  <cols>
    <col min="1" max="1" width="6.5703125" style="50" bestFit="1" customWidth="1"/>
    <col min="2" max="2" width="8.42578125" style="50" bestFit="1" customWidth="1"/>
    <col min="3" max="3" width="13.85546875" style="50" bestFit="1" customWidth="1"/>
    <col min="4" max="4" width="3.140625" style="50" hidden="1" customWidth="1"/>
    <col min="5" max="5" width="4.140625" style="50" hidden="1" customWidth="1"/>
    <col min="6" max="6" width="4" style="50" hidden="1" customWidth="1"/>
    <col min="7" max="7" width="3" style="50" hidden="1" customWidth="1"/>
    <col min="8" max="9" width="4" style="50" hidden="1" customWidth="1"/>
    <col min="10" max="10" width="3.5703125" style="50" hidden="1" customWidth="1"/>
    <col min="11" max="11" width="3.42578125" style="50" hidden="1" customWidth="1"/>
    <col min="12" max="12" width="3.7109375" style="50" hidden="1" customWidth="1"/>
    <col min="13" max="13" width="3.28515625" style="50" hidden="1" customWidth="1"/>
    <col min="14" max="14" width="3.5703125" style="50" hidden="1" customWidth="1"/>
    <col min="15" max="15" width="3.42578125" style="50" hidden="1" customWidth="1"/>
    <col min="16" max="16" width="3.7109375" style="50" hidden="1" customWidth="1"/>
    <col min="17" max="17" width="3.28515625" style="50" hidden="1" customWidth="1"/>
    <col min="18" max="18" width="3.5703125" style="50" hidden="1" customWidth="1"/>
    <col min="19" max="19" width="3.42578125" style="50" hidden="1" customWidth="1"/>
    <col min="20" max="20" width="3.7109375" style="50" hidden="1" customWidth="1"/>
    <col min="21" max="21" width="3.28515625" style="50" hidden="1" customWidth="1"/>
    <col min="22" max="22" width="3.5703125" style="50" hidden="1" customWidth="1"/>
    <col min="23" max="23" width="3.42578125" style="50" hidden="1" customWidth="1"/>
    <col min="24" max="24" width="3.7109375" style="50" hidden="1" customWidth="1"/>
    <col min="25" max="25" width="3.28515625" style="50" hidden="1" customWidth="1"/>
    <col min="26" max="26" width="23.140625" customWidth="1"/>
  </cols>
  <sheetData>
    <row r="1" spans="1:27" s="48" customFormat="1" x14ac:dyDescent="0.25">
      <c r="J1" s="48" t="s">
        <v>0</v>
      </c>
      <c r="K1" s="48" t="s">
        <v>113</v>
      </c>
      <c r="L1" s="48" t="s">
        <v>114</v>
      </c>
      <c r="M1" s="48" t="s">
        <v>115</v>
      </c>
      <c r="N1" s="48" t="s">
        <v>116</v>
      </c>
      <c r="O1" s="48" t="s">
        <v>117</v>
      </c>
      <c r="P1" s="48" t="s">
        <v>118</v>
      </c>
      <c r="Q1" s="48" t="s">
        <v>119</v>
      </c>
      <c r="R1" s="48" t="s">
        <v>120</v>
      </c>
      <c r="S1" s="48" t="s">
        <v>121</v>
      </c>
      <c r="T1" s="48" t="s">
        <v>122</v>
      </c>
      <c r="U1" s="48" t="s">
        <v>123</v>
      </c>
      <c r="V1" s="48" t="s">
        <v>124</v>
      </c>
      <c r="W1" s="48" t="s">
        <v>23</v>
      </c>
      <c r="X1" s="48" t="s">
        <v>125</v>
      </c>
      <c r="Y1" s="48" t="s">
        <v>69</v>
      </c>
    </row>
    <row r="2" spans="1:27" x14ac:dyDescent="0.25">
      <c r="A2" s="50" t="str">
        <f>Liste!A2</f>
        <v>trait</v>
      </c>
      <c r="B2" s="50" t="str">
        <f>Liste!B2</f>
        <v>strength</v>
      </c>
      <c r="C2" s="50" t="str">
        <f>Liste!C2</f>
        <v>birthValue</v>
      </c>
      <c r="D2" s="50">
        <f>Liste!D2</f>
        <v>1</v>
      </c>
      <c r="E2" s="50" t="str">
        <f>Liste!E2</f>
        <v>AA</v>
      </c>
      <c r="F2" s="50">
        <f>Liste!F2</f>
        <v>11</v>
      </c>
      <c r="G2" s="50">
        <f>Liste!G2</f>
        <v>10</v>
      </c>
      <c r="H2" s="50">
        <f>Liste!H2</f>
        <v>1</v>
      </c>
      <c r="I2" s="50">
        <f>Liste!I2</f>
        <v>10</v>
      </c>
      <c r="J2" s="50">
        <f ca="1">RANDBETWEEN(0,20)</f>
        <v>8</v>
      </c>
      <c r="K2" s="50">
        <f t="shared" ref="K2:Y17" ca="1" si="0">RANDBETWEEN(0,20)</f>
        <v>0</v>
      </c>
      <c r="L2" s="50">
        <f t="shared" ca="1" si="0"/>
        <v>4</v>
      </c>
      <c r="M2" s="50">
        <f t="shared" ca="1" si="0"/>
        <v>7</v>
      </c>
      <c r="N2" s="50">
        <f t="shared" ca="1" si="0"/>
        <v>2</v>
      </c>
      <c r="O2" s="50">
        <f t="shared" ca="1" si="0"/>
        <v>16</v>
      </c>
      <c r="P2" s="50">
        <f t="shared" ca="1" si="0"/>
        <v>16</v>
      </c>
      <c r="Q2" s="50">
        <f t="shared" ca="1" si="0"/>
        <v>19</v>
      </c>
      <c r="R2" s="50">
        <f t="shared" ca="1" si="0"/>
        <v>14</v>
      </c>
      <c r="S2" s="50">
        <f t="shared" ca="1" si="0"/>
        <v>3</v>
      </c>
      <c r="T2" s="50">
        <f t="shared" ca="1" si="0"/>
        <v>15</v>
      </c>
      <c r="U2" s="50">
        <f t="shared" ca="1" si="0"/>
        <v>12</v>
      </c>
      <c r="V2" s="50">
        <f t="shared" ca="1" si="0"/>
        <v>17</v>
      </c>
      <c r="W2" s="50">
        <f t="shared" ca="1" si="0"/>
        <v>18</v>
      </c>
      <c r="X2" s="50">
        <f t="shared" ca="1" si="0"/>
        <v>11</v>
      </c>
      <c r="Y2" s="50">
        <f t="shared" ca="1" si="0"/>
        <v>5</v>
      </c>
      <c r="Z2" t="s">
        <v>126</v>
      </c>
      <c r="AA2" s="57" t="str">
        <f ca="1">"// Ajout du gène "&amp;E2&amp;" ("&amp;C2&amp;")
  createValueGene("""&amp;E2&amp;""", "&amp;Z2&amp;", """&amp;D2&amp;""", "&amp;F2&amp;", "&amp;G2&amp;", "&amp;H2&amp;", "&amp;I2&amp;", "&amp;J2&amp;", "&amp;K2&amp;", "&amp;L2&amp;", "&amp;M2&amp;", "&amp;N2&amp;", "&amp;O2&amp;", "&amp;P2&amp;", "&amp;Q2&amp;", "&amp;R2&amp;", "&amp;S2&amp;", "&amp;T2&amp;", "&amp;U2&amp;", "&amp;V2&amp;", "&amp;W2&amp;", "&amp;X2&amp;", "&amp;Y2&amp;");"</f>
        <v>// Ajout du gène AA (birthValue)
  createValueGene("AA", GeneType.AVERAGE, "1", 11, 10, 1, 10, 8, 0, 4, 7, 2, 16, 16, 19, 14, 3, 15, 12, 17, 18, 11, 5);</v>
      </c>
    </row>
    <row r="3" spans="1:27" x14ac:dyDescent="0.25">
      <c r="A3" s="50" t="str">
        <f>Liste!A3</f>
        <v>trait</v>
      </c>
      <c r="B3" s="50" t="str">
        <f>Liste!B3</f>
        <v>strength</v>
      </c>
      <c r="C3" s="50" t="str">
        <f>Liste!C3</f>
        <v>babyGrowth</v>
      </c>
      <c r="D3" s="50">
        <f>Liste!D3</f>
        <v>3</v>
      </c>
      <c r="E3" s="50" t="str">
        <f>Liste!E3</f>
        <v>CF</v>
      </c>
      <c r="F3" s="50">
        <f>Liste!F3</f>
        <v>131</v>
      </c>
      <c r="G3" s="50">
        <f>Liste!G3</f>
        <v>10</v>
      </c>
      <c r="H3" s="50">
        <f>Liste!H3</f>
        <v>15</v>
      </c>
      <c r="I3" s="50">
        <f>Liste!I3</f>
        <v>25</v>
      </c>
      <c r="J3" s="50">
        <f t="shared" ref="J3:Y32" ca="1" si="1">RANDBETWEEN(0,20)</f>
        <v>10</v>
      </c>
      <c r="K3" s="50">
        <f t="shared" ca="1" si="0"/>
        <v>10</v>
      </c>
      <c r="L3" s="50">
        <f t="shared" ca="1" si="0"/>
        <v>18</v>
      </c>
      <c r="M3" s="50">
        <f t="shared" ca="1" si="0"/>
        <v>4</v>
      </c>
      <c r="N3" s="50">
        <f t="shared" ca="1" si="0"/>
        <v>16</v>
      </c>
      <c r="O3" s="50">
        <f t="shared" ca="1" si="0"/>
        <v>6</v>
      </c>
      <c r="P3" s="50">
        <f t="shared" ca="1" si="0"/>
        <v>4</v>
      </c>
      <c r="Q3" s="50">
        <f t="shared" ca="1" si="0"/>
        <v>18</v>
      </c>
      <c r="R3" s="50">
        <f t="shared" ca="1" si="0"/>
        <v>20</v>
      </c>
      <c r="S3" s="50">
        <f t="shared" ca="1" si="0"/>
        <v>0</v>
      </c>
      <c r="T3" s="50">
        <f t="shared" ca="1" si="0"/>
        <v>17</v>
      </c>
      <c r="U3" s="50">
        <f t="shared" ca="1" si="0"/>
        <v>5</v>
      </c>
      <c r="V3" s="50">
        <f t="shared" ca="1" si="0"/>
        <v>3</v>
      </c>
      <c r="W3" s="50">
        <f t="shared" ca="1" si="0"/>
        <v>7</v>
      </c>
      <c r="X3" s="50">
        <f t="shared" ca="1" si="0"/>
        <v>12</v>
      </c>
      <c r="Y3" s="50">
        <f t="shared" ca="1" si="0"/>
        <v>0</v>
      </c>
      <c r="Z3" t="s">
        <v>126</v>
      </c>
      <c r="AA3" s="57" t="str">
        <f t="shared" ref="AA3:AA66" ca="1" si="2">"// Ajout du gène "&amp;E3&amp;" ("&amp;C3&amp;")
  createValueGene("""&amp;E3&amp;""", "&amp;Z3&amp;", """&amp;D3&amp;""",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"&amp;Y3&amp;");"</f>
        <v>// Ajout du gène CF (babyGrowth)
  createValueGene("CF", GeneType.AVERAGE, "3", 131, 10, 15, 25, 10, 10, 18, 4, 16, 6, 4, 18, 20, 0, 17, 5, 3, 7, 12, 0);</v>
      </c>
    </row>
    <row r="4" spans="1:27" x14ac:dyDescent="0.25">
      <c r="A4" s="50" t="str">
        <f>Liste!A4</f>
        <v>trait</v>
      </c>
      <c r="B4" s="50" t="str">
        <f>Liste!B4</f>
        <v>strength</v>
      </c>
      <c r="C4" s="50" t="str">
        <f>Liste!C4</f>
        <v>childGrowth</v>
      </c>
      <c r="D4" s="50">
        <f>Liste!D4</f>
        <v>4</v>
      </c>
      <c r="E4" s="50" t="str">
        <f>Liste!E4</f>
        <v>GY</v>
      </c>
      <c r="F4" s="50">
        <f>Liste!F4</f>
        <v>81</v>
      </c>
      <c r="G4" s="50">
        <f>Liste!G4</f>
        <v>10</v>
      </c>
      <c r="H4" s="50">
        <f>Liste!H4</f>
        <v>25</v>
      </c>
      <c r="I4" s="50">
        <f>Liste!I4</f>
        <v>30</v>
      </c>
      <c r="J4" s="50">
        <f t="shared" ca="1" si="1"/>
        <v>13</v>
      </c>
      <c r="K4" s="50">
        <f t="shared" ca="1" si="0"/>
        <v>2</v>
      </c>
      <c r="L4" s="50">
        <f t="shared" ca="1" si="0"/>
        <v>15</v>
      </c>
      <c r="M4" s="50">
        <f t="shared" ca="1" si="0"/>
        <v>0</v>
      </c>
      <c r="N4" s="50">
        <f t="shared" ca="1" si="0"/>
        <v>1</v>
      </c>
      <c r="O4" s="50">
        <f t="shared" ca="1" si="0"/>
        <v>8</v>
      </c>
      <c r="P4" s="50">
        <f t="shared" ca="1" si="0"/>
        <v>18</v>
      </c>
      <c r="Q4" s="50">
        <f t="shared" ca="1" si="0"/>
        <v>13</v>
      </c>
      <c r="R4" s="50">
        <f t="shared" ca="1" si="0"/>
        <v>10</v>
      </c>
      <c r="S4" s="50">
        <f t="shared" ca="1" si="0"/>
        <v>12</v>
      </c>
      <c r="T4" s="50">
        <f t="shared" ca="1" si="0"/>
        <v>5</v>
      </c>
      <c r="U4" s="50">
        <f t="shared" ca="1" si="0"/>
        <v>20</v>
      </c>
      <c r="V4" s="50">
        <f t="shared" ca="1" si="0"/>
        <v>12</v>
      </c>
      <c r="W4" s="50">
        <f t="shared" ca="1" si="0"/>
        <v>5</v>
      </c>
      <c r="X4" s="50">
        <f t="shared" ca="1" si="0"/>
        <v>0</v>
      </c>
      <c r="Y4" s="50">
        <f t="shared" ca="1" si="0"/>
        <v>1</v>
      </c>
      <c r="Z4" t="s">
        <v>126</v>
      </c>
      <c r="AA4" s="57" t="str">
        <f t="shared" ca="1" si="2"/>
        <v>// Ajout du gène GY (childGrowth)
  createValueGene("GY", GeneType.AVERAGE, "4", 81, 10, 25, 30, 13, 2, 15, 0, 1, 8, 18, 13, 10, 12, 5, 20, 12, 5, 0, 1);</v>
      </c>
    </row>
    <row r="5" spans="1:27" x14ac:dyDescent="0.25">
      <c r="A5" s="50" t="str">
        <f>Liste!A5</f>
        <v>trait</v>
      </c>
      <c r="B5" s="50" t="str">
        <f>Liste!B5</f>
        <v>strength</v>
      </c>
      <c r="C5" s="50" t="str">
        <f>Liste!C5</f>
        <v>adultGrowth</v>
      </c>
      <c r="D5" s="50" t="str">
        <f>Liste!D5</f>
        <v>XY</v>
      </c>
      <c r="E5" s="50" t="str">
        <f>Liste!E5</f>
        <v>BS</v>
      </c>
      <c r="F5" s="50">
        <f>Liste!F5</f>
        <v>1</v>
      </c>
      <c r="G5" s="50">
        <f>Liste!G5</f>
        <v>10</v>
      </c>
      <c r="H5" s="50">
        <f>Liste!H5</f>
        <v>10</v>
      </c>
      <c r="I5" s="50">
        <f>Liste!I5</f>
        <v>50</v>
      </c>
      <c r="J5" s="50">
        <f t="shared" ca="1" si="1"/>
        <v>0</v>
      </c>
      <c r="K5" s="50">
        <f t="shared" ca="1" si="0"/>
        <v>7</v>
      </c>
      <c r="L5" s="50">
        <f t="shared" ca="1" si="0"/>
        <v>9</v>
      </c>
      <c r="M5" s="50">
        <f t="shared" ca="1" si="0"/>
        <v>11</v>
      </c>
      <c r="N5" s="50">
        <f t="shared" ca="1" si="0"/>
        <v>18</v>
      </c>
      <c r="O5" s="50">
        <f t="shared" ca="1" si="0"/>
        <v>16</v>
      </c>
      <c r="P5" s="50">
        <f t="shared" ca="1" si="0"/>
        <v>6</v>
      </c>
      <c r="Q5" s="50">
        <f t="shared" ca="1" si="0"/>
        <v>8</v>
      </c>
      <c r="R5" s="50">
        <f t="shared" ca="1" si="0"/>
        <v>7</v>
      </c>
      <c r="S5" s="50">
        <f t="shared" ca="1" si="0"/>
        <v>4</v>
      </c>
      <c r="T5" s="50">
        <f t="shared" ca="1" si="0"/>
        <v>6</v>
      </c>
      <c r="U5" s="50">
        <f t="shared" ca="1" si="0"/>
        <v>5</v>
      </c>
      <c r="V5" s="50">
        <f t="shared" ca="1" si="0"/>
        <v>10</v>
      </c>
      <c r="W5" s="50">
        <f t="shared" ca="1" si="0"/>
        <v>15</v>
      </c>
      <c r="X5" s="50">
        <f t="shared" ca="1" si="0"/>
        <v>10</v>
      </c>
      <c r="Y5" s="50">
        <f t="shared" ca="1" si="0"/>
        <v>20</v>
      </c>
      <c r="Z5" t="s">
        <v>126</v>
      </c>
      <c r="AA5" s="57" t="str">
        <f t="shared" ca="1" si="2"/>
        <v>// Ajout du gène BS (adultGrowth)
  createValueGene("BS", GeneType.AVERAGE, "XY", 1, 10, 10, 50, 0, 7, 9, 11, 18, 16, 6, 8, 7, 4, 6, 5, 10, 15, 10, 20);</v>
      </c>
    </row>
    <row r="6" spans="1:27" x14ac:dyDescent="0.25">
      <c r="A6" s="50" t="str">
        <f>Liste!A6</f>
        <v>trait</v>
      </c>
      <c r="B6" s="50" t="str">
        <f>Liste!B6</f>
        <v>strength</v>
      </c>
      <c r="C6" s="50" t="str">
        <f>Liste!C6</f>
        <v>oldGrowth</v>
      </c>
      <c r="D6" s="50">
        <f>Liste!D6</f>
        <v>5</v>
      </c>
      <c r="E6" s="50" t="str">
        <f>Liste!E6</f>
        <v>RT</v>
      </c>
      <c r="F6" s="50">
        <f>Liste!F6</f>
        <v>31</v>
      </c>
      <c r="G6" s="50">
        <f>Liste!G6</f>
        <v>10</v>
      </c>
      <c r="H6" s="50">
        <f>Liste!H6</f>
        <v>-50</v>
      </c>
      <c r="I6" s="50">
        <f>Liste!I6</f>
        <v>-10</v>
      </c>
      <c r="J6" s="50">
        <f t="shared" ca="1" si="1"/>
        <v>16</v>
      </c>
      <c r="K6" s="50">
        <f t="shared" ca="1" si="0"/>
        <v>0</v>
      </c>
      <c r="L6" s="50">
        <f t="shared" ca="1" si="0"/>
        <v>13</v>
      </c>
      <c r="M6" s="50">
        <f t="shared" ca="1" si="0"/>
        <v>8</v>
      </c>
      <c r="N6" s="50">
        <f t="shared" ca="1" si="0"/>
        <v>15</v>
      </c>
      <c r="O6" s="50">
        <f t="shared" ca="1" si="0"/>
        <v>1</v>
      </c>
      <c r="P6" s="50">
        <f t="shared" ca="1" si="0"/>
        <v>15</v>
      </c>
      <c r="Q6" s="50">
        <f t="shared" ca="1" si="0"/>
        <v>4</v>
      </c>
      <c r="R6" s="50">
        <f t="shared" ca="1" si="0"/>
        <v>18</v>
      </c>
      <c r="S6" s="50">
        <f t="shared" ca="1" si="0"/>
        <v>19</v>
      </c>
      <c r="T6" s="50">
        <f t="shared" ca="1" si="0"/>
        <v>18</v>
      </c>
      <c r="U6" s="50">
        <f t="shared" ca="1" si="0"/>
        <v>2</v>
      </c>
      <c r="V6" s="50">
        <f t="shared" ca="1" si="0"/>
        <v>14</v>
      </c>
      <c r="W6" s="50">
        <f t="shared" ca="1" si="0"/>
        <v>9</v>
      </c>
      <c r="X6" s="50">
        <f t="shared" ca="1" si="0"/>
        <v>20</v>
      </c>
      <c r="Y6" s="50">
        <f t="shared" ca="1" si="0"/>
        <v>1</v>
      </c>
      <c r="Z6" t="s">
        <v>126</v>
      </c>
      <c r="AA6" s="57" t="str">
        <f t="shared" ca="1" si="2"/>
        <v>// Ajout du gène RT (oldGrowth)
  createValueGene("RT", GeneType.AVERAGE, "5", 31, 10, -50, -10, 16, 0, 13, 8, 15, 1, 15, 4, 18, 19, 18, 2, 14, 9, 20, 1);</v>
      </c>
    </row>
    <row r="7" spans="1:27" x14ac:dyDescent="0.25">
      <c r="A7" s="50" t="str">
        <f>Liste!A7</f>
        <v>trait</v>
      </c>
      <c r="B7" s="50" t="str">
        <f>Liste!B7</f>
        <v>strength</v>
      </c>
      <c r="C7" s="50" t="str">
        <f>Liste!C7</f>
        <v>exerciseGain</v>
      </c>
      <c r="D7" s="50">
        <f>Liste!D7</f>
        <v>6</v>
      </c>
      <c r="E7" s="50" t="str">
        <f>Liste!E7</f>
        <v>ZE</v>
      </c>
      <c r="F7" s="50">
        <f>Liste!F7</f>
        <v>11</v>
      </c>
      <c r="G7" s="50">
        <f>Liste!G7</f>
        <v>10</v>
      </c>
      <c r="H7" s="50">
        <f>Liste!H7</f>
        <v>0</v>
      </c>
      <c r="I7" s="50">
        <f>Liste!I7</f>
        <v>0</v>
      </c>
      <c r="J7" s="50">
        <f t="shared" ca="1" si="1"/>
        <v>2</v>
      </c>
      <c r="K7" s="50">
        <f t="shared" ca="1" si="0"/>
        <v>10</v>
      </c>
      <c r="L7" s="50">
        <f t="shared" ca="1" si="0"/>
        <v>10</v>
      </c>
      <c r="M7" s="50">
        <f t="shared" ca="1" si="0"/>
        <v>0</v>
      </c>
      <c r="N7" s="50">
        <f t="shared" ca="1" si="0"/>
        <v>6</v>
      </c>
      <c r="O7" s="50">
        <f t="shared" ca="1" si="0"/>
        <v>7</v>
      </c>
      <c r="P7" s="50">
        <f t="shared" ca="1" si="0"/>
        <v>15</v>
      </c>
      <c r="Q7" s="50">
        <f t="shared" ca="1" si="0"/>
        <v>17</v>
      </c>
      <c r="R7" s="50">
        <f t="shared" ca="1" si="0"/>
        <v>20</v>
      </c>
      <c r="S7" s="50">
        <f t="shared" ca="1" si="0"/>
        <v>16</v>
      </c>
      <c r="T7" s="50">
        <f t="shared" ca="1" si="0"/>
        <v>14</v>
      </c>
      <c r="U7" s="50">
        <f t="shared" ca="1" si="0"/>
        <v>18</v>
      </c>
      <c r="V7" s="50">
        <f t="shared" ca="1" si="0"/>
        <v>14</v>
      </c>
      <c r="W7" s="50">
        <f t="shared" ca="1" si="0"/>
        <v>0</v>
      </c>
      <c r="X7" s="50">
        <f t="shared" ca="1" si="0"/>
        <v>9</v>
      </c>
      <c r="Y7" s="50">
        <f t="shared" ca="1" si="0"/>
        <v>12</v>
      </c>
      <c r="Z7" t="s">
        <v>126</v>
      </c>
      <c r="AA7" s="57" t="str">
        <f t="shared" ca="1" si="2"/>
        <v>// Ajout du gène ZE (exerciseGain)
  createValueGene("ZE", GeneType.AVERAGE, "6", 11, 10, 0, 0, 2, 10, 10, 0, 6, 7, 15, 17, 20, 16, 14, 18, 14, 0, 9, 12);</v>
      </c>
    </row>
    <row r="8" spans="1:27" x14ac:dyDescent="0.25">
      <c r="A8" s="50" t="str">
        <f>Liste!A8</f>
        <v>trait</v>
      </c>
      <c r="B8" s="50" t="str">
        <f>Liste!B8</f>
        <v>strength</v>
      </c>
      <c r="C8" s="50" t="str">
        <f>Liste!C8</f>
        <v>exerciseLoss</v>
      </c>
      <c r="D8" s="50">
        <f>Liste!D8</f>
        <v>8</v>
      </c>
      <c r="E8" s="50" t="str">
        <f>Liste!E8</f>
        <v>TC</v>
      </c>
      <c r="F8" s="50">
        <f>Liste!F8</f>
        <v>1</v>
      </c>
      <c r="G8" s="50">
        <f>Liste!G8</f>
        <v>10</v>
      </c>
      <c r="H8" s="50">
        <f>Liste!H8</f>
        <v>0</v>
      </c>
      <c r="I8" s="50">
        <f>Liste!I8</f>
        <v>0</v>
      </c>
      <c r="J8" s="50">
        <f t="shared" ca="1" si="1"/>
        <v>12</v>
      </c>
      <c r="K8" s="50">
        <f t="shared" ca="1" si="0"/>
        <v>7</v>
      </c>
      <c r="L8" s="50">
        <f t="shared" ca="1" si="0"/>
        <v>18</v>
      </c>
      <c r="M8" s="50">
        <f t="shared" ca="1" si="0"/>
        <v>19</v>
      </c>
      <c r="N8" s="50">
        <f t="shared" ca="1" si="0"/>
        <v>5</v>
      </c>
      <c r="O8" s="50">
        <f t="shared" ca="1" si="0"/>
        <v>11</v>
      </c>
      <c r="P8" s="50">
        <f t="shared" ca="1" si="0"/>
        <v>2</v>
      </c>
      <c r="Q8" s="50">
        <f t="shared" ca="1" si="0"/>
        <v>16</v>
      </c>
      <c r="R8" s="50">
        <f t="shared" ca="1" si="0"/>
        <v>15</v>
      </c>
      <c r="S8" s="50">
        <f t="shared" ca="1" si="0"/>
        <v>5</v>
      </c>
      <c r="T8" s="50">
        <f t="shared" ca="1" si="0"/>
        <v>6</v>
      </c>
      <c r="U8" s="50">
        <f t="shared" ca="1" si="0"/>
        <v>8</v>
      </c>
      <c r="V8" s="50">
        <f t="shared" ca="1" si="0"/>
        <v>5</v>
      </c>
      <c r="W8" s="50">
        <f t="shared" ca="1" si="0"/>
        <v>2</v>
      </c>
      <c r="X8" s="50">
        <f t="shared" ca="1" si="0"/>
        <v>9</v>
      </c>
      <c r="Y8" s="50">
        <f t="shared" ca="1" si="0"/>
        <v>10</v>
      </c>
      <c r="Z8" t="s">
        <v>126</v>
      </c>
      <c r="AA8" s="57" t="str">
        <f t="shared" ca="1" si="2"/>
        <v>// Ajout du gène TC (exerciseLoss)
  createValueGene("TC", GeneType.AVERAGE, "8", 1, 10, 0, 0, 12, 7, 18, 19, 5, 11, 2, 16, 15, 5, 6, 8, 5, 2, 9, 10);</v>
      </c>
    </row>
    <row r="9" spans="1:27" x14ac:dyDescent="0.25">
      <c r="A9" s="50" t="str">
        <f>Liste!A9</f>
        <v>need</v>
      </c>
      <c r="B9" s="50" t="str">
        <f>Liste!B9</f>
        <v>hunger</v>
      </c>
      <c r="C9" s="50" t="str">
        <f>Liste!C9</f>
        <v>babyHourGain</v>
      </c>
      <c r="D9" s="50">
        <f>Liste!D9</f>
        <v>1</v>
      </c>
      <c r="E9" s="50" t="str">
        <f>Liste!E9</f>
        <v>MQ</v>
      </c>
      <c r="F9" s="50">
        <f>Liste!F9</f>
        <v>191</v>
      </c>
      <c r="G9" s="50">
        <f>Liste!G9</f>
        <v>10</v>
      </c>
      <c r="H9" s="50">
        <f>Liste!H9</f>
        <v>100</v>
      </c>
      <c r="I9" s="50">
        <f>Liste!I9</f>
        <v>200</v>
      </c>
      <c r="J9" s="50">
        <f t="shared" ca="1" si="1"/>
        <v>5</v>
      </c>
      <c r="K9" s="50">
        <f t="shared" ca="1" si="0"/>
        <v>16</v>
      </c>
      <c r="L9" s="50">
        <f t="shared" ca="1" si="0"/>
        <v>13</v>
      </c>
      <c r="M9" s="50">
        <f t="shared" ca="1" si="0"/>
        <v>6</v>
      </c>
      <c r="N9" s="50">
        <f t="shared" ca="1" si="0"/>
        <v>9</v>
      </c>
      <c r="O9" s="50">
        <f t="shared" ca="1" si="0"/>
        <v>11</v>
      </c>
      <c r="P9" s="50">
        <f t="shared" ca="1" si="0"/>
        <v>3</v>
      </c>
      <c r="Q9" s="50">
        <f t="shared" ca="1" si="0"/>
        <v>2</v>
      </c>
      <c r="R9" s="50">
        <f t="shared" ca="1" si="0"/>
        <v>16</v>
      </c>
      <c r="S9" s="50">
        <f t="shared" ca="1" si="0"/>
        <v>11</v>
      </c>
      <c r="T9" s="50">
        <f t="shared" ca="1" si="0"/>
        <v>9</v>
      </c>
      <c r="U9" s="50">
        <f t="shared" ca="1" si="0"/>
        <v>12</v>
      </c>
      <c r="V9" s="50">
        <f t="shared" ca="1" si="0"/>
        <v>1</v>
      </c>
      <c r="W9" s="50">
        <f t="shared" ca="1" si="0"/>
        <v>13</v>
      </c>
      <c r="X9" s="50">
        <f t="shared" ca="1" si="0"/>
        <v>20</v>
      </c>
      <c r="Y9" s="50">
        <f t="shared" ca="1" si="0"/>
        <v>2</v>
      </c>
      <c r="Z9" t="s">
        <v>126</v>
      </c>
      <c r="AA9" s="57" t="str">
        <f t="shared" ca="1" si="2"/>
        <v>// Ajout du gène MQ (babyHourGain)
  createValueGene("MQ", GeneType.AVERAGE, "1", 191, 10, 100, 200, 5, 16, 13, 6, 9, 11, 3, 2, 16, 11, 9, 12, 1, 13, 20, 2);</v>
      </c>
    </row>
    <row r="10" spans="1:27" x14ac:dyDescent="0.25">
      <c r="A10" s="50" t="str">
        <f>Liste!A10</f>
        <v>need</v>
      </c>
      <c r="B10" s="50" t="str">
        <f>Liste!B10</f>
        <v>hunger</v>
      </c>
      <c r="C10" s="50" t="str">
        <f>Liste!C10</f>
        <v>childHourGain</v>
      </c>
      <c r="D10" s="50">
        <f>Liste!D10</f>
        <v>3</v>
      </c>
      <c r="E10" s="50" t="str">
        <f>Liste!E10</f>
        <v>JK</v>
      </c>
      <c r="F10" s="50">
        <f>Liste!F10</f>
        <v>181</v>
      </c>
      <c r="G10" s="50">
        <f>Liste!G10</f>
        <v>10</v>
      </c>
      <c r="H10" s="50">
        <f>Liste!H10</f>
        <v>50</v>
      </c>
      <c r="I10" s="50">
        <f>Liste!I10</f>
        <v>100</v>
      </c>
      <c r="J10" s="50">
        <f t="shared" ca="1" si="1"/>
        <v>3</v>
      </c>
      <c r="K10" s="50">
        <f t="shared" ca="1" si="0"/>
        <v>15</v>
      </c>
      <c r="L10" s="50">
        <f t="shared" ca="1" si="0"/>
        <v>2</v>
      </c>
      <c r="M10" s="50">
        <f t="shared" ca="1" si="0"/>
        <v>5</v>
      </c>
      <c r="N10" s="50">
        <f t="shared" ca="1" si="0"/>
        <v>5</v>
      </c>
      <c r="O10" s="50">
        <f t="shared" ca="1" si="0"/>
        <v>5</v>
      </c>
      <c r="P10" s="50">
        <f t="shared" ca="1" si="0"/>
        <v>10</v>
      </c>
      <c r="Q10" s="50">
        <f t="shared" ca="1" si="0"/>
        <v>4</v>
      </c>
      <c r="R10" s="50">
        <f t="shared" ca="1" si="0"/>
        <v>12</v>
      </c>
      <c r="S10" s="50">
        <f t="shared" ca="1" si="0"/>
        <v>14</v>
      </c>
      <c r="T10" s="50">
        <f t="shared" ca="1" si="0"/>
        <v>10</v>
      </c>
      <c r="U10" s="50">
        <f t="shared" ca="1" si="0"/>
        <v>6</v>
      </c>
      <c r="V10" s="50">
        <f t="shared" ca="1" si="0"/>
        <v>17</v>
      </c>
      <c r="W10" s="50">
        <f t="shared" ca="1" si="0"/>
        <v>5</v>
      </c>
      <c r="X10" s="50">
        <f t="shared" ca="1" si="0"/>
        <v>20</v>
      </c>
      <c r="Y10" s="50">
        <f t="shared" ca="1" si="0"/>
        <v>11</v>
      </c>
      <c r="Z10" t="s">
        <v>126</v>
      </c>
      <c r="AA10" s="57" t="str">
        <f t="shared" ca="1" si="2"/>
        <v>// Ajout du gène JK (childHourGain)
  createValueGene("JK", GeneType.AVERAGE, "3", 181, 10, 50, 100, 3, 15, 2, 5, 5, 5, 10, 4, 12, 14, 10, 6, 17, 5, 20, 11);</v>
      </c>
    </row>
    <row r="11" spans="1:27" x14ac:dyDescent="0.25">
      <c r="A11" s="50" t="str">
        <f>Liste!A11</f>
        <v>need</v>
      </c>
      <c r="B11" s="50" t="str">
        <f>Liste!B11</f>
        <v>hunger</v>
      </c>
      <c r="C11" s="50" t="str">
        <f>Liste!C11</f>
        <v>adultHourGain</v>
      </c>
      <c r="D11" s="50">
        <f>Liste!D11</f>
        <v>4</v>
      </c>
      <c r="E11" s="50" t="str">
        <f>Liste!E11</f>
        <v>NS</v>
      </c>
      <c r="F11" s="50">
        <f>Liste!F11</f>
        <v>41</v>
      </c>
      <c r="G11" s="50">
        <f>Liste!G11</f>
        <v>10</v>
      </c>
      <c r="H11" s="50">
        <f>Liste!H11</f>
        <v>25</v>
      </c>
      <c r="I11" s="50">
        <f>Liste!I11</f>
        <v>75</v>
      </c>
      <c r="J11" s="50">
        <f t="shared" ca="1" si="1"/>
        <v>12</v>
      </c>
      <c r="K11" s="50">
        <f t="shared" ca="1" si="0"/>
        <v>11</v>
      </c>
      <c r="L11" s="50">
        <f t="shared" ca="1" si="0"/>
        <v>11</v>
      </c>
      <c r="M11" s="50">
        <f t="shared" ca="1" si="0"/>
        <v>17</v>
      </c>
      <c r="N11" s="50">
        <f t="shared" ca="1" si="0"/>
        <v>7</v>
      </c>
      <c r="O11" s="50">
        <f t="shared" ca="1" si="0"/>
        <v>2</v>
      </c>
      <c r="P11" s="50">
        <f t="shared" ca="1" si="0"/>
        <v>1</v>
      </c>
      <c r="Q11" s="50">
        <f t="shared" ca="1" si="0"/>
        <v>19</v>
      </c>
      <c r="R11" s="50">
        <f t="shared" ca="1" si="0"/>
        <v>7</v>
      </c>
      <c r="S11" s="50">
        <f t="shared" ca="1" si="0"/>
        <v>8</v>
      </c>
      <c r="T11" s="50">
        <f t="shared" ca="1" si="0"/>
        <v>0</v>
      </c>
      <c r="U11" s="50">
        <f t="shared" ca="1" si="0"/>
        <v>18</v>
      </c>
      <c r="V11" s="50">
        <f t="shared" ca="1" si="0"/>
        <v>2</v>
      </c>
      <c r="W11" s="50">
        <f t="shared" ca="1" si="0"/>
        <v>15</v>
      </c>
      <c r="X11" s="50">
        <f t="shared" ca="1" si="0"/>
        <v>16</v>
      </c>
      <c r="Y11" s="50">
        <f t="shared" ca="1" si="0"/>
        <v>1</v>
      </c>
      <c r="Z11" t="s">
        <v>126</v>
      </c>
      <c r="AA11" s="57" t="str">
        <f t="shared" ca="1" si="2"/>
        <v>// Ajout du gène NS (adultHourGain)
  createValueGene("NS", GeneType.AVERAGE, "4", 41, 10, 25, 75, 12, 11, 11, 17, 7, 2, 1, 19, 7, 8, 0, 18, 2, 15, 16, 1);</v>
      </c>
    </row>
    <row r="12" spans="1:27" x14ac:dyDescent="0.25">
      <c r="A12" s="50" t="str">
        <f>Liste!A12</f>
        <v>need</v>
      </c>
      <c r="B12" s="50" t="str">
        <f>Liste!B12</f>
        <v>hunger</v>
      </c>
      <c r="C12" s="50" t="str">
        <f>Liste!C12</f>
        <v>oldHourGain</v>
      </c>
      <c r="D12" s="50">
        <f>Liste!D12</f>
        <v>6</v>
      </c>
      <c r="E12" s="50" t="str">
        <f>Liste!E12</f>
        <v>IZ</v>
      </c>
      <c r="F12" s="50">
        <f>Liste!F12</f>
        <v>111</v>
      </c>
      <c r="G12" s="50">
        <f>Liste!G12</f>
        <v>10</v>
      </c>
      <c r="H12" s="50">
        <f>Liste!H12</f>
        <v>25</v>
      </c>
      <c r="I12" s="50">
        <f>Liste!I12</f>
        <v>60</v>
      </c>
      <c r="J12" s="50">
        <f t="shared" ca="1" si="1"/>
        <v>9</v>
      </c>
      <c r="K12" s="50">
        <f t="shared" ca="1" si="0"/>
        <v>0</v>
      </c>
      <c r="L12" s="50">
        <f t="shared" ca="1" si="0"/>
        <v>15</v>
      </c>
      <c r="M12" s="50">
        <f t="shared" ca="1" si="0"/>
        <v>12</v>
      </c>
      <c r="N12" s="50">
        <f t="shared" ca="1" si="0"/>
        <v>20</v>
      </c>
      <c r="O12" s="50">
        <f t="shared" ca="1" si="0"/>
        <v>14</v>
      </c>
      <c r="P12" s="50">
        <f t="shared" ca="1" si="0"/>
        <v>4</v>
      </c>
      <c r="Q12" s="50">
        <f t="shared" ca="1" si="0"/>
        <v>15</v>
      </c>
      <c r="R12" s="50">
        <f t="shared" ca="1" si="0"/>
        <v>15</v>
      </c>
      <c r="S12" s="50">
        <f t="shared" ca="1" si="0"/>
        <v>4</v>
      </c>
      <c r="T12" s="50">
        <f t="shared" ca="1" si="0"/>
        <v>1</v>
      </c>
      <c r="U12" s="50">
        <f t="shared" ca="1" si="0"/>
        <v>1</v>
      </c>
      <c r="V12" s="50">
        <f t="shared" ca="1" si="0"/>
        <v>16</v>
      </c>
      <c r="W12" s="50">
        <f t="shared" ca="1" si="0"/>
        <v>16</v>
      </c>
      <c r="X12" s="50">
        <f t="shared" ca="1" si="0"/>
        <v>17</v>
      </c>
      <c r="Y12" s="50">
        <f t="shared" ca="1" si="0"/>
        <v>6</v>
      </c>
      <c r="Z12" t="s">
        <v>126</v>
      </c>
      <c r="AA12" s="57" t="str">
        <f t="shared" ca="1" si="2"/>
        <v>// Ajout du gène IZ (oldHourGain)
  createValueGene("IZ", GeneType.AVERAGE, "6", 111, 10, 25, 60, 9, 0, 15, 12, 20, 14, 4, 15, 15, 4, 1, 1, 16, 16, 17, 6);</v>
      </c>
    </row>
    <row r="13" spans="1:27" x14ac:dyDescent="0.25">
      <c r="A13" s="50" t="str">
        <f>Liste!A13</f>
        <v>need</v>
      </c>
      <c r="B13" s="50" t="str">
        <f>Liste!B13</f>
        <v>hunger</v>
      </c>
      <c r="C13" s="50" t="str">
        <f>Liste!C13</f>
        <v>fulfillLoss</v>
      </c>
      <c r="D13" s="50">
        <f>Liste!D13</f>
        <v>9</v>
      </c>
      <c r="E13" s="50" t="str">
        <f>Liste!E13</f>
        <v>VS</v>
      </c>
      <c r="F13" s="50">
        <f>Liste!F13</f>
        <v>171</v>
      </c>
      <c r="G13" s="50">
        <f>Liste!G13</f>
        <v>10</v>
      </c>
      <c r="H13" s="50">
        <f>Liste!H13</f>
        <v>8</v>
      </c>
      <c r="I13" s="50">
        <f>Liste!I13</f>
        <v>17</v>
      </c>
      <c r="J13" s="50">
        <f t="shared" ca="1" si="1"/>
        <v>6</v>
      </c>
      <c r="K13" s="50">
        <f t="shared" ca="1" si="0"/>
        <v>7</v>
      </c>
      <c r="L13" s="50">
        <f t="shared" ca="1" si="0"/>
        <v>5</v>
      </c>
      <c r="M13" s="50">
        <f t="shared" ca="1" si="0"/>
        <v>7</v>
      </c>
      <c r="N13" s="50">
        <f t="shared" ca="1" si="0"/>
        <v>4</v>
      </c>
      <c r="O13" s="50">
        <f t="shared" ca="1" si="0"/>
        <v>15</v>
      </c>
      <c r="P13" s="50">
        <f t="shared" ca="1" si="0"/>
        <v>3</v>
      </c>
      <c r="Q13" s="50">
        <f t="shared" ca="1" si="0"/>
        <v>9</v>
      </c>
      <c r="R13" s="50">
        <f t="shared" ca="1" si="0"/>
        <v>12</v>
      </c>
      <c r="S13" s="50">
        <f t="shared" ca="1" si="0"/>
        <v>11</v>
      </c>
      <c r="T13" s="50">
        <f t="shared" ca="1" si="0"/>
        <v>15</v>
      </c>
      <c r="U13" s="50">
        <f t="shared" ca="1" si="0"/>
        <v>0</v>
      </c>
      <c r="V13" s="50">
        <f t="shared" ca="1" si="0"/>
        <v>18</v>
      </c>
      <c r="W13" s="50">
        <f t="shared" ca="1" si="0"/>
        <v>14</v>
      </c>
      <c r="X13" s="50">
        <f t="shared" ca="1" si="0"/>
        <v>5</v>
      </c>
      <c r="Y13" s="50">
        <f t="shared" ca="1" si="0"/>
        <v>17</v>
      </c>
      <c r="Z13" t="s">
        <v>126</v>
      </c>
      <c r="AA13" s="57" t="str">
        <f t="shared" ca="1" si="2"/>
        <v>// Ajout du gène VS (fulfillLoss)
  createValueGene("VS", GeneType.AVERAGE, "9", 171, 10, 8, 17, 6, 7, 5, 7, 4, 15, 3, 9, 12, 11, 15, 0, 18, 14, 5, 17);</v>
      </c>
    </row>
    <row r="14" spans="1:27" x14ac:dyDescent="0.25">
      <c r="A14" s="50" t="str">
        <f>Liste!A14</f>
        <v>need</v>
      </c>
      <c r="B14" s="50" t="str">
        <f>Liste!B14</f>
        <v>hunger</v>
      </c>
      <c r="C14" s="50" t="str">
        <f>Liste!C14</f>
        <v>exerciseGain</v>
      </c>
      <c r="D14" s="50">
        <f>Liste!D14</f>
        <v>1</v>
      </c>
      <c r="E14" s="50" t="str">
        <f>Liste!E14</f>
        <v>JE</v>
      </c>
      <c r="F14" s="50">
        <f>Liste!F14</f>
        <v>61</v>
      </c>
      <c r="G14" s="50">
        <f>Liste!G14</f>
        <v>10</v>
      </c>
      <c r="H14" s="50">
        <f>Liste!H14</f>
        <v>0</v>
      </c>
      <c r="I14" s="50">
        <f>Liste!I14</f>
        <v>0</v>
      </c>
      <c r="J14" s="50">
        <f t="shared" ca="1" si="1"/>
        <v>14</v>
      </c>
      <c r="K14" s="50">
        <f t="shared" ca="1" si="0"/>
        <v>1</v>
      </c>
      <c r="L14" s="50">
        <f t="shared" ca="1" si="0"/>
        <v>0</v>
      </c>
      <c r="M14" s="50">
        <f t="shared" ca="1" si="0"/>
        <v>20</v>
      </c>
      <c r="N14" s="50">
        <f t="shared" ca="1" si="0"/>
        <v>0</v>
      </c>
      <c r="O14" s="50">
        <f t="shared" ca="1" si="0"/>
        <v>12</v>
      </c>
      <c r="P14" s="50">
        <f t="shared" ca="1" si="0"/>
        <v>9</v>
      </c>
      <c r="Q14" s="50">
        <f t="shared" ca="1" si="0"/>
        <v>5</v>
      </c>
      <c r="R14" s="50">
        <f t="shared" ca="1" si="0"/>
        <v>1</v>
      </c>
      <c r="S14" s="50">
        <f t="shared" ca="1" si="0"/>
        <v>5</v>
      </c>
      <c r="T14" s="50">
        <f t="shared" ca="1" si="0"/>
        <v>16</v>
      </c>
      <c r="U14" s="50">
        <f t="shared" ca="1" si="0"/>
        <v>16</v>
      </c>
      <c r="V14" s="50">
        <f t="shared" ca="1" si="0"/>
        <v>19</v>
      </c>
      <c r="W14" s="50">
        <f t="shared" ca="1" si="0"/>
        <v>7</v>
      </c>
      <c r="X14" s="50">
        <f t="shared" ca="1" si="0"/>
        <v>3</v>
      </c>
      <c r="Y14" s="50">
        <f t="shared" ca="1" si="0"/>
        <v>11</v>
      </c>
      <c r="Z14" t="s">
        <v>126</v>
      </c>
      <c r="AA14" s="57" t="str">
        <f t="shared" ca="1" si="2"/>
        <v>// Ajout du gène JE (exerciseGain)
  createValueGene("JE", GeneType.AVERAGE, "1", 61, 10, 0, 0, 14, 1, 0, 20, 0, 12, 9, 5, 1, 5, 16, 16, 19, 7, 3, 11);</v>
      </c>
    </row>
    <row r="15" spans="1:27" x14ac:dyDescent="0.25">
      <c r="A15" s="50" t="str">
        <f>Liste!A15</f>
        <v>need</v>
      </c>
      <c r="B15" s="50" t="str">
        <f>Liste!B15</f>
        <v>rest</v>
      </c>
      <c r="C15" s="50" t="str">
        <f>Liste!C15</f>
        <v>babyHourGain</v>
      </c>
      <c r="D15" s="50">
        <f>Liste!D15</f>
        <v>1</v>
      </c>
      <c r="E15" s="50" t="str">
        <f>Liste!E15</f>
        <v>YU</v>
      </c>
      <c r="F15" s="50">
        <f>Liste!F15</f>
        <v>51</v>
      </c>
      <c r="G15" s="50">
        <f>Liste!G15</f>
        <v>10</v>
      </c>
      <c r="H15" s="50">
        <f>Liste!H15</f>
        <v>100</v>
      </c>
      <c r="I15" s="50">
        <f>Liste!I15</f>
        <v>200</v>
      </c>
      <c r="J15" s="50">
        <f t="shared" ca="1" si="1"/>
        <v>16</v>
      </c>
      <c r="K15" s="50">
        <f t="shared" ca="1" si="0"/>
        <v>2</v>
      </c>
      <c r="L15" s="50">
        <f t="shared" ca="1" si="0"/>
        <v>9</v>
      </c>
      <c r="M15" s="50">
        <f t="shared" ca="1" si="0"/>
        <v>18</v>
      </c>
      <c r="N15" s="50">
        <f t="shared" ca="1" si="0"/>
        <v>12</v>
      </c>
      <c r="O15" s="50">
        <f t="shared" ca="1" si="0"/>
        <v>1</v>
      </c>
      <c r="P15" s="50">
        <f t="shared" ca="1" si="0"/>
        <v>19</v>
      </c>
      <c r="Q15" s="50">
        <f t="shared" ca="1" si="0"/>
        <v>9</v>
      </c>
      <c r="R15" s="50">
        <f t="shared" ca="1" si="0"/>
        <v>15</v>
      </c>
      <c r="S15" s="50">
        <f t="shared" ca="1" si="0"/>
        <v>20</v>
      </c>
      <c r="T15" s="50">
        <f t="shared" ca="1" si="0"/>
        <v>3</v>
      </c>
      <c r="U15" s="50">
        <f t="shared" ca="1" si="0"/>
        <v>13</v>
      </c>
      <c r="V15" s="50">
        <f t="shared" ca="1" si="0"/>
        <v>10</v>
      </c>
      <c r="W15" s="50">
        <f t="shared" ca="1" si="0"/>
        <v>7</v>
      </c>
      <c r="X15" s="50">
        <f t="shared" ca="1" si="0"/>
        <v>10</v>
      </c>
      <c r="Y15" s="50">
        <f t="shared" ca="1" si="0"/>
        <v>15</v>
      </c>
      <c r="Z15" t="s">
        <v>126</v>
      </c>
      <c r="AA15" s="57" t="str">
        <f t="shared" ca="1" si="2"/>
        <v>// Ajout du gène YU (babyHourGain)
  createValueGene("YU", GeneType.AVERAGE, "1", 51, 10, 100, 200, 16, 2, 9, 18, 12, 1, 19, 9, 15, 20, 3, 13, 10, 7, 10, 15);</v>
      </c>
    </row>
    <row r="16" spans="1:27" x14ac:dyDescent="0.25">
      <c r="A16" s="50" t="str">
        <f>Liste!A16</f>
        <v>need</v>
      </c>
      <c r="B16" s="50" t="str">
        <f>Liste!B16</f>
        <v>rest</v>
      </c>
      <c r="C16" s="50" t="str">
        <f>Liste!C16</f>
        <v>childHourGain</v>
      </c>
      <c r="D16" s="50">
        <f>Liste!D16</f>
        <v>3</v>
      </c>
      <c r="E16" s="50" t="str">
        <f>Liste!E16</f>
        <v>ED</v>
      </c>
      <c r="F16" s="50">
        <f>Liste!F16</f>
        <v>161</v>
      </c>
      <c r="G16" s="50">
        <f>Liste!G16</f>
        <v>10</v>
      </c>
      <c r="H16" s="50">
        <f>Liste!H16</f>
        <v>40</v>
      </c>
      <c r="I16" s="50">
        <f>Liste!I16</f>
        <v>80</v>
      </c>
      <c r="J16" s="50">
        <f t="shared" ca="1" si="1"/>
        <v>9</v>
      </c>
      <c r="K16" s="50">
        <f t="shared" ca="1" si="0"/>
        <v>16</v>
      </c>
      <c r="L16" s="50">
        <f t="shared" ca="1" si="0"/>
        <v>16</v>
      </c>
      <c r="M16" s="50">
        <f t="shared" ca="1" si="0"/>
        <v>5</v>
      </c>
      <c r="N16" s="50">
        <f t="shared" ca="1" si="0"/>
        <v>14</v>
      </c>
      <c r="O16" s="50">
        <f t="shared" ca="1" si="0"/>
        <v>4</v>
      </c>
      <c r="P16" s="50">
        <f t="shared" ca="1" si="0"/>
        <v>4</v>
      </c>
      <c r="Q16" s="50">
        <f t="shared" ca="1" si="0"/>
        <v>7</v>
      </c>
      <c r="R16" s="50">
        <f t="shared" ca="1" si="0"/>
        <v>8</v>
      </c>
      <c r="S16" s="50">
        <f t="shared" ca="1" si="0"/>
        <v>16</v>
      </c>
      <c r="T16" s="50">
        <f t="shared" ca="1" si="0"/>
        <v>4</v>
      </c>
      <c r="U16" s="50">
        <f t="shared" ca="1" si="0"/>
        <v>17</v>
      </c>
      <c r="V16" s="50">
        <f t="shared" ca="1" si="0"/>
        <v>19</v>
      </c>
      <c r="W16" s="50">
        <f t="shared" ca="1" si="0"/>
        <v>2</v>
      </c>
      <c r="X16" s="50">
        <f t="shared" ca="1" si="0"/>
        <v>20</v>
      </c>
      <c r="Y16" s="50">
        <f t="shared" ca="1" si="0"/>
        <v>17</v>
      </c>
      <c r="Z16" t="s">
        <v>126</v>
      </c>
      <c r="AA16" s="57" t="str">
        <f t="shared" ca="1" si="2"/>
        <v>// Ajout du gène ED (childHourGain)
  createValueGene("ED", GeneType.AVERAGE, "3", 161, 10, 40, 80, 9, 16, 16, 5, 14, 4, 4, 7, 8, 16, 4, 17, 19, 2, 20, 17);</v>
      </c>
    </row>
    <row r="17" spans="1:27" x14ac:dyDescent="0.25">
      <c r="A17" s="50" t="str">
        <f>Liste!A17</f>
        <v>need</v>
      </c>
      <c r="B17" s="50" t="str">
        <f>Liste!B17</f>
        <v>rest</v>
      </c>
      <c r="C17" s="50" t="str">
        <f>Liste!C17</f>
        <v>adultHourGain</v>
      </c>
      <c r="D17" s="50">
        <f>Liste!D17</f>
        <v>4</v>
      </c>
      <c r="E17" s="50" t="str">
        <f>Liste!E17</f>
        <v>JI</v>
      </c>
      <c r="F17" s="50">
        <f>Liste!F17</f>
        <v>91</v>
      </c>
      <c r="G17" s="50">
        <f>Liste!G17</f>
        <v>10</v>
      </c>
      <c r="H17" s="50">
        <f>Liste!H17</f>
        <v>25</v>
      </c>
      <c r="I17" s="50">
        <f>Liste!I17</f>
        <v>75</v>
      </c>
      <c r="J17" s="50">
        <f t="shared" ca="1" si="1"/>
        <v>7</v>
      </c>
      <c r="K17" s="50">
        <f t="shared" ca="1" si="0"/>
        <v>11</v>
      </c>
      <c r="L17" s="50">
        <f t="shared" ca="1" si="0"/>
        <v>5</v>
      </c>
      <c r="M17" s="50">
        <f t="shared" ca="1" si="0"/>
        <v>19</v>
      </c>
      <c r="N17" s="50">
        <f t="shared" ca="1" si="0"/>
        <v>1</v>
      </c>
      <c r="O17" s="50">
        <f t="shared" ca="1" si="0"/>
        <v>10</v>
      </c>
      <c r="P17" s="50">
        <f t="shared" ca="1" si="0"/>
        <v>19</v>
      </c>
      <c r="Q17" s="50">
        <f t="shared" ca="1" si="0"/>
        <v>7</v>
      </c>
      <c r="R17" s="50">
        <f t="shared" ca="1" si="0"/>
        <v>15</v>
      </c>
      <c r="S17" s="50">
        <f t="shared" ca="1" si="0"/>
        <v>15</v>
      </c>
      <c r="T17" s="50">
        <f t="shared" ca="1" si="0"/>
        <v>19</v>
      </c>
      <c r="U17" s="50">
        <f t="shared" ca="1" si="0"/>
        <v>5</v>
      </c>
      <c r="V17" s="50">
        <f t="shared" ca="1" si="0"/>
        <v>15</v>
      </c>
      <c r="W17" s="50">
        <f t="shared" ca="1" si="0"/>
        <v>20</v>
      </c>
      <c r="X17" s="50">
        <f t="shared" ca="1" si="0"/>
        <v>3</v>
      </c>
      <c r="Y17" s="50">
        <f t="shared" ca="1" si="0"/>
        <v>3</v>
      </c>
      <c r="Z17" t="s">
        <v>126</v>
      </c>
      <c r="AA17" s="57" t="str">
        <f t="shared" ca="1" si="2"/>
        <v>// Ajout du gène JI (adultHourGain)
  createValueGene("JI", GeneType.AVERAGE, "4", 91, 10, 25, 75, 7, 11, 5, 19, 1, 10, 19, 7, 15, 15, 19, 5, 15, 20, 3, 3);</v>
      </c>
    </row>
    <row r="18" spans="1:27" x14ac:dyDescent="0.25">
      <c r="A18" s="50" t="str">
        <f>Liste!A18</f>
        <v>need</v>
      </c>
      <c r="B18" s="50" t="str">
        <f>Liste!B18</f>
        <v>rest</v>
      </c>
      <c r="C18" s="50" t="str">
        <f>Liste!C18</f>
        <v>oldHourGain</v>
      </c>
      <c r="D18" s="50">
        <f>Liste!D18</f>
        <v>6</v>
      </c>
      <c r="E18" s="50" t="str">
        <f>Liste!E18</f>
        <v>MA</v>
      </c>
      <c r="F18" s="50">
        <f>Liste!F18</f>
        <v>141</v>
      </c>
      <c r="G18" s="50">
        <f>Liste!G18</f>
        <v>10</v>
      </c>
      <c r="H18" s="50">
        <f>Liste!H18</f>
        <v>40</v>
      </c>
      <c r="I18" s="50">
        <f>Liste!I18</f>
        <v>80</v>
      </c>
      <c r="J18" s="50">
        <f t="shared" ca="1" si="1"/>
        <v>2</v>
      </c>
      <c r="K18" s="50">
        <f t="shared" ca="1" si="1"/>
        <v>16</v>
      </c>
      <c r="L18" s="50">
        <f t="shared" ca="1" si="1"/>
        <v>5</v>
      </c>
      <c r="M18" s="50">
        <f t="shared" ca="1" si="1"/>
        <v>4</v>
      </c>
      <c r="N18" s="50">
        <f t="shared" ca="1" si="1"/>
        <v>6</v>
      </c>
      <c r="O18" s="50">
        <f t="shared" ca="1" si="1"/>
        <v>14</v>
      </c>
      <c r="P18" s="50">
        <f t="shared" ca="1" si="1"/>
        <v>4</v>
      </c>
      <c r="Q18" s="50">
        <f t="shared" ca="1" si="1"/>
        <v>18</v>
      </c>
      <c r="R18" s="50">
        <f t="shared" ca="1" si="1"/>
        <v>3</v>
      </c>
      <c r="S18" s="50">
        <f t="shared" ca="1" si="1"/>
        <v>14</v>
      </c>
      <c r="T18" s="50">
        <f t="shared" ca="1" si="1"/>
        <v>15</v>
      </c>
      <c r="U18" s="50">
        <f t="shared" ca="1" si="1"/>
        <v>11</v>
      </c>
      <c r="V18" s="50">
        <f t="shared" ca="1" si="1"/>
        <v>7</v>
      </c>
      <c r="W18" s="50">
        <f t="shared" ca="1" si="1"/>
        <v>17</v>
      </c>
      <c r="X18" s="50">
        <f t="shared" ca="1" si="1"/>
        <v>11</v>
      </c>
      <c r="Y18" s="50">
        <f t="shared" ca="1" si="1"/>
        <v>6</v>
      </c>
      <c r="Z18" t="s">
        <v>126</v>
      </c>
      <c r="AA18" s="57" t="str">
        <f t="shared" ca="1" si="2"/>
        <v>// Ajout du gène MA (oldHourGain)
  createValueGene("MA", GeneType.AVERAGE, "6", 141, 10, 40, 80, 2, 16, 5, 4, 6, 14, 4, 18, 3, 14, 15, 11, 7, 17, 11, 6);</v>
      </c>
    </row>
    <row r="19" spans="1:27" x14ac:dyDescent="0.25">
      <c r="A19" s="50" t="str">
        <f>Liste!A19</f>
        <v>need</v>
      </c>
      <c r="B19" s="50" t="str">
        <f>Liste!B19</f>
        <v>rest</v>
      </c>
      <c r="C19" s="50" t="str">
        <f>Liste!C19</f>
        <v>fulfillLoss</v>
      </c>
      <c r="D19" s="50">
        <f>Liste!D19</f>
        <v>9</v>
      </c>
      <c r="E19" s="50" t="str">
        <f>Liste!E19</f>
        <v>CS</v>
      </c>
      <c r="F19" s="50">
        <f>Liste!F19</f>
        <v>41</v>
      </c>
      <c r="G19" s="50">
        <f>Liste!G19</f>
        <v>10</v>
      </c>
      <c r="H19" s="50">
        <f>Liste!H19</f>
        <v>3</v>
      </c>
      <c r="I19" s="50">
        <f>Liste!I19</f>
        <v>5</v>
      </c>
      <c r="J19" s="50">
        <f t="shared" ca="1" si="1"/>
        <v>14</v>
      </c>
      <c r="K19" s="50">
        <f t="shared" ca="1" si="1"/>
        <v>9</v>
      </c>
      <c r="L19" s="50">
        <f t="shared" ca="1" si="1"/>
        <v>15</v>
      </c>
      <c r="M19" s="50">
        <f t="shared" ca="1" si="1"/>
        <v>7</v>
      </c>
      <c r="N19" s="50">
        <f t="shared" ca="1" si="1"/>
        <v>19</v>
      </c>
      <c r="O19" s="50">
        <f t="shared" ca="1" si="1"/>
        <v>20</v>
      </c>
      <c r="P19" s="50">
        <f t="shared" ca="1" si="1"/>
        <v>15</v>
      </c>
      <c r="Q19" s="50">
        <f t="shared" ca="1" si="1"/>
        <v>8</v>
      </c>
      <c r="R19" s="50">
        <f t="shared" ca="1" si="1"/>
        <v>7</v>
      </c>
      <c r="S19" s="50">
        <f t="shared" ca="1" si="1"/>
        <v>20</v>
      </c>
      <c r="T19" s="50">
        <f t="shared" ca="1" si="1"/>
        <v>16</v>
      </c>
      <c r="U19" s="50">
        <f t="shared" ca="1" si="1"/>
        <v>0</v>
      </c>
      <c r="V19" s="50">
        <f t="shared" ca="1" si="1"/>
        <v>9</v>
      </c>
      <c r="W19" s="50">
        <f t="shared" ca="1" si="1"/>
        <v>18</v>
      </c>
      <c r="X19" s="50">
        <f t="shared" ca="1" si="1"/>
        <v>9</v>
      </c>
      <c r="Y19" s="50">
        <f t="shared" ca="1" si="1"/>
        <v>8</v>
      </c>
      <c r="Z19" t="s">
        <v>126</v>
      </c>
      <c r="AA19" s="57" t="str">
        <f t="shared" ca="1" si="2"/>
        <v>// Ajout du gène CS (fulfillLoss)
  createValueGene("CS", GeneType.AVERAGE, "9", 41, 10, 3, 5, 14, 9, 15, 7, 19, 20, 15, 8, 7, 20, 16, 0, 9, 18, 9, 8);</v>
      </c>
    </row>
    <row r="20" spans="1:27" x14ac:dyDescent="0.25">
      <c r="A20" s="50" t="str">
        <f>Liste!A20</f>
        <v>need</v>
      </c>
      <c r="B20" s="50" t="str">
        <f>Liste!B20</f>
        <v>rest</v>
      </c>
      <c r="C20" s="50" t="str">
        <f>Liste!C20</f>
        <v>exerciseGain</v>
      </c>
      <c r="D20" s="50">
        <f>Liste!D20</f>
        <v>1</v>
      </c>
      <c r="E20" s="50" t="str">
        <f>Liste!E20</f>
        <v>TE</v>
      </c>
      <c r="F20" s="50">
        <f>Liste!F20</f>
        <v>181</v>
      </c>
      <c r="G20" s="50">
        <f>Liste!G20</f>
        <v>10</v>
      </c>
      <c r="H20" s="50">
        <f>Liste!H20</f>
        <v>0</v>
      </c>
      <c r="I20" s="50">
        <f>Liste!I20</f>
        <v>0</v>
      </c>
      <c r="J20" s="50">
        <f t="shared" ca="1" si="1"/>
        <v>10</v>
      </c>
      <c r="K20" s="50">
        <f t="shared" ca="1" si="1"/>
        <v>15</v>
      </c>
      <c r="L20" s="50">
        <f t="shared" ca="1" si="1"/>
        <v>12</v>
      </c>
      <c r="M20" s="50">
        <f t="shared" ca="1" si="1"/>
        <v>0</v>
      </c>
      <c r="N20" s="50">
        <f t="shared" ca="1" si="1"/>
        <v>8</v>
      </c>
      <c r="O20" s="50">
        <f t="shared" ca="1" si="1"/>
        <v>0</v>
      </c>
      <c r="P20" s="50">
        <f t="shared" ca="1" si="1"/>
        <v>9</v>
      </c>
      <c r="Q20" s="50">
        <f t="shared" ca="1" si="1"/>
        <v>12</v>
      </c>
      <c r="R20" s="50">
        <f t="shared" ca="1" si="1"/>
        <v>5</v>
      </c>
      <c r="S20" s="50">
        <f t="shared" ca="1" si="1"/>
        <v>3</v>
      </c>
      <c r="T20" s="50">
        <f t="shared" ca="1" si="1"/>
        <v>11</v>
      </c>
      <c r="U20" s="50">
        <f t="shared" ca="1" si="1"/>
        <v>4</v>
      </c>
      <c r="V20" s="50">
        <f t="shared" ca="1" si="1"/>
        <v>10</v>
      </c>
      <c r="W20" s="50">
        <f t="shared" ca="1" si="1"/>
        <v>5</v>
      </c>
      <c r="X20" s="50">
        <f t="shared" ca="1" si="1"/>
        <v>19</v>
      </c>
      <c r="Y20" s="50">
        <f t="shared" ca="1" si="1"/>
        <v>16</v>
      </c>
      <c r="Z20" t="s">
        <v>126</v>
      </c>
      <c r="AA20" s="57" t="str">
        <f t="shared" ca="1" si="2"/>
        <v>// Ajout du gène TE (exerciseGain)
  createValueGene("TE", GeneType.AVERAGE, "1", 181, 10, 0, 0, 10, 15, 12, 0, 8, 0, 9, 12, 5, 3, 11, 4, 10, 5, 19, 16);</v>
      </c>
    </row>
    <row r="21" spans="1:27" x14ac:dyDescent="0.25">
      <c r="A21" s="50" t="str">
        <f>Liste!A21</f>
        <v>need</v>
      </c>
      <c r="B21" s="50" t="str">
        <f>Liste!B21</f>
        <v>social</v>
      </c>
      <c r="C21" s="50" t="str">
        <f>Liste!C21</f>
        <v>babyHourGain</v>
      </c>
      <c r="D21" s="50">
        <f>Liste!D21</f>
        <v>4</v>
      </c>
      <c r="E21" s="50" t="str">
        <f>Liste!E21</f>
        <v>LM</v>
      </c>
      <c r="F21" s="50">
        <f>Liste!F21</f>
        <v>121</v>
      </c>
      <c r="G21" s="50">
        <f>Liste!G21</f>
        <v>10</v>
      </c>
      <c r="H21" s="50">
        <f>Liste!H21</f>
        <v>50</v>
      </c>
      <c r="I21" s="50">
        <f>Liste!I21</f>
        <v>100</v>
      </c>
      <c r="J21" s="50">
        <f t="shared" ca="1" si="1"/>
        <v>9</v>
      </c>
      <c r="K21" s="50">
        <f t="shared" ca="1" si="1"/>
        <v>1</v>
      </c>
      <c r="L21" s="50">
        <f t="shared" ca="1" si="1"/>
        <v>15</v>
      </c>
      <c r="M21" s="50">
        <f t="shared" ca="1" si="1"/>
        <v>0</v>
      </c>
      <c r="N21" s="50">
        <f t="shared" ca="1" si="1"/>
        <v>1</v>
      </c>
      <c r="O21" s="50">
        <f t="shared" ca="1" si="1"/>
        <v>8</v>
      </c>
      <c r="P21" s="50">
        <f t="shared" ca="1" si="1"/>
        <v>17</v>
      </c>
      <c r="Q21" s="50">
        <f t="shared" ca="1" si="1"/>
        <v>17</v>
      </c>
      <c r="R21" s="50">
        <f t="shared" ca="1" si="1"/>
        <v>11</v>
      </c>
      <c r="S21" s="50">
        <f t="shared" ca="1" si="1"/>
        <v>14</v>
      </c>
      <c r="T21" s="50">
        <f t="shared" ca="1" si="1"/>
        <v>1</v>
      </c>
      <c r="U21" s="50">
        <f t="shared" ca="1" si="1"/>
        <v>20</v>
      </c>
      <c r="V21" s="50">
        <f t="shared" ca="1" si="1"/>
        <v>3</v>
      </c>
      <c r="W21" s="50">
        <f t="shared" ca="1" si="1"/>
        <v>20</v>
      </c>
      <c r="X21" s="50">
        <f t="shared" ca="1" si="1"/>
        <v>7</v>
      </c>
      <c r="Y21" s="50">
        <f t="shared" ca="1" si="1"/>
        <v>20</v>
      </c>
      <c r="Z21" t="s">
        <v>126</v>
      </c>
      <c r="AA21" s="57" t="str">
        <f t="shared" ca="1" si="2"/>
        <v>// Ajout du gène LM (babyHourGain)
  createValueGene("LM", GeneType.AVERAGE, "4", 121, 10, 50, 100, 9, 1, 15, 0, 1, 8, 17, 17, 11, 14, 1, 20, 3, 20, 7, 20);</v>
      </c>
    </row>
    <row r="22" spans="1:27" x14ac:dyDescent="0.25">
      <c r="A22" s="50" t="str">
        <f>Liste!A22</f>
        <v>need</v>
      </c>
      <c r="B22" s="50" t="str">
        <f>Liste!B22</f>
        <v>social</v>
      </c>
      <c r="C22" s="50" t="str">
        <f>Liste!C22</f>
        <v>childHourGain</v>
      </c>
      <c r="D22" s="50">
        <f>Liste!D22</f>
        <v>6</v>
      </c>
      <c r="E22" s="50" t="str">
        <f>Liste!E22</f>
        <v>YA</v>
      </c>
      <c r="F22" s="50">
        <f>Liste!F22</f>
        <v>71</v>
      </c>
      <c r="G22" s="50">
        <f>Liste!G22</f>
        <v>10</v>
      </c>
      <c r="H22" s="50">
        <f>Liste!H22</f>
        <v>50</v>
      </c>
      <c r="I22" s="50">
        <f>Liste!I22</f>
        <v>100</v>
      </c>
      <c r="J22" s="50">
        <f t="shared" ca="1" si="1"/>
        <v>6</v>
      </c>
      <c r="K22" s="50">
        <f t="shared" ca="1" si="1"/>
        <v>1</v>
      </c>
      <c r="L22" s="50">
        <f t="shared" ca="1" si="1"/>
        <v>15</v>
      </c>
      <c r="M22" s="50">
        <f t="shared" ca="1" si="1"/>
        <v>9</v>
      </c>
      <c r="N22" s="50">
        <f t="shared" ca="1" si="1"/>
        <v>10</v>
      </c>
      <c r="O22" s="50">
        <f t="shared" ca="1" si="1"/>
        <v>8</v>
      </c>
      <c r="P22" s="50">
        <f t="shared" ca="1" si="1"/>
        <v>13</v>
      </c>
      <c r="Q22" s="50">
        <f t="shared" ca="1" si="1"/>
        <v>4</v>
      </c>
      <c r="R22" s="50">
        <f t="shared" ca="1" si="1"/>
        <v>15</v>
      </c>
      <c r="S22" s="50">
        <f t="shared" ca="1" si="1"/>
        <v>19</v>
      </c>
      <c r="T22" s="50">
        <f t="shared" ca="1" si="1"/>
        <v>19</v>
      </c>
      <c r="U22" s="50">
        <f t="shared" ca="1" si="1"/>
        <v>7</v>
      </c>
      <c r="V22" s="50">
        <f t="shared" ca="1" si="1"/>
        <v>20</v>
      </c>
      <c r="W22" s="50">
        <f t="shared" ca="1" si="1"/>
        <v>3</v>
      </c>
      <c r="X22" s="50">
        <f t="shared" ca="1" si="1"/>
        <v>19</v>
      </c>
      <c r="Y22" s="50">
        <f t="shared" ca="1" si="1"/>
        <v>7</v>
      </c>
      <c r="Z22" t="s">
        <v>126</v>
      </c>
      <c r="AA22" s="57" t="str">
        <f t="shared" ca="1" si="2"/>
        <v>// Ajout du gène YA (childHourGain)
  createValueGene("YA", GeneType.AVERAGE, "6", 71, 10, 50, 100, 6, 1, 15, 9, 10, 8, 13, 4, 15, 19, 19, 7, 20, 3, 19, 7);</v>
      </c>
    </row>
    <row r="23" spans="1:27" x14ac:dyDescent="0.25">
      <c r="A23" s="50" t="str">
        <f>Liste!A23</f>
        <v>need</v>
      </c>
      <c r="B23" s="50" t="str">
        <f>Liste!B23</f>
        <v>social</v>
      </c>
      <c r="C23" s="50" t="str">
        <f>Liste!C23</f>
        <v>adultHourGain</v>
      </c>
      <c r="D23" s="50">
        <f>Liste!D23</f>
        <v>9</v>
      </c>
      <c r="E23" s="50" t="str">
        <f>Liste!E23</f>
        <v>FD</v>
      </c>
      <c r="F23" s="50">
        <f>Liste!F23</f>
        <v>181</v>
      </c>
      <c r="G23" s="50">
        <f>Liste!G23</f>
        <v>10</v>
      </c>
      <c r="H23" s="50">
        <f>Liste!H23</f>
        <v>25</v>
      </c>
      <c r="I23" s="50">
        <f>Liste!I23</f>
        <v>75</v>
      </c>
      <c r="J23" s="50">
        <f t="shared" ca="1" si="1"/>
        <v>7</v>
      </c>
      <c r="K23" s="50">
        <f t="shared" ca="1" si="1"/>
        <v>0</v>
      </c>
      <c r="L23" s="50">
        <f t="shared" ca="1" si="1"/>
        <v>14</v>
      </c>
      <c r="M23" s="50">
        <f t="shared" ca="1" si="1"/>
        <v>15</v>
      </c>
      <c r="N23" s="50">
        <f t="shared" ca="1" si="1"/>
        <v>14</v>
      </c>
      <c r="O23" s="50">
        <f t="shared" ca="1" si="1"/>
        <v>16</v>
      </c>
      <c r="P23" s="50">
        <f t="shared" ca="1" si="1"/>
        <v>20</v>
      </c>
      <c r="Q23" s="50">
        <f t="shared" ca="1" si="1"/>
        <v>0</v>
      </c>
      <c r="R23" s="50">
        <f t="shared" ca="1" si="1"/>
        <v>12</v>
      </c>
      <c r="S23" s="50">
        <f t="shared" ca="1" si="1"/>
        <v>5</v>
      </c>
      <c r="T23" s="50">
        <f t="shared" ca="1" si="1"/>
        <v>9</v>
      </c>
      <c r="U23" s="50">
        <f t="shared" ca="1" si="1"/>
        <v>2</v>
      </c>
      <c r="V23" s="50">
        <f t="shared" ca="1" si="1"/>
        <v>4</v>
      </c>
      <c r="W23" s="50">
        <f t="shared" ca="1" si="1"/>
        <v>18</v>
      </c>
      <c r="X23" s="50">
        <f t="shared" ca="1" si="1"/>
        <v>1</v>
      </c>
      <c r="Y23" s="50">
        <f t="shared" ca="1" si="1"/>
        <v>9</v>
      </c>
      <c r="Z23" t="s">
        <v>126</v>
      </c>
      <c r="AA23" s="57" t="str">
        <f t="shared" ca="1" si="2"/>
        <v>// Ajout du gène FD (adultHourGain)
  createValueGene("FD", GeneType.AVERAGE, "9", 181, 10, 25, 75, 7, 0, 14, 15, 14, 16, 20, 0, 12, 5, 9, 2, 4, 18, 1, 9);</v>
      </c>
    </row>
    <row r="24" spans="1:27" x14ac:dyDescent="0.25">
      <c r="A24" s="50" t="str">
        <f>Liste!A24</f>
        <v>need</v>
      </c>
      <c r="B24" s="50" t="str">
        <f>Liste!B24</f>
        <v>social</v>
      </c>
      <c r="C24" s="50" t="str">
        <f>Liste!C24</f>
        <v>oldHourGain</v>
      </c>
      <c r="D24" s="50">
        <f>Liste!D24</f>
        <v>10</v>
      </c>
      <c r="E24" s="50" t="str">
        <f>Liste!E24</f>
        <v>OO</v>
      </c>
      <c r="F24" s="50">
        <f>Liste!F24</f>
        <v>191</v>
      </c>
      <c r="G24" s="50">
        <f>Liste!G24</f>
        <v>10</v>
      </c>
      <c r="H24" s="50">
        <f>Liste!H24</f>
        <v>25</v>
      </c>
      <c r="I24" s="50">
        <f>Liste!I24</f>
        <v>50</v>
      </c>
      <c r="J24" s="50">
        <f t="shared" ca="1" si="1"/>
        <v>9</v>
      </c>
      <c r="K24" s="50">
        <f t="shared" ca="1" si="1"/>
        <v>20</v>
      </c>
      <c r="L24" s="50">
        <f t="shared" ca="1" si="1"/>
        <v>4</v>
      </c>
      <c r="M24" s="50">
        <f t="shared" ca="1" si="1"/>
        <v>10</v>
      </c>
      <c r="N24" s="50">
        <f t="shared" ca="1" si="1"/>
        <v>15</v>
      </c>
      <c r="O24" s="50">
        <f t="shared" ca="1" si="1"/>
        <v>0</v>
      </c>
      <c r="P24" s="50">
        <f t="shared" ca="1" si="1"/>
        <v>9</v>
      </c>
      <c r="Q24" s="50">
        <f t="shared" ca="1" si="1"/>
        <v>0</v>
      </c>
      <c r="R24" s="50">
        <f t="shared" ca="1" si="1"/>
        <v>5</v>
      </c>
      <c r="S24" s="50">
        <f t="shared" ca="1" si="1"/>
        <v>14</v>
      </c>
      <c r="T24" s="50">
        <f t="shared" ca="1" si="1"/>
        <v>19</v>
      </c>
      <c r="U24" s="50">
        <f t="shared" ca="1" si="1"/>
        <v>9</v>
      </c>
      <c r="V24" s="50">
        <f t="shared" ca="1" si="1"/>
        <v>20</v>
      </c>
      <c r="W24" s="50">
        <f t="shared" ca="1" si="1"/>
        <v>20</v>
      </c>
      <c r="X24" s="50">
        <f t="shared" ca="1" si="1"/>
        <v>5</v>
      </c>
      <c r="Y24" s="50">
        <f t="shared" ca="1" si="1"/>
        <v>18</v>
      </c>
      <c r="Z24" t="s">
        <v>126</v>
      </c>
      <c r="AA24" s="57" t="str">
        <f t="shared" ca="1" si="2"/>
        <v>// Ajout du gène OO (oldHourGain)
  createValueGene("OO", GeneType.AVERAGE, "10", 191, 10, 25, 50, 9, 20, 4, 10, 15, 0, 9, 0, 5, 14, 19, 9, 20, 20, 5, 18);</v>
      </c>
    </row>
    <row r="25" spans="1:27" x14ac:dyDescent="0.25">
      <c r="A25" s="50" t="str">
        <f>Liste!A25</f>
        <v>need</v>
      </c>
      <c r="B25" s="50" t="str">
        <f>Liste!B25</f>
        <v>social</v>
      </c>
      <c r="C25" s="50" t="str">
        <f>Liste!C25</f>
        <v>fulfillLoss</v>
      </c>
      <c r="D25" s="50">
        <f>Liste!D25</f>
        <v>8</v>
      </c>
      <c r="E25" s="50" t="str">
        <f>Liste!E25</f>
        <v>IT</v>
      </c>
      <c r="F25" s="50">
        <f>Liste!F25</f>
        <v>51</v>
      </c>
      <c r="G25" s="50">
        <f>Liste!G25</f>
        <v>10</v>
      </c>
      <c r="H25" s="50">
        <f>Liste!H25</f>
        <v>8</v>
      </c>
      <c r="I25" s="50">
        <f>Liste!I25</f>
        <v>17</v>
      </c>
      <c r="J25" s="50">
        <f t="shared" ca="1" si="1"/>
        <v>19</v>
      </c>
      <c r="K25" s="50">
        <f t="shared" ca="1" si="1"/>
        <v>4</v>
      </c>
      <c r="L25" s="50">
        <f t="shared" ca="1" si="1"/>
        <v>13</v>
      </c>
      <c r="M25" s="50">
        <f t="shared" ca="1" si="1"/>
        <v>2</v>
      </c>
      <c r="N25" s="50">
        <f t="shared" ca="1" si="1"/>
        <v>16</v>
      </c>
      <c r="O25" s="50">
        <f t="shared" ca="1" si="1"/>
        <v>6</v>
      </c>
      <c r="P25" s="50">
        <f t="shared" ca="1" si="1"/>
        <v>5</v>
      </c>
      <c r="Q25" s="50">
        <f t="shared" ca="1" si="1"/>
        <v>17</v>
      </c>
      <c r="R25" s="50">
        <f t="shared" ca="1" si="1"/>
        <v>16</v>
      </c>
      <c r="S25" s="50">
        <f t="shared" ca="1" si="1"/>
        <v>10</v>
      </c>
      <c r="T25" s="50">
        <f t="shared" ca="1" si="1"/>
        <v>20</v>
      </c>
      <c r="U25" s="50">
        <f t="shared" ca="1" si="1"/>
        <v>12</v>
      </c>
      <c r="V25" s="50">
        <f t="shared" ca="1" si="1"/>
        <v>15</v>
      </c>
      <c r="W25" s="50">
        <f t="shared" ca="1" si="1"/>
        <v>0</v>
      </c>
      <c r="X25" s="50">
        <f t="shared" ca="1" si="1"/>
        <v>9</v>
      </c>
      <c r="Y25" s="50">
        <f t="shared" ca="1" si="1"/>
        <v>16</v>
      </c>
      <c r="Z25" t="s">
        <v>126</v>
      </c>
      <c r="AA25" s="57" t="str">
        <f t="shared" ca="1" si="2"/>
        <v>// Ajout du gène IT (fulfillLoss)
  createValueGene("IT", GeneType.AVERAGE, "8", 51, 10, 8, 17, 19, 4, 13, 2, 16, 6, 5, 17, 16, 10, 20, 12, 15, 0, 9, 16);</v>
      </c>
    </row>
    <row r="26" spans="1:27" x14ac:dyDescent="0.25">
      <c r="A26" s="50" t="str">
        <f>Liste!A26</f>
        <v>need</v>
      </c>
      <c r="B26" s="50" t="str">
        <f>Liste!B26</f>
        <v>social</v>
      </c>
      <c r="C26" s="50" t="str">
        <f>Liste!C26</f>
        <v>exerciseGain</v>
      </c>
      <c r="D26" s="50">
        <f>Liste!D26</f>
        <v>5</v>
      </c>
      <c r="E26" s="50" t="str">
        <f>Liste!E26</f>
        <v>JS</v>
      </c>
      <c r="F26" s="50">
        <f>Liste!F26</f>
        <v>121</v>
      </c>
      <c r="G26" s="50">
        <f>Liste!G26</f>
        <v>10</v>
      </c>
      <c r="H26" s="50">
        <f>Liste!H26</f>
        <v>0</v>
      </c>
      <c r="I26" s="50">
        <f>Liste!I26</f>
        <v>0</v>
      </c>
      <c r="J26" s="50">
        <f t="shared" ca="1" si="1"/>
        <v>9</v>
      </c>
      <c r="K26" s="50">
        <f t="shared" ca="1" si="1"/>
        <v>17</v>
      </c>
      <c r="L26" s="50">
        <f t="shared" ca="1" si="1"/>
        <v>7</v>
      </c>
      <c r="M26" s="50">
        <f t="shared" ca="1" si="1"/>
        <v>1</v>
      </c>
      <c r="N26" s="50">
        <f t="shared" ca="1" si="1"/>
        <v>9</v>
      </c>
      <c r="O26" s="50">
        <f t="shared" ca="1" si="1"/>
        <v>11</v>
      </c>
      <c r="P26" s="50">
        <f t="shared" ca="1" si="1"/>
        <v>10</v>
      </c>
      <c r="Q26" s="50">
        <f t="shared" ca="1" si="1"/>
        <v>8</v>
      </c>
      <c r="R26" s="50">
        <f t="shared" ca="1" si="1"/>
        <v>1</v>
      </c>
      <c r="S26" s="50">
        <f t="shared" ca="1" si="1"/>
        <v>18</v>
      </c>
      <c r="T26" s="50">
        <f t="shared" ca="1" si="1"/>
        <v>6</v>
      </c>
      <c r="U26" s="50">
        <f t="shared" ca="1" si="1"/>
        <v>16</v>
      </c>
      <c r="V26" s="50">
        <f t="shared" ca="1" si="1"/>
        <v>8</v>
      </c>
      <c r="W26" s="50">
        <f t="shared" ca="1" si="1"/>
        <v>15</v>
      </c>
      <c r="X26" s="50">
        <f t="shared" ca="1" si="1"/>
        <v>12</v>
      </c>
      <c r="Y26" s="50">
        <f t="shared" ca="1" si="1"/>
        <v>17</v>
      </c>
      <c r="Z26" t="s">
        <v>126</v>
      </c>
      <c r="AA26" s="57" t="str">
        <f t="shared" ca="1" si="2"/>
        <v>// Ajout du gène JS (exerciseGain)
  createValueGene("JS", GeneType.AVERAGE, "5", 121, 10, 0, 0, 9, 17, 7, 1, 9, 11, 10, 8, 1, 18, 6, 16, 8, 15, 12, 17);</v>
      </c>
    </row>
    <row r="27" spans="1:27" x14ac:dyDescent="0.25">
      <c r="A27" s="50" t="str">
        <f>Liste!A27</f>
        <v>need</v>
      </c>
      <c r="B27" s="50" t="str">
        <f>Liste!B27</f>
        <v>fun</v>
      </c>
      <c r="C27" s="50" t="str">
        <f>Liste!C27</f>
        <v>babyHourGain</v>
      </c>
      <c r="D27" s="50">
        <f>Liste!D27</f>
        <v>3</v>
      </c>
      <c r="E27" s="50" t="str">
        <f>Liste!E27</f>
        <v>QN</v>
      </c>
      <c r="F27" s="50">
        <f>Liste!F27</f>
        <v>11</v>
      </c>
      <c r="G27" s="50">
        <f>Liste!G27</f>
        <v>10</v>
      </c>
      <c r="H27" s="50">
        <f>Liste!H27</f>
        <v>10</v>
      </c>
      <c r="I27" s="50">
        <f>Liste!I27</f>
        <v>25</v>
      </c>
      <c r="J27" s="50">
        <f t="shared" ca="1" si="1"/>
        <v>3</v>
      </c>
      <c r="K27" s="50">
        <f t="shared" ca="1" si="1"/>
        <v>8</v>
      </c>
      <c r="L27" s="50">
        <f t="shared" ca="1" si="1"/>
        <v>1</v>
      </c>
      <c r="M27" s="50">
        <f t="shared" ca="1" si="1"/>
        <v>3</v>
      </c>
      <c r="N27" s="50">
        <f t="shared" ca="1" si="1"/>
        <v>4</v>
      </c>
      <c r="O27" s="50">
        <f t="shared" ca="1" si="1"/>
        <v>1</v>
      </c>
      <c r="P27" s="50">
        <f t="shared" ca="1" si="1"/>
        <v>7</v>
      </c>
      <c r="Q27" s="50">
        <f t="shared" ca="1" si="1"/>
        <v>17</v>
      </c>
      <c r="R27" s="50">
        <f t="shared" ca="1" si="1"/>
        <v>18</v>
      </c>
      <c r="S27" s="50">
        <f t="shared" ca="1" si="1"/>
        <v>17</v>
      </c>
      <c r="T27" s="50">
        <f t="shared" ca="1" si="1"/>
        <v>8</v>
      </c>
      <c r="U27" s="50">
        <f t="shared" ca="1" si="1"/>
        <v>16</v>
      </c>
      <c r="V27" s="50">
        <f t="shared" ca="1" si="1"/>
        <v>1</v>
      </c>
      <c r="W27" s="50">
        <f t="shared" ca="1" si="1"/>
        <v>7</v>
      </c>
      <c r="X27" s="50">
        <f t="shared" ca="1" si="1"/>
        <v>18</v>
      </c>
      <c r="Y27" s="50">
        <f t="shared" ca="1" si="1"/>
        <v>6</v>
      </c>
      <c r="Z27" t="s">
        <v>126</v>
      </c>
      <c r="AA27" s="57" t="str">
        <f t="shared" ca="1" si="2"/>
        <v>// Ajout du gène QN (babyHourGain)
  createValueGene("QN", GeneType.AVERAGE, "3", 11, 10, 10, 25, 3, 8, 1, 3, 4, 1, 7, 17, 18, 17, 8, 16, 1, 7, 18, 6);</v>
      </c>
    </row>
    <row r="28" spans="1:27" x14ac:dyDescent="0.25">
      <c r="A28" s="50" t="str">
        <f>Liste!A28</f>
        <v>need</v>
      </c>
      <c r="B28" s="50" t="str">
        <f>Liste!B28</f>
        <v>fun</v>
      </c>
      <c r="C28" s="50" t="str">
        <f>Liste!C28</f>
        <v>childHourGain</v>
      </c>
      <c r="D28" s="50">
        <f>Liste!D28</f>
        <v>8</v>
      </c>
      <c r="E28" s="50" t="str">
        <f>Liste!E28</f>
        <v>UY</v>
      </c>
      <c r="F28" s="50">
        <f>Liste!F28</f>
        <v>131</v>
      </c>
      <c r="G28" s="50">
        <f>Liste!G28</f>
        <v>10</v>
      </c>
      <c r="H28" s="50">
        <f>Liste!H28</f>
        <v>50</v>
      </c>
      <c r="I28" s="50">
        <f>Liste!I28</f>
        <v>100</v>
      </c>
      <c r="J28" s="50">
        <f t="shared" ca="1" si="1"/>
        <v>12</v>
      </c>
      <c r="K28" s="50">
        <f t="shared" ca="1" si="1"/>
        <v>4</v>
      </c>
      <c r="L28" s="50">
        <f t="shared" ca="1" si="1"/>
        <v>6</v>
      </c>
      <c r="M28" s="50">
        <f t="shared" ca="1" si="1"/>
        <v>6</v>
      </c>
      <c r="N28" s="50">
        <f t="shared" ca="1" si="1"/>
        <v>1</v>
      </c>
      <c r="O28" s="50">
        <f t="shared" ca="1" si="1"/>
        <v>8</v>
      </c>
      <c r="P28" s="50">
        <f t="shared" ca="1" si="1"/>
        <v>9</v>
      </c>
      <c r="Q28" s="50">
        <f t="shared" ca="1" si="1"/>
        <v>20</v>
      </c>
      <c r="R28" s="50">
        <f t="shared" ca="1" si="1"/>
        <v>5</v>
      </c>
      <c r="S28" s="50">
        <f t="shared" ca="1" si="1"/>
        <v>20</v>
      </c>
      <c r="T28" s="50">
        <f t="shared" ca="1" si="1"/>
        <v>11</v>
      </c>
      <c r="U28" s="50">
        <f t="shared" ca="1" si="1"/>
        <v>16</v>
      </c>
      <c r="V28" s="50">
        <f t="shared" ca="1" si="1"/>
        <v>17</v>
      </c>
      <c r="W28" s="50">
        <f t="shared" ca="1" si="1"/>
        <v>3</v>
      </c>
      <c r="X28" s="50">
        <f t="shared" ca="1" si="1"/>
        <v>15</v>
      </c>
      <c r="Y28" s="50">
        <f t="shared" ca="1" si="1"/>
        <v>17</v>
      </c>
      <c r="Z28" t="s">
        <v>126</v>
      </c>
      <c r="AA28" s="57" t="str">
        <f t="shared" ca="1" si="2"/>
        <v>// Ajout du gène UY (childHourGain)
  createValueGene("UY", GeneType.AVERAGE, "8", 131, 10, 50, 100, 12, 4, 6, 6, 1, 8, 9, 20, 5, 20, 11, 16, 17, 3, 15, 17);</v>
      </c>
    </row>
    <row r="29" spans="1:27" x14ac:dyDescent="0.25">
      <c r="A29" s="50" t="str">
        <f>Liste!A29</f>
        <v>need</v>
      </c>
      <c r="B29" s="50" t="str">
        <f>Liste!B29</f>
        <v>fun</v>
      </c>
      <c r="C29" s="50" t="str">
        <f>Liste!C29</f>
        <v>adultHourGain</v>
      </c>
      <c r="D29" s="50">
        <f>Liste!D29</f>
        <v>7</v>
      </c>
      <c r="E29" s="50" t="str">
        <f>Liste!E29</f>
        <v>CV</v>
      </c>
      <c r="F29" s="50">
        <f>Liste!F29</f>
        <v>21</v>
      </c>
      <c r="G29" s="50">
        <f>Liste!G29</f>
        <v>10</v>
      </c>
      <c r="H29" s="50">
        <f>Liste!H29</f>
        <v>25</v>
      </c>
      <c r="I29" s="50">
        <f>Liste!I29</f>
        <v>50</v>
      </c>
      <c r="J29" s="50">
        <f t="shared" ca="1" si="1"/>
        <v>14</v>
      </c>
      <c r="K29" s="50">
        <f t="shared" ca="1" si="1"/>
        <v>9</v>
      </c>
      <c r="L29" s="50">
        <f t="shared" ca="1" si="1"/>
        <v>16</v>
      </c>
      <c r="M29" s="50">
        <f t="shared" ca="1" si="1"/>
        <v>16</v>
      </c>
      <c r="N29" s="50">
        <f t="shared" ca="1" si="1"/>
        <v>18</v>
      </c>
      <c r="O29" s="50">
        <f t="shared" ca="1" si="1"/>
        <v>11</v>
      </c>
      <c r="P29" s="50">
        <f t="shared" ca="1" si="1"/>
        <v>10</v>
      </c>
      <c r="Q29" s="50">
        <f t="shared" ca="1" si="1"/>
        <v>2</v>
      </c>
      <c r="R29" s="50">
        <f t="shared" ca="1" si="1"/>
        <v>12</v>
      </c>
      <c r="S29" s="50">
        <f t="shared" ca="1" si="1"/>
        <v>8</v>
      </c>
      <c r="T29" s="50">
        <f t="shared" ca="1" si="1"/>
        <v>16</v>
      </c>
      <c r="U29" s="50">
        <f t="shared" ca="1" si="1"/>
        <v>10</v>
      </c>
      <c r="V29" s="50">
        <f t="shared" ca="1" si="1"/>
        <v>6</v>
      </c>
      <c r="W29" s="50">
        <f t="shared" ca="1" si="1"/>
        <v>0</v>
      </c>
      <c r="X29" s="50">
        <f t="shared" ca="1" si="1"/>
        <v>6</v>
      </c>
      <c r="Y29" s="50">
        <f t="shared" ca="1" si="1"/>
        <v>3</v>
      </c>
      <c r="Z29" t="s">
        <v>126</v>
      </c>
      <c r="AA29" s="57" t="str">
        <f t="shared" ca="1" si="2"/>
        <v>// Ajout du gène CV (adultHourGain)
  createValueGene("CV", GeneType.AVERAGE, "7", 21, 10, 25, 50, 14, 9, 16, 16, 18, 11, 10, 2, 12, 8, 16, 10, 6, 0, 6, 3);</v>
      </c>
    </row>
    <row r="30" spans="1:27" x14ac:dyDescent="0.25">
      <c r="A30" s="50" t="str">
        <f>Liste!A30</f>
        <v>need</v>
      </c>
      <c r="B30" s="50" t="str">
        <f>Liste!B30</f>
        <v>fun</v>
      </c>
      <c r="C30" s="50" t="str">
        <f>Liste!C30</f>
        <v>oldHourGain</v>
      </c>
      <c r="D30" s="50">
        <f>Liste!D30</f>
        <v>5</v>
      </c>
      <c r="E30" s="50" t="str">
        <f>Liste!E30</f>
        <v>TT</v>
      </c>
      <c r="F30" s="50">
        <f>Liste!F30</f>
        <v>161</v>
      </c>
      <c r="G30" s="50">
        <f>Liste!G30</f>
        <v>10</v>
      </c>
      <c r="H30" s="50">
        <f>Liste!H30</f>
        <v>10</v>
      </c>
      <c r="I30" s="50">
        <f>Liste!I30</f>
        <v>25</v>
      </c>
      <c r="J30" s="50">
        <f t="shared" ca="1" si="1"/>
        <v>14</v>
      </c>
      <c r="K30" s="50">
        <f t="shared" ca="1" si="1"/>
        <v>18</v>
      </c>
      <c r="L30" s="50">
        <f t="shared" ca="1" si="1"/>
        <v>19</v>
      </c>
      <c r="M30" s="50">
        <f t="shared" ca="1" si="1"/>
        <v>5</v>
      </c>
      <c r="N30" s="50">
        <f t="shared" ca="1" si="1"/>
        <v>17</v>
      </c>
      <c r="O30" s="50">
        <f t="shared" ca="1" si="1"/>
        <v>13</v>
      </c>
      <c r="P30" s="50">
        <f t="shared" ca="1" si="1"/>
        <v>4</v>
      </c>
      <c r="Q30" s="50">
        <f t="shared" ca="1" si="1"/>
        <v>14</v>
      </c>
      <c r="R30" s="50">
        <f t="shared" ca="1" si="1"/>
        <v>7</v>
      </c>
      <c r="S30" s="50">
        <f t="shared" ca="1" si="1"/>
        <v>16</v>
      </c>
      <c r="T30" s="50">
        <f t="shared" ca="1" si="1"/>
        <v>10</v>
      </c>
      <c r="U30" s="50">
        <f t="shared" ca="1" si="1"/>
        <v>1</v>
      </c>
      <c r="V30" s="50">
        <f t="shared" ca="1" si="1"/>
        <v>11</v>
      </c>
      <c r="W30" s="50">
        <f t="shared" ca="1" si="1"/>
        <v>19</v>
      </c>
      <c r="X30" s="50">
        <f t="shared" ca="1" si="1"/>
        <v>17</v>
      </c>
      <c r="Y30" s="50">
        <f t="shared" ca="1" si="1"/>
        <v>18</v>
      </c>
      <c r="Z30" t="s">
        <v>126</v>
      </c>
      <c r="AA30" s="57" t="str">
        <f t="shared" ca="1" si="2"/>
        <v>// Ajout du gène TT (oldHourGain)
  createValueGene("TT", GeneType.AVERAGE, "5", 161, 10, 10, 25, 14, 18, 19, 5, 17, 13, 4, 14, 7, 16, 10, 1, 11, 19, 17, 18);</v>
      </c>
    </row>
    <row r="31" spans="1:27" x14ac:dyDescent="0.25">
      <c r="A31" s="50" t="str">
        <f>Liste!A31</f>
        <v>need</v>
      </c>
      <c r="B31" s="50" t="str">
        <f>Liste!B31</f>
        <v>fun</v>
      </c>
      <c r="C31" s="50" t="str">
        <f>Liste!C31</f>
        <v>fulfillLoss</v>
      </c>
      <c r="D31" s="50">
        <f>Liste!D31</f>
        <v>2</v>
      </c>
      <c r="E31" s="50" t="str">
        <f>Liste!E31</f>
        <v>XS</v>
      </c>
      <c r="F31" s="50">
        <f>Liste!F31</f>
        <v>81</v>
      </c>
      <c r="G31" s="50">
        <f>Liste!G31</f>
        <v>10</v>
      </c>
      <c r="H31" s="50">
        <f>Liste!H31</f>
        <v>8</v>
      </c>
      <c r="I31" s="50">
        <f>Liste!I31</f>
        <v>17</v>
      </c>
      <c r="J31" s="50">
        <f t="shared" ca="1" si="1"/>
        <v>1</v>
      </c>
      <c r="K31" s="50">
        <f t="shared" ca="1" si="1"/>
        <v>12</v>
      </c>
      <c r="L31" s="50">
        <f t="shared" ca="1" si="1"/>
        <v>1</v>
      </c>
      <c r="M31" s="50">
        <f t="shared" ca="1" si="1"/>
        <v>1</v>
      </c>
      <c r="N31" s="50">
        <f t="shared" ca="1" si="1"/>
        <v>8</v>
      </c>
      <c r="O31" s="50">
        <f t="shared" ca="1" si="1"/>
        <v>14</v>
      </c>
      <c r="P31" s="50">
        <f t="shared" ca="1" si="1"/>
        <v>4</v>
      </c>
      <c r="Q31" s="50">
        <f t="shared" ca="1" si="1"/>
        <v>3</v>
      </c>
      <c r="R31" s="50">
        <f t="shared" ca="1" si="1"/>
        <v>15</v>
      </c>
      <c r="S31" s="50">
        <f t="shared" ca="1" si="1"/>
        <v>9</v>
      </c>
      <c r="T31" s="50">
        <f t="shared" ca="1" si="1"/>
        <v>8</v>
      </c>
      <c r="U31" s="50">
        <f t="shared" ca="1" si="1"/>
        <v>15</v>
      </c>
      <c r="V31" s="50">
        <f t="shared" ca="1" si="1"/>
        <v>19</v>
      </c>
      <c r="W31" s="50">
        <f t="shared" ca="1" si="1"/>
        <v>11</v>
      </c>
      <c r="X31" s="50">
        <f t="shared" ca="1" si="1"/>
        <v>8</v>
      </c>
      <c r="Y31" s="50">
        <f t="shared" ca="1" si="1"/>
        <v>9</v>
      </c>
      <c r="Z31" t="s">
        <v>126</v>
      </c>
      <c r="AA31" s="57" t="str">
        <f t="shared" ca="1" si="2"/>
        <v>// Ajout du gène XS (fulfillLoss)
  createValueGene("XS", GeneType.AVERAGE, "2", 81, 10, 8, 17, 1, 12, 1, 1, 8, 14, 4, 3, 15, 9, 8, 15, 19, 11, 8, 9);</v>
      </c>
    </row>
    <row r="32" spans="1:27" x14ac:dyDescent="0.25">
      <c r="A32" s="50" t="str">
        <f>Liste!A32</f>
        <v>need</v>
      </c>
      <c r="B32" s="50" t="str">
        <f>Liste!B32</f>
        <v>fun</v>
      </c>
      <c r="C32" s="50" t="str">
        <f>Liste!C32</f>
        <v>exerciseGain</v>
      </c>
      <c r="D32" s="50">
        <f>Liste!D32</f>
        <v>3</v>
      </c>
      <c r="E32" s="50" t="str">
        <f>Liste!E32</f>
        <v>WD</v>
      </c>
      <c r="F32" s="50">
        <f>Liste!F32</f>
        <v>141</v>
      </c>
      <c r="G32" s="50">
        <f>Liste!G32</f>
        <v>10</v>
      </c>
      <c r="H32" s="50">
        <f>Liste!H32</f>
        <v>0</v>
      </c>
      <c r="I32" s="50">
        <f>Liste!I32</f>
        <v>0</v>
      </c>
      <c r="J32" s="50">
        <f t="shared" ca="1" si="1"/>
        <v>15</v>
      </c>
      <c r="K32" s="50">
        <f t="shared" ca="1" si="1"/>
        <v>8</v>
      </c>
      <c r="L32" s="50">
        <f t="shared" ca="1" si="1"/>
        <v>16</v>
      </c>
      <c r="M32" s="50">
        <f t="shared" ca="1" si="1"/>
        <v>5</v>
      </c>
      <c r="N32" s="50">
        <f t="shared" ca="1" si="1"/>
        <v>1</v>
      </c>
      <c r="O32" s="50">
        <f t="shared" ca="1" si="1"/>
        <v>18</v>
      </c>
      <c r="P32" s="50">
        <f t="shared" ca="1" si="1"/>
        <v>17</v>
      </c>
      <c r="Q32" s="50">
        <f t="shared" ca="1" si="1"/>
        <v>11</v>
      </c>
      <c r="R32" s="50">
        <f t="shared" ca="1" si="1"/>
        <v>8</v>
      </c>
      <c r="S32" s="50">
        <f t="shared" ca="1" si="1"/>
        <v>8</v>
      </c>
      <c r="T32" s="50">
        <f t="shared" ca="1" si="1"/>
        <v>11</v>
      </c>
      <c r="U32" s="50">
        <f t="shared" ca="1" si="1"/>
        <v>0</v>
      </c>
      <c r="V32" s="50">
        <f t="shared" ca="1" si="1"/>
        <v>11</v>
      </c>
      <c r="W32" s="50">
        <f t="shared" ca="1" si="1"/>
        <v>11</v>
      </c>
      <c r="X32" s="50">
        <f t="shared" ca="1" si="1"/>
        <v>18</v>
      </c>
      <c r="Y32" s="50">
        <f t="shared" ca="1" si="1"/>
        <v>16</v>
      </c>
      <c r="Z32" t="s">
        <v>126</v>
      </c>
      <c r="AA32" s="57" t="str">
        <f t="shared" ca="1" si="2"/>
        <v>// Ajout du gène WD (exerciseGain)
  createValueGene("WD", GeneType.AVERAGE, "3", 141, 10, 0, 0, 15, 8, 16, 5, 1, 18, 17, 11, 8, 8, 11, 0, 11, 11, 18, 16);</v>
      </c>
    </row>
    <row r="33" spans="1:27" x14ac:dyDescent="0.25">
      <c r="A33" s="50" t="str">
        <f>Liste!A33</f>
        <v>desire</v>
      </c>
      <c r="B33" s="50" t="str">
        <f>Liste!B33</f>
        <v>hunger</v>
      </c>
      <c r="C33" s="50" t="str">
        <f>Liste!C33</f>
        <v>babyValue</v>
      </c>
      <c r="D33" s="50">
        <f>Liste!D33</f>
        <v>2</v>
      </c>
      <c r="E33" s="50" t="str">
        <f>Liste!E33</f>
        <v>AD</v>
      </c>
      <c r="F33" s="50">
        <f>Liste!F33</f>
        <v>31</v>
      </c>
      <c r="G33" s="50">
        <f>Liste!G33</f>
        <v>10</v>
      </c>
      <c r="H33" s="50">
        <f>Liste!H33</f>
        <v>400</v>
      </c>
      <c r="I33" s="50">
        <f>Liste!I33</f>
        <v>800</v>
      </c>
      <c r="J33" s="50">
        <f t="shared" ref="J33:Y48" ca="1" si="3">RANDBETWEEN(0,20)</f>
        <v>18</v>
      </c>
      <c r="K33" s="50">
        <f t="shared" ca="1" si="3"/>
        <v>14</v>
      </c>
      <c r="L33" s="50">
        <f t="shared" ca="1" si="3"/>
        <v>9</v>
      </c>
      <c r="M33" s="50">
        <f t="shared" ca="1" si="3"/>
        <v>0</v>
      </c>
      <c r="N33" s="50">
        <f t="shared" ca="1" si="3"/>
        <v>14</v>
      </c>
      <c r="O33" s="50">
        <f t="shared" ca="1" si="3"/>
        <v>20</v>
      </c>
      <c r="P33" s="50">
        <f t="shared" ca="1" si="3"/>
        <v>13</v>
      </c>
      <c r="Q33" s="50">
        <f t="shared" ca="1" si="3"/>
        <v>13</v>
      </c>
      <c r="R33" s="50">
        <f t="shared" ca="1" si="3"/>
        <v>10</v>
      </c>
      <c r="S33" s="50">
        <f t="shared" ca="1" si="3"/>
        <v>12</v>
      </c>
      <c r="T33" s="50">
        <f t="shared" ca="1" si="3"/>
        <v>20</v>
      </c>
      <c r="U33" s="50">
        <f t="shared" ca="1" si="3"/>
        <v>15</v>
      </c>
      <c r="V33" s="50">
        <f t="shared" ca="1" si="3"/>
        <v>2</v>
      </c>
      <c r="W33" s="50">
        <f t="shared" ca="1" si="3"/>
        <v>13</v>
      </c>
      <c r="X33" s="50">
        <f t="shared" ca="1" si="3"/>
        <v>17</v>
      </c>
      <c r="Y33" s="50">
        <f t="shared" ca="1" si="3"/>
        <v>16</v>
      </c>
      <c r="Z33" t="s">
        <v>126</v>
      </c>
      <c r="AA33" s="57" t="str">
        <f t="shared" ca="1" si="2"/>
        <v>// Ajout du gène AD (babyValue)
  createValueGene("AD", GeneType.AVERAGE, "2", 31, 10, 400, 800, 18, 14, 9, 0, 14, 20, 13, 13, 10, 12, 20, 15, 2, 13, 17, 16);</v>
      </c>
    </row>
    <row r="34" spans="1:27" x14ac:dyDescent="0.25">
      <c r="A34" s="50" t="str">
        <f>Liste!A34</f>
        <v>desire</v>
      </c>
      <c r="B34" s="50" t="str">
        <f>Liste!B34</f>
        <v>hunger</v>
      </c>
      <c r="C34" s="50" t="str">
        <f>Liste!C34</f>
        <v>childValue</v>
      </c>
      <c r="D34" s="50">
        <f>Liste!D34</f>
        <v>6</v>
      </c>
      <c r="E34" s="50" t="str">
        <f>Liste!E34</f>
        <v>FF</v>
      </c>
      <c r="F34" s="50">
        <f>Liste!F34</f>
        <v>101</v>
      </c>
      <c r="G34" s="50">
        <f>Liste!G34</f>
        <v>10</v>
      </c>
      <c r="H34" s="50">
        <f>Liste!H34</f>
        <v>200</v>
      </c>
      <c r="I34" s="50">
        <f>Liste!I34</f>
        <v>400</v>
      </c>
      <c r="J34" s="50">
        <f t="shared" ca="1" si="3"/>
        <v>20</v>
      </c>
      <c r="K34" s="50">
        <f t="shared" ca="1" si="3"/>
        <v>19</v>
      </c>
      <c r="L34" s="50">
        <f t="shared" ca="1" si="3"/>
        <v>8</v>
      </c>
      <c r="M34" s="50">
        <f t="shared" ca="1" si="3"/>
        <v>5</v>
      </c>
      <c r="N34" s="50">
        <f t="shared" ca="1" si="3"/>
        <v>2</v>
      </c>
      <c r="O34" s="50">
        <f t="shared" ca="1" si="3"/>
        <v>11</v>
      </c>
      <c r="P34" s="50">
        <f t="shared" ca="1" si="3"/>
        <v>12</v>
      </c>
      <c r="Q34" s="50">
        <f t="shared" ca="1" si="3"/>
        <v>18</v>
      </c>
      <c r="R34" s="50">
        <f t="shared" ca="1" si="3"/>
        <v>9</v>
      </c>
      <c r="S34" s="50">
        <f t="shared" ca="1" si="3"/>
        <v>10</v>
      </c>
      <c r="T34" s="50">
        <f t="shared" ca="1" si="3"/>
        <v>8</v>
      </c>
      <c r="U34" s="50">
        <f t="shared" ca="1" si="3"/>
        <v>10</v>
      </c>
      <c r="V34" s="50">
        <f t="shared" ca="1" si="3"/>
        <v>7</v>
      </c>
      <c r="W34" s="50">
        <f t="shared" ca="1" si="3"/>
        <v>0</v>
      </c>
      <c r="X34" s="50">
        <f t="shared" ca="1" si="3"/>
        <v>13</v>
      </c>
      <c r="Y34" s="50">
        <f t="shared" ca="1" si="3"/>
        <v>17</v>
      </c>
      <c r="Z34" t="s">
        <v>126</v>
      </c>
      <c r="AA34" s="57" t="str">
        <f t="shared" ca="1" si="2"/>
        <v>// Ajout du gène FF (childValue)
  createValueGene("FF", GeneType.AVERAGE, "6", 101, 10, 200, 400, 20, 19, 8, 5, 2, 11, 12, 18, 9, 10, 8, 10, 7, 0, 13, 17);</v>
      </c>
    </row>
    <row r="35" spans="1:27" x14ac:dyDescent="0.25">
      <c r="A35" s="50" t="str">
        <f>Liste!A35</f>
        <v>desire</v>
      </c>
      <c r="B35" s="50" t="str">
        <f>Liste!B35</f>
        <v>hunger</v>
      </c>
      <c r="C35" s="50" t="str">
        <f>Liste!C35</f>
        <v>adultValue</v>
      </c>
      <c r="D35" s="50">
        <f>Liste!D35</f>
        <v>7</v>
      </c>
      <c r="E35" s="50" t="str">
        <f>Liste!E35</f>
        <v>BG</v>
      </c>
      <c r="F35" s="50">
        <f>Liste!F35</f>
        <v>141</v>
      </c>
      <c r="G35" s="50">
        <f>Liste!G35</f>
        <v>10</v>
      </c>
      <c r="H35" s="50">
        <f>Liste!H35</f>
        <v>300</v>
      </c>
      <c r="I35" s="50">
        <f>Liste!I35</f>
        <v>600</v>
      </c>
      <c r="J35" s="50">
        <f t="shared" ca="1" si="3"/>
        <v>12</v>
      </c>
      <c r="K35" s="50">
        <f t="shared" ca="1" si="3"/>
        <v>18</v>
      </c>
      <c r="L35" s="50">
        <f t="shared" ca="1" si="3"/>
        <v>7</v>
      </c>
      <c r="M35" s="50">
        <f t="shared" ca="1" si="3"/>
        <v>14</v>
      </c>
      <c r="N35" s="50">
        <f t="shared" ca="1" si="3"/>
        <v>9</v>
      </c>
      <c r="O35" s="50">
        <f t="shared" ca="1" si="3"/>
        <v>5</v>
      </c>
      <c r="P35" s="50">
        <f t="shared" ca="1" si="3"/>
        <v>19</v>
      </c>
      <c r="Q35" s="50">
        <f t="shared" ca="1" si="3"/>
        <v>4</v>
      </c>
      <c r="R35" s="50">
        <f t="shared" ca="1" si="3"/>
        <v>15</v>
      </c>
      <c r="S35" s="50">
        <f t="shared" ca="1" si="3"/>
        <v>16</v>
      </c>
      <c r="T35" s="50">
        <f t="shared" ca="1" si="3"/>
        <v>12</v>
      </c>
      <c r="U35" s="50">
        <f t="shared" ca="1" si="3"/>
        <v>12</v>
      </c>
      <c r="V35" s="50">
        <f t="shared" ca="1" si="3"/>
        <v>15</v>
      </c>
      <c r="W35" s="50">
        <f t="shared" ca="1" si="3"/>
        <v>12</v>
      </c>
      <c r="X35" s="50">
        <f t="shared" ca="1" si="3"/>
        <v>5</v>
      </c>
      <c r="Y35" s="50">
        <f t="shared" ca="1" si="3"/>
        <v>8</v>
      </c>
      <c r="Z35" t="s">
        <v>126</v>
      </c>
      <c r="AA35" s="57" t="str">
        <f t="shared" ca="1" si="2"/>
        <v>// Ajout du gène BG (adultValue)
  createValueGene("BG", GeneType.AVERAGE, "7", 141, 10, 300, 600, 12, 18, 7, 14, 9, 5, 19, 4, 15, 16, 12, 12, 15, 12, 5, 8);</v>
      </c>
    </row>
    <row r="36" spans="1:27" x14ac:dyDescent="0.25">
      <c r="A36" s="50" t="str">
        <f>Liste!A36</f>
        <v>desire</v>
      </c>
      <c r="B36" s="50" t="str">
        <f>Liste!B36</f>
        <v>hunger</v>
      </c>
      <c r="C36" s="50" t="str">
        <f>Liste!C36</f>
        <v>oldValue</v>
      </c>
      <c r="D36" s="50">
        <f>Liste!D36</f>
        <v>9</v>
      </c>
      <c r="E36" s="50" t="str">
        <f>Liste!E36</f>
        <v>CX</v>
      </c>
      <c r="F36" s="50">
        <f>Liste!F36</f>
        <v>11</v>
      </c>
      <c r="G36" s="50">
        <f>Liste!G36</f>
        <v>10</v>
      </c>
      <c r="H36" s="50">
        <f>Liste!H36</f>
        <v>200</v>
      </c>
      <c r="I36" s="50">
        <f>Liste!I36</f>
        <v>400</v>
      </c>
      <c r="J36" s="50">
        <f t="shared" ca="1" si="3"/>
        <v>11</v>
      </c>
      <c r="K36" s="50">
        <f t="shared" ca="1" si="3"/>
        <v>8</v>
      </c>
      <c r="L36" s="50">
        <f t="shared" ca="1" si="3"/>
        <v>18</v>
      </c>
      <c r="M36" s="50">
        <f t="shared" ca="1" si="3"/>
        <v>12</v>
      </c>
      <c r="N36" s="50">
        <f t="shared" ca="1" si="3"/>
        <v>9</v>
      </c>
      <c r="O36" s="50">
        <f t="shared" ca="1" si="3"/>
        <v>17</v>
      </c>
      <c r="P36" s="50">
        <f t="shared" ca="1" si="3"/>
        <v>18</v>
      </c>
      <c r="Q36" s="50">
        <f t="shared" ca="1" si="3"/>
        <v>4</v>
      </c>
      <c r="R36" s="50">
        <f t="shared" ca="1" si="3"/>
        <v>0</v>
      </c>
      <c r="S36" s="50">
        <f t="shared" ca="1" si="3"/>
        <v>14</v>
      </c>
      <c r="T36" s="50">
        <f t="shared" ca="1" si="3"/>
        <v>14</v>
      </c>
      <c r="U36" s="50">
        <f t="shared" ca="1" si="3"/>
        <v>11</v>
      </c>
      <c r="V36" s="50">
        <f t="shared" ca="1" si="3"/>
        <v>5</v>
      </c>
      <c r="W36" s="50">
        <f t="shared" ca="1" si="3"/>
        <v>4</v>
      </c>
      <c r="X36" s="50">
        <f t="shared" ca="1" si="3"/>
        <v>12</v>
      </c>
      <c r="Y36" s="50">
        <f t="shared" ca="1" si="3"/>
        <v>12</v>
      </c>
      <c r="Z36" t="s">
        <v>126</v>
      </c>
      <c r="AA36" s="57" t="str">
        <f t="shared" ca="1" si="2"/>
        <v>// Ajout du gène CX (oldValue)
  createValueGene("CX", GeneType.AVERAGE, "9", 11, 10, 200, 400, 11, 8, 18, 12, 9, 17, 18, 4, 0, 14, 14, 11, 5, 4, 12, 12);</v>
      </c>
    </row>
    <row r="37" spans="1:27" x14ac:dyDescent="0.25">
      <c r="A37" s="50" t="str">
        <f>Liste!A37</f>
        <v>desire</v>
      </c>
      <c r="B37" s="50" t="str">
        <f>Liste!B37</f>
        <v>hunger</v>
      </c>
      <c r="C37" s="50" t="str">
        <f>Liste!C37</f>
        <v>fulfillLoss</v>
      </c>
      <c r="D37" s="50">
        <f>Liste!D37</f>
        <v>10</v>
      </c>
      <c r="E37" s="50" t="str">
        <f>Liste!E37</f>
        <v>UR</v>
      </c>
      <c r="F37" s="50">
        <f>Liste!F37</f>
        <v>121</v>
      </c>
      <c r="G37" s="50">
        <f>Liste!G37</f>
        <v>10</v>
      </c>
      <c r="H37" s="50">
        <f>Liste!H37</f>
        <v>8</v>
      </c>
      <c r="I37" s="50">
        <f>Liste!I37</f>
        <v>17</v>
      </c>
      <c r="J37" s="50">
        <f t="shared" ca="1" si="3"/>
        <v>15</v>
      </c>
      <c r="K37" s="50">
        <f t="shared" ca="1" si="3"/>
        <v>2</v>
      </c>
      <c r="L37" s="50">
        <f t="shared" ca="1" si="3"/>
        <v>0</v>
      </c>
      <c r="M37" s="50">
        <f t="shared" ca="1" si="3"/>
        <v>9</v>
      </c>
      <c r="N37" s="50">
        <f t="shared" ca="1" si="3"/>
        <v>6</v>
      </c>
      <c r="O37" s="50">
        <f t="shared" ca="1" si="3"/>
        <v>3</v>
      </c>
      <c r="P37" s="50">
        <f t="shared" ca="1" si="3"/>
        <v>19</v>
      </c>
      <c r="Q37" s="50">
        <f t="shared" ca="1" si="3"/>
        <v>20</v>
      </c>
      <c r="R37" s="50">
        <f t="shared" ca="1" si="3"/>
        <v>20</v>
      </c>
      <c r="S37" s="50">
        <f t="shared" ca="1" si="3"/>
        <v>9</v>
      </c>
      <c r="T37" s="50">
        <f t="shared" ca="1" si="3"/>
        <v>9</v>
      </c>
      <c r="U37" s="50">
        <f t="shared" ca="1" si="3"/>
        <v>3</v>
      </c>
      <c r="V37" s="50">
        <f t="shared" ca="1" si="3"/>
        <v>11</v>
      </c>
      <c r="W37" s="50">
        <f t="shared" ca="1" si="3"/>
        <v>4</v>
      </c>
      <c r="X37" s="50">
        <f t="shared" ca="1" si="3"/>
        <v>13</v>
      </c>
      <c r="Y37" s="50">
        <f t="shared" ca="1" si="3"/>
        <v>15</v>
      </c>
      <c r="Z37" t="s">
        <v>126</v>
      </c>
      <c r="AA37" s="57" t="str">
        <f t="shared" ca="1" si="2"/>
        <v>// Ajout du gène UR (fulfillLoss)
  createValueGene("UR", GeneType.AVERAGE, "10", 121, 10, 8, 17, 15, 2, 0, 9, 6, 3, 19, 20, 20, 9, 9, 3, 11, 4, 13, 15);</v>
      </c>
    </row>
    <row r="38" spans="1:27" x14ac:dyDescent="0.25">
      <c r="A38" s="50" t="str">
        <f>Liste!A38</f>
        <v>desire</v>
      </c>
      <c r="B38" s="50" t="str">
        <f>Liste!B38</f>
        <v>rest</v>
      </c>
      <c r="C38" s="50" t="str">
        <f>Liste!C38</f>
        <v>babyValue</v>
      </c>
      <c r="D38" s="50">
        <f>Liste!D38</f>
        <v>2</v>
      </c>
      <c r="E38" s="50" t="str">
        <f>Liste!E38</f>
        <v>EZ</v>
      </c>
      <c r="F38" s="50">
        <f>Liste!F38</f>
        <v>61</v>
      </c>
      <c r="G38" s="50">
        <f>Liste!G38</f>
        <v>10</v>
      </c>
      <c r="H38" s="50">
        <f>Liste!H38</f>
        <v>50</v>
      </c>
      <c r="I38" s="50">
        <f>Liste!I38</f>
        <v>100</v>
      </c>
      <c r="J38" s="50">
        <f t="shared" ca="1" si="3"/>
        <v>7</v>
      </c>
      <c r="K38" s="50">
        <f t="shared" ca="1" si="3"/>
        <v>3</v>
      </c>
      <c r="L38" s="50">
        <f t="shared" ca="1" si="3"/>
        <v>7</v>
      </c>
      <c r="M38" s="50">
        <f t="shared" ca="1" si="3"/>
        <v>1</v>
      </c>
      <c r="N38" s="50">
        <f t="shared" ca="1" si="3"/>
        <v>4</v>
      </c>
      <c r="O38" s="50">
        <f t="shared" ca="1" si="3"/>
        <v>12</v>
      </c>
      <c r="P38" s="50">
        <f t="shared" ca="1" si="3"/>
        <v>2</v>
      </c>
      <c r="Q38" s="50">
        <f t="shared" ca="1" si="3"/>
        <v>20</v>
      </c>
      <c r="R38" s="50">
        <f t="shared" ca="1" si="3"/>
        <v>4</v>
      </c>
      <c r="S38" s="50">
        <f t="shared" ca="1" si="3"/>
        <v>19</v>
      </c>
      <c r="T38" s="50">
        <f t="shared" ca="1" si="3"/>
        <v>1</v>
      </c>
      <c r="U38" s="50">
        <f t="shared" ca="1" si="3"/>
        <v>3</v>
      </c>
      <c r="V38" s="50">
        <f t="shared" ca="1" si="3"/>
        <v>8</v>
      </c>
      <c r="W38" s="50">
        <f t="shared" ca="1" si="3"/>
        <v>2</v>
      </c>
      <c r="X38" s="50">
        <f t="shared" ca="1" si="3"/>
        <v>15</v>
      </c>
      <c r="Y38" s="50">
        <f t="shared" ca="1" si="3"/>
        <v>0</v>
      </c>
      <c r="Z38" t="s">
        <v>126</v>
      </c>
      <c r="AA38" s="57" t="str">
        <f t="shared" ca="1" si="2"/>
        <v>// Ajout du gène EZ (babyValue)
  createValueGene("EZ", GeneType.AVERAGE, "2", 61, 10, 50, 100, 7, 3, 7, 1, 4, 12, 2, 20, 4, 19, 1, 3, 8, 2, 15, 0);</v>
      </c>
    </row>
    <row r="39" spans="1:27" x14ac:dyDescent="0.25">
      <c r="A39" s="50" t="str">
        <f>Liste!A39</f>
        <v>desire</v>
      </c>
      <c r="B39" s="50" t="str">
        <f>Liste!B39</f>
        <v>rest</v>
      </c>
      <c r="C39" s="50" t="str">
        <f>Liste!C39</f>
        <v>childValue</v>
      </c>
      <c r="D39" s="50">
        <f>Liste!D39</f>
        <v>10</v>
      </c>
      <c r="E39" s="50" t="str">
        <f>Liste!E39</f>
        <v>FC</v>
      </c>
      <c r="F39" s="50">
        <f>Liste!F39</f>
        <v>151</v>
      </c>
      <c r="G39" s="50">
        <f>Liste!G39</f>
        <v>10</v>
      </c>
      <c r="H39" s="50">
        <f>Liste!H39</f>
        <v>50</v>
      </c>
      <c r="I39" s="50">
        <f>Liste!I39</f>
        <v>100</v>
      </c>
      <c r="J39" s="50">
        <f t="shared" ca="1" si="3"/>
        <v>1</v>
      </c>
      <c r="K39" s="50">
        <f t="shared" ca="1" si="3"/>
        <v>12</v>
      </c>
      <c r="L39" s="50">
        <f t="shared" ca="1" si="3"/>
        <v>15</v>
      </c>
      <c r="M39" s="50">
        <f t="shared" ca="1" si="3"/>
        <v>5</v>
      </c>
      <c r="N39" s="50">
        <f t="shared" ca="1" si="3"/>
        <v>6</v>
      </c>
      <c r="O39" s="50">
        <f t="shared" ca="1" si="3"/>
        <v>0</v>
      </c>
      <c r="P39" s="50">
        <f t="shared" ca="1" si="3"/>
        <v>15</v>
      </c>
      <c r="Q39" s="50">
        <f t="shared" ca="1" si="3"/>
        <v>17</v>
      </c>
      <c r="R39" s="50">
        <f t="shared" ca="1" si="3"/>
        <v>9</v>
      </c>
      <c r="S39" s="50">
        <f t="shared" ca="1" si="3"/>
        <v>15</v>
      </c>
      <c r="T39" s="50">
        <f t="shared" ca="1" si="3"/>
        <v>17</v>
      </c>
      <c r="U39" s="50">
        <f t="shared" ca="1" si="3"/>
        <v>20</v>
      </c>
      <c r="V39" s="50">
        <f t="shared" ca="1" si="3"/>
        <v>9</v>
      </c>
      <c r="W39" s="50">
        <f t="shared" ca="1" si="3"/>
        <v>5</v>
      </c>
      <c r="X39" s="50">
        <f t="shared" ca="1" si="3"/>
        <v>11</v>
      </c>
      <c r="Y39" s="50">
        <f t="shared" ca="1" si="3"/>
        <v>10</v>
      </c>
      <c r="Z39" t="s">
        <v>126</v>
      </c>
      <c r="AA39" s="57" t="str">
        <f t="shared" ca="1" si="2"/>
        <v>// Ajout du gène FC (childValue)
  createValueGene("FC", GeneType.AVERAGE, "10", 151, 10, 50, 100, 1, 12, 15, 5, 6, 0, 15, 17, 9, 15, 17, 20, 9, 5, 11, 10);</v>
      </c>
    </row>
    <row r="40" spans="1:27" x14ac:dyDescent="0.25">
      <c r="A40" s="50" t="str">
        <f>Liste!A40</f>
        <v>desire</v>
      </c>
      <c r="B40" s="50" t="str">
        <f>Liste!B40</f>
        <v>rest</v>
      </c>
      <c r="C40" s="50" t="str">
        <f>Liste!C40</f>
        <v>adultValue</v>
      </c>
      <c r="D40" s="50">
        <f>Liste!D40</f>
        <v>7</v>
      </c>
      <c r="E40" s="50" t="str">
        <f>Liste!E40</f>
        <v>HE</v>
      </c>
      <c r="F40" s="50">
        <f>Liste!F40</f>
        <v>91</v>
      </c>
      <c r="G40" s="50">
        <f>Liste!G40</f>
        <v>10</v>
      </c>
      <c r="H40" s="50">
        <f>Liste!H40</f>
        <v>200</v>
      </c>
      <c r="I40" s="50">
        <f>Liste!I40</f>
        <v>400</v>
      </c>
      <c r="J40" s="50">
        <f t="shared" ca="1" si="3"/>
        <v>0</v>
      </c>
      <c r="K40" s="50">
        <f t="shared" ca="1" si="3"/>
        <v>8</v>
      </c>
      <c r="L40" s="50">
        <f t="shared" ca="1" si="3"/>
        <v>6</v>
      </c>
      <c r="M40" s="50">
        <f t="shared" ca="1" si="3"/>
        <v>17</v>
      </c>
      <c r="N40" s="50">
        <f t="shared" ca="1" si="3"/>
        <v>1</v>
      </c>
      <c r="O40" s="50">
        <f t="shared" ca="1" si="3"/>
        <v>1</v>
      </c>
      <c r="P40" s="50">
        <f t="shared" ca="1" si="3"/>
        <v>13</v>
      </c>
      <c r="Q40" s="50">
        <f t="shared" ca="1" si="3"/>
        <v>19</v>
      </c>
      <c r="R40" s="50">
        <f t="shared" ca="1" si="3"/>
        <v>20</v>
      </c>
      <c r="S40" s="50">
        <f t="shared" ca="1" si="3"/>
        <v>2</v>
      </c>
      <c r="T40" s="50">
        <f t="shared" ca="1" si="3"/>
        <v>12</v>
      </c>
      <c r="U40" s="50">
        <f t="shared" ca="1" si="3"/>
        <v>15</v>
      </c>
      <c r="V40" s="50">
        <f t="shared" ca="1" si="3"/>
        <v>12</v>
      </c>
      <c r="W40" s="50">
        <f t="shared" ca="1" si="3"/>
        <v>8</v>
      </c>
      <c r="X40" s="50">
        <f t="shared" ca="1" si="3"/>
        <v>5</v>
      </c>
      <c r="Y40" s="50">
        <f t="shared" ca="1" si="3"/>
        <v>3</v>
      </c>
      <c r="Z40" t="s">
        <v>126</v>
      </c>
      <c r="AA40" s="57" t="str">
        <f t="shared" ca="1" si="2"/>
        <v>// Ajout du gène HE (adultValue)
  createValueGene("HE", GeneType.AVERAGE, "7", 91, 10, 200, 400, 0, 8, 6, 17, 1, 1, 13, 19, 20, 2, 12, 15, 12, 8, 5, 3);</v>
      </c>
    </row>
    <row r="41" spans="1:27" x14ac:dyDescent="0.25">
      <c r="A41" s="50" t="str">
        <f>Liste!A41</f>
        <v>desire</v>
      </c>
      <c r="B41" s="50" t="str">
        <f>Liste!B41</f>
        <v>rest</v>
      </c>
      <c r="C41" s="50" t="str">
        <f>Liste!C41</f>
        <v>oldValue</v>
      </c>
      <c r="D41" s="50">
        <f>Liste!D41</f>
        <v>8</v>
      </c>
      <c r="E41" s="50" t="str">
        <f>Liste!E41</f>
        <v>NZ</v>
      </c>
      <c r="F41" s="50">
        <f>Liste!F41</f>
        <v>141</v>
      </c>
      <c r="G41" s="50">
        <f>Liste!G41</f>
        <v>10</v>
      </c>
      <c r="H41" s="50">
        <f>Liste!H41</f>
        <v>400</v>
      </c>
      <c r="I41" s="50">
        <f>Liste!I41</f>
        <v>800</v>
      </c>
      <c r="J41" s="50">
        <f t="shared" ca="1" si="3"/>
        <v>19</v>
      </c>
      <c r="K41" s="50">
        <f t="shared" ca="1" si="3"/>
        <v>4</v>
      </c>
      <c r="L41" s="50">
        <f t="shared" ca="1" si="3"/>
        <v>1</v>
      </c>
      <c r="M41" s="50">
        <f t="shared" ca="1" si="3"/>
        <v>8</v>
      </c>
      <c r="N41" s="50">
        <f t="shared" ca="1" si="3"/>
        <v>6</v>
      </c>
      <c r="O41" s="50">
        <f t="shared" ca="1" si="3"/>
        <v>20</v>
      </c>
      <c r="P41" s="50">
        <f t="shared" ca="1" si="3"/>
        <v>1</v>
      </c>
      <c r="Q41" s="50">
        <f t="shared" ca="1" si="3"/>
        <v>12</v>
      </c>
      <c r="R41" s="50">
        <f t="shared" ca="1" si="3"/>
        <v>8</v>
      </c>
      <c r="S41" s="50">
        <f t="shared" ca="1" si="3"/>
        <v>18</v>
      </c>
      <c r="T41" s="50">
        <f t="shared" ca="1" si="3"/>
        <v>16</v>
      </c>
      <c r="U41" s="50">
        <f t="shared" ca="1" si="3"/>
        <v>11</v>
      </c>
      <c r="V41" s="50">
        <f t="shared" ca="1" si="3"/>
        <v>13</v>
      </c>
      <c r="W41" s="50">
        <f t="shared" ca="1" si="3"/>
        <v>8</v>
      </c>
      <c r="X41" s="50">
        <f t="shared" ca="1" si="3"/>
        <v>10</v>
      </c>
      <c r="Y41" s="50">
        <f t="shared" ca="1" si="3"/>
        <v>14</v>
      </c>
      <c r="Z41" t="s">
        <v>126</v>
      </c>
      <c r="AA41" s="57" t="str">
        <f t="shared" ca="1" si="2"/>
        <v>// Ajout du gène NZ (oldValue)
  createValueGene("NZ", GeneType.AVERAGE, "8", 141, 10, 400, 800, 19, 4, 1, 8, 6, 20, 1, 12, 8, 18, 16, 11, 13, 8, 10, 14);</v>
      </c>
    </row>
    <row r="42" spans="1:27" x14ac:dyDescent="0.25">
      <c r="A42" s="50" t="str">
        <f>Liste!A42</f>
        <v>desire</v>
      </c>
      <c r="B42" s="50" t="str">
        <f>Liste!B42</f>
        <v>rest</v>
      </c>
      <c r="C42" s="50" t="str">
        <f>Liste!C42</f>
        <v>fulfillLoss</v>
      </c>
      <c r="D42" s="50">
        <f>Liste!D42</f>
        <v>9</v>
      </c>
      <c r="E42" s="50" t="str">
        <f>Liste!E42</f>
        <v>PS</v>
      </c>
      <c r="F42" s="50">
        <f>Liste!F42</f>
        <v>21</v>
      </c>
      <c r="G42" s="50">
        <f>Liste!G42</f>
        <v>10</v>
      </c>
      <c r="H42" s="50">
        <f>Liste!H42</f>
        <v>3</v>
      </c>
      <c r="I42" s="50">
        <f>Liste!I42</f>
        <v>5</v>
      </c>
      <c r="J42" s="50">
        <f t="shared" ca="1" si="3"/>
        <v>10</v>
      </c>
      <c r="K42" s="50">
        <f t="shared" ca="1" si="3"/>
        <v>1</v>
      </c>
      <c r="L42" s="50">
        <f t="shared" ca="1" si="3"/>
        <v>17</v>
      </c>
      <c r="M42" s="50">
        <f t="shared" ca="1" si="3"/>
        <v>19</v>
      </c>
      <c r="N42" s="50">
        <f t="shared" ca="1" si="3"/>
        <v>17</v>
      </c>
      <c r="O42" s="50">
        <f t="shared" ca="1" si="3"/>
        <v>4</v>
      </c>
      <c r="P42" s="50">
        <f t="shared" ca="1" si="3"/>
        <v>2</v>
      </c>
      <c r="Q42" s="50">
        <f t="shared" ca="1" si="3"/>
        <v>2</v>
      </c>
      <c r="R42" s="50">
        <f t="shared" ca="1" si="3"/>
        <v>13</v>
      </c>
      <c r="S42" s="50">
        <f t="shared" ca="1" si="3"/>
        <v>3</v>
      </c>
      <c r="T42" s="50">
        <f t="shared" ca="1" si="3"/>
        <v>5</v>
      </c>
      <c r="U42" s="50">
        <f t="shared" ca="1" si="3"/>
        <v>20</v>
      </c>
      <c r="V42" s="50">
        <f t="shared" ca="1" si="3"/>
        <v>3</v>
      </c>
      <c r="W42" s="50">
        <f t="shared" ca="1" si="3"/>
        <v>0</v>
      </c>
      <c r="X42" s="50">
        <f t="shared" ca="1" si="3"/>
        <v>11</v>
      </c>
      <c r="Y42" s="50">
        <f t="shared" ca="1" si="3"/>
        <v>2</v>
      </c>
      <c r="Z42" t="s">
        <v>126</v>
      </c>
      <c r="AA42" s="57" t="str">
        <f t="shared" ca="1" si="2"/>
        <v>// Ajout du gène PS (fulfillLoss)
  createValueGene("PS", GeneType.AVERAGE, "9", 21, 10, 3, 5, 10, 1, 17, 19, 17, 4, 2, 2, 13, 3, 5, 20, 3, 0, 11, 2);</v>
      </c>
    </row>
    <row r="43" spans="1:27" x14ac:dyDescent="0.25">
      <c r="A43" s="50" t="str">
        <f>Liste!A43</f>
        <v>desire</v>
      </c>
      <c r="B43" s="50" t="str">
        <f>Liste!B43</f>
        <v>social</v>
      </c>
      <c r="C43" s="50" t="str">
        <f>Liste!C43</f>
        <v>babyValue</v>
      </c>
      <c r="D43" s="50">
        <f>Liste!D43</f>
        <v>5</v>
      </c>
      <c r="E43" s="50" t="str">
        <f>Liste!E43</f>
        <v>JU</v>
      </c>
      <c r="F43" s="50">
        <f>Liste!F43</f>
        <v>41</v>
      </c>
      <c r="G43" s="50">
        <f>Liste!G43</f>
        <v>10</v>
      </c>
      <c r="H43" s="50">
        <f>Liste!H43</f>
        <v>50</v>
      </c>
      <c r="I43" s="50">
        <f>Liste!I43</f>
        <v>100</v>
      </c>
      <c r="J43" s="50">
        <f t="shared" ca="1" si="3"/>
        <v>11</v>
      </c>
      <c r="K43" s="50">
        <f t="shared" ca="1" si="3"/>
        <v>11</v>
      </c>
      <c r="L43" s="50">
        <f t="shared" ca="1" si="3"/>
        <v>8</v>
      </c>
      <c r="M43" s="50">
        <f t="shared" ca="1" si="3"/>
        <v>11</v>
      </c>
      <c r="N43" s="50">
        <f t="shared" ca="1" si="3"/>
        <v>18</v>
      </c>
      <c r="O43" s="50">
        <f t="shared" ca="1" si="3"/>
        <v>10</v>
      </c>
      <c r="P43" s="50">
        <f t="shared" ca="1" si="3"/>
        <v>0</v>
      </c>
      <c r="Q43" s="50">
        <f t="shared" ca="1" si="3"/>
        <v>15</v>
      </c>
      <c r="R43" s="50">
        <f t="shared" ca="1" si="3"/>
        <v>18</v>
      </c>
      <c r="S43" s="50">
        <f t="shared" ca="1" si="3"/>
        <v>8</v>
      </c>
      <c r="T43" s="50">
        <f t="shared" ca="1" si="3"/>
        <v>14</v>
      </c>
      <c r="U43" s="50">
        <f t="shared" ca="1" si="3"/>
        <v>16</v>
      </c>
      <c r="V43" s="50">
        <f t="shared" ca="1" si="3"/>
        <v>12</v>
      </c>
      <c r="W43" s="50">
        <f t="shared" ca="1" si="3"/>
        <v>10</v>
      </c>
      <c r="X43" s="50">
        <f t="shared" ca="1" si="3"/>
        <v>20</v>
      </c>
      <c r="Y43" s="50">
        <f t="shared" ca="1" si="3"/>
        <v>13</v>
      </c>
      <c r="Z43" t="s">
        <v>126</v>
      </c>
      <c r="AA43" s="57" t="str">
        <f t="shared" ca="1" si="2"/>
        <v>// Ajout du gène JU (babyValue)
  createValueGene("JU", GeneType.AVERAGE, "5", 41, 10, 50, 100, 11, 11, 8, 11, 18, 10, 0, 15, 18, 8, 14, 16, 12, 10, 20, 13);</v>
      </c>
    </row>
    <row r="44" spans="1:27" x14ac:dyDescent="0.25">
      <c r="A44" s="50" t="str">
        <f>Liste!A44</f>
        <v>desire</v>
      </c>
      <c r="B44" s="50" t="str">
        <f>Liste!B44</f>
        <v>social</v>
      </c>
      <c r="C44" s="50" t="str">
        <f>Liste!C44</f>
        <v>childValue</v>
      </c>
      <c r="D44" s="50">
        <f>Liste!D44</f>
        <v>7</v>
      </c>
      <c r="E44" s="50" t="str">
        <f>Liste!E44</f>
        <v>LS</v>
      </c>
      <c r="F44" s="50">
        <f>Liste!F44</f>
        <v>71</v>
      </c>
      <c r="G44" s="50">
        <f>Liste!G44</f>
        <v>10</v>
      </c>
      <c r="H44" s="50">
        <f>Liste!H44</f>
        <v>400</v>
      </c>
      <c r="I44" s="50">
        <f>Liste!I44</f>
        <v>600</v>
      </c>
      <c r="J44" s="50">
        <f t="shared" ca="1" si="3"/>
        <v>14</v>
      </c>
      <c r="K44" s="50">
        <f t="shared" ca="1" si="3"/>
        <v>10</v>
      </c>
      <c r="L44" s="50">
        <f t="shared" ca="1" si="3"/>
        <v>5</v>
      </c>
      <c r="M44" s="50">
        <f t="shared" ca="1" si="3"/>
        <v>16</v>
      </c>
      <c r="N44" s="50">
        <f t="shared" ca="1" si="3"/>
        <v>8</v>
      </c>
      <c r="O44" s="50">
        <f t="shared" ca="1" si="3"/>
        <v>9</v>
      </c>
      <c r="P44" s="50">
        <f t="shared" ca="1" si="3"/>
        <v>0</v>
      </c>
      <c r="Q44" s="50">
        <f t="shared" ca="1" si="3"/>
        <v>8</v>
      </c>
      <c r="R44" s="50">
        <f t="shared" ca="1" si="3"/>
        <v>19</v>
      </c>
      <c r="S44" s="50">
        <f t="shared" ca="1" si="3"/>
        <v>5</v>
      </c>
      <c r="T44" s="50">
        <f t="shared" ca="1" si="3"/>
        <v>8</v>
      </c>
      <c r="U44" s="50">
        <f t="shared" ca="1" si="3"/>
        <v>13</v>
      </c>
      <c r="V44" s="50">
        <f t="shared" ca="1" si="3"/>
        <v>10</v>
      </c>
      <c r="W44" s="50">
        <f t="shared" ca="1" si="3"/>
        <v>5</v>
      </c>
      <c r="X44" s="50">
        <f t="shared" ca="1" si="3"/>
        <v>12</v>
      </c>
      <c r="Y44" s="50">
        <f t="shared" ca="1" si="3"/>
        <v>11</v>
      </c>
      <c r="Z44" t="s">
        <v>126</v>
      </c>
      <c r="AA44" s="57" t="str">
        <f t="shared" ca="1" si="2"/>
        <v>// Ajout du gène LS (childValue)
  createValueGene("LS", GeneType.AVERAGE, "7", 71, 10, 400, 600, 14, 10, 5, 16, 8, 9, 0, 8, 19, 5, 8, 13, 10, 5, 12, 11);</v>
      </c>
    </row>
    <row r="45" spans="1:27" x14ac:dyDescent="0.25">
      <c r="A45" s="50" t="str">
        <f>Liste!A45</f>
        <v>desire</v>
      </c>
      <c r="B45" s="50" t="str">
        <f>Liste!B45</f>
        <v>social</v>
      </c>
      <c r="C45" s="50" t="str">
        <f>Liste!C45</f>
        <v>adultValue</v>
      </c>
      <c r="D45" s="50" t="str">
        <f>Liste!D45</f>
        <v>XY</v>
      </c>
      <c r="E45" s="50" t="str">
        <f>Liste!E45</f>
        <v>MD</v>
      </c>
      <c r="F45" s="50">
        <f>Liste!F45</f>
        <v>151</v>
      </c>
      <c r="G45" s="50">
        <f>Liste!G45</f>
        <v>10</v>
      </c>
      <c r="H45" s="50">
        <f>Liste!H45</f>
        <v>400</v>
      </c>
      <c r="I45" s="50">
        <f>Liste!I45</f>
        <v>600</v>
      </c>
      <c r="J45" s="50">
        <f t="shared" ca="1" si="3"/>
        <v>0</v>
      </c>
      <c r="K45" s="50">
        <f t="shared" ca="1" si="3"/>
        <v>2</v>
      </c>
      <c r="L45" s="50">
        <f t="shared" ca="1" si="3"/>
        <v>17</v>
      </c>
      <c r="M45" s="50">
        <f t="shared" ca="1" si="3"/>
        <v>19</v>
      </c>
      <c r="N45" s="50">
        <f t="shared" ca="1" si="3"/>
        <v>12</v>
      </c>
      <c r="O45" s="50">
        <f t="shared" ca="1" si="3"/>
        <v>0</v>
      </c>
      <c r="P45" s="50">
        <f t="shared" ca="1" si="3"/>
        <v>2</v>
      </c>
      <c r="Q45" s="50">
        <f t="shared" ca="1" si="3"/>
        <v>15</v>
      </c>
      <c r="R45" s="50">
        <f t="shared" ca="1" si="3"/>
        <v>7</v>
      </c>
      <c r="S45" s="50">
        <f t="shared" ca="1" si="3"/>
        <v>20</v>
      </c>
      <c r="T45" s="50">
        <f t="shared" ca="1" si="3"/>
        <v>19</v>
      </c>
      <c r="U45" s="50">
        <f t="shared" ca="1" si="3"/>
        <v>11</v>
      </c>
      <c r="V45" s="50">
        <f t="shared" ca="1" si="3"/>
        <v>17</v>
      </c>
      <c r="W45" s="50">
        <f t="shared" ca="1" si="3"/>
        <v>12</v>
      </c>
      <c r="X45" s="50">
        <f t="shared" ca="1" si="3"/>
        <v>3</v>
      </c>
      <c r="Y45" s="50">
        <f t="shared" ca="1" si="3"/>
        <v>18</v>
      </c>
      <c r="Z45" t="s">
        <v>126</v>
      </c>
      <c r="AA45" s="57" t="str">
        <f t="shared" ca="1" si="2"/>
        <v>// Ajout du gène MD (adultValue)
  createValueGene("MD", GeneType.AVERAGE, "XY", 151, 10, 400, 600, 0, 2, 17, 19, 12, 0, 2, 15, 7, 20, 19, 11, 17, 12, 3, 18);</v>
      </c>
    </row>
    <row r="46" spans="1:27" x14ac:dyDescent="0.25">
      <c r="A46" s="50" t="str">
        <f>Liste!A46</f>
        <v>desire</v>
      </c>
      <c r="B46" s="50" t="str">
        <f>Liste!B46</f>
        <v>social</v>
      </c>
      <c r="C46" s="50" t="str">
        <f>Liste!C46</f>
        <v>oldValue</v>
      </c>
      <c r="D46" s="50">
        <f>Liste!D46</f>
        <v>9</v>
      </c>
      <c r="E46" s="50" t="str">
        <f>Liste!E46</f>
        <v>NC</v>
      </c>
      <c r="F46" s="50">
        <f>Liste!F46</f>
        <v>121</v>
      </c>
      <c r="G46" s="50">
        <f>Liste!G46</f>
        <v>10</v>
      </c>
      <c r="H46" s="50">
        <f>Liste!H46</f>
        <v>200</v>
      </c>
      <c r="I46" s="50">
        <f>Liste!I46</f>
        <v>400</v>
      </c>
      <c r="J46" s="50">
        <f t="shared" ca="1" si="3"/>
        <v>8</v>
      </c>
      <c r="K46" s="50">
        <f t="shared" ca="1" si="3"/>
        <v>10</v>
      </c>
      <c r="L46" s="50">
        <f t="shared" ca="1" si="3"/>
        <v>2</v>
      </c>
      <c r="M46" s="50">
        <f t="shared" ca="1" si="3"/>
        <v>18</v>
      </c>
      <c r="N46" s="50">
        <f t="shared" ca="1" si="3"/>
        <v>12</v>
      </c>
      <c r="O46" s="50">
        <f t="shared" ca="1" si="3"/>
        <v>10</v>
      </c>
      <c r="P46" s="50">
        <f t="shared" ca="1" si="3"/>
        <v>13</v>
      </c>
      <c r="Q46" s="50">
        <f t="shared" ca="1" si="3"/>
        <v>4</v>
      </c>
      <c r="R46" s="50">
        <f t="shared" ca="1" si="3"/>
        <v>10</v>
      </c>
      <c r="S46" s="50">
        <f t="shared" ca="1" si="3"/>
        <v>15</v>
      </c>
      <c r="T46" s="50">
        <f t="shared" ca="1" si="3"/>
        <v>20</v>
      </c>
      <c r="U46" s="50">
        <f t="shared" ca="1" si="3"/>
        <v>4</v>
      </c>
      <c r="V46" s="50">
        <f t="shared" ca="1" si="3"/>
        <v>6</v>
      </c>
      <c r="W46" s="50">
        <f t="shared" ca="1" si="3"/>
        <v>15</v>
      </c>
      <c r="X46" s="50">
        <f t="shared" ca="1" si="3"/>
        <v>5</v>
      </c>
      <c r="Y46" s="50">
        <f t="shared" ca="1" si="3"/>
        <v>19</v>
      </c>
      <c r="Z46" t="s">
        <v>126</v>
      </c>
      <c r="AA46" s="57" t="str">
        <f t="shared" ca="1" si="2"/>
        <v>// Ajout du gène NC (oldValue)
  createValueGene("NC", GeneType.AVERAGE, "9", 121, 10, 200, 400, 8, 10, 2, 18, 12, 10, 13, 4, 10, 15, 20, 4, 6, 15, 5, 19);</v>
      </c>
    </row>
    <row r="47" spans="1:27" x14ac:dyDescent="0.25">
      <c r="A47" s="50" t="str">
        <f>Liste!A47</f>
        <v>desire</v>
      </c>
      <c r="B47" s="50" t="str">
        <f>Liste!B47</f>
        <v>social</v>
      </c>
      <c r="C47" s="50" t="str">
        <f>Liste!C47</f>
        <v>fulfillLoss</v>
      </c>
      <c r="D47" s="50">
        <f>Liste!D47</f>
        <v>3</v>
      </c>
      <c r="E47" s="50" t="str">
        <f>Liste!E47</f>
        <v>ID</v>
      </c>
      <c r="F47" s="50">
        <f>Liste!F47</f>
        <v>171</v>
      </c>
      <c r="G47" s="50">
        <f>Liste!G47</f>
        <v>10</v>
      </c>
      <c r="H47" s="50">
        <f>Liste!H47</f>
        <v>5</v>
      </c>
      <c r="I47" s="50">
        <f>Liste!I47</f>
        <v>10</v>
      </c>
      <c r="J47" s="50">
        <f t="shared" ca="1" si="3"/>
        <v>14</v>
      </c>
      <c r="K47" s="50">
        <f t="shared" ca="1" si="3"/>
        <v>17</v>
      </c>
      <c r="L47" s="50">
        <f t="shared" ca="1" si="3"/>
        <v>14</v>
      </c>
      <c r="M47" s="50">
        <f t="shared" ca="1" si="3"/>
        <v>11</v>
      </c>
      <c r="N47" s="50">
        <f t="shared" ca="1" si="3"/>
        <v>15</v>
      </c>
      <c r="O47" s="50">
        <f t="shared" ca="1" si="3"/>
        <v>19</v>
      </c>
      <c r="P47" s="50">
        <f t="shared" ca="1" si="3"/>
        <v>10</v>
      </c>
      <c r="Q47" s="50">
        <f t="shared" ca="1" si="3"/>
        <v>10</v>
      </c>
      <c r="R47" s="50">
        <f t="shared" ca="1" si="3"/>
        <v>18</v>
      </c>
      <c r="S47" s="50">
        <f t="shared" ca="1" si="3"/>
        <v>18</v>
      </c>
      <c r="T47" s="50">
        <f t="shared" ca="1" si="3"/>
        <v>8</v>
      </c>
      <c r="U47" s="50">
        <f t="shared" ca="1" si="3"/>
        <v>4</v>
      </c>
      <c r="V47" s="50">
        <f t="shared" ca="1" si="3"/>
        <v>10</v>
      </c>
      <c r="W47" s="50">
        <f t="shared" ca="1" si="3"/>
        <v>6</v>
      </c>
      <c r="X47" s="50">
        <f t="shared" ca="1" si="3"/>
        <v>16</v>
      </c>
      <c r="Y47" s="50">
        <f t="shared" ca="1" si="3"/>
        <v>5</v>
      </c>
      <c r="Z47" t="s">
        <v>126</v>
      </c>
      <c r="AA47" s="57" t="str">
        <f t="shared" ca="1" si="2"/>
        <v>// Ajout du gène ID (fulfillLoss)
  createValueGene("ID", GeneType.AVERAGE, "3", 171, 10, 5, 10, 14, 17, 14, 11, 15, 19, 10, 10, 18, 18, 8, 4, 10, 6, 16, 5);</v>
      </c>
    </row>
    <row r="48" spans="1:27" x14ac:dyDescent="0.25">
      <c r="A48" s="50" t="str">
        <f>Liste!A48</f>
        <v>desire</v>
      </c>
      <c r="B48" s="50" t="str">
        <f>Liste!B48</f>
        <v>fun</v>
      </c>
      <c r="C48" s="50" t="str">
        <f>Liste!C48</f>
        <v>babyValue</v>
      </c>
      <c r="D48" s="50">
        <f>Liste!D48</f>
        <v>2</v>
      </c>
      <c r="E48" s="50" t="str">
        <f>Liste!E48</f>
        <v>KZ</v>
      </c>
      <c r="F48" s="50">
        <f>Liste!F48</f>
        <v>51</v>
      </c>
      <c r="G48" s="50">
        <f>Liste!G48</f>
        <v>10</v>
      </c>
      <c r="H48" s="50">
        <f>Liste!H48</f>
        <v>200</v>
      </c>
      <c r="I48" s="50">
        <f>Liste!I48</f>
        <v>500</v>
      </c>
      <c r="J48" s="50">
        <f t="shared" ca="1" si="3"/>
        <v>14</v>
      </c>
      <c r="K48" s="50">
        <f t="shared" ca="1" si="3"/>
        <v>17</v>
      </c>
      <c r="L48" s="50">
        <f t="shared" ca="1" si="3"/>
        <v>12</v>
      </c>
      <c r="M48" s="50">
        <f t="shared" ca="1" si="3"/>
        <v>20</v>
      </c>
      <c r="N48" s="50">
        <f t="shared" ca="1" si="3"/>
        <v>1</v>
      </c>
      <c r="O48" s="50">
        <f t="shared" ca="1" si="3"/>
        <v>0</v>
      </c>
      <c r="P48" s="50">
        <f t="shared" ca="1" si="3"/>
        <v>15</v>
      </c>
      <c r="Q48" s="50">
        <f t="shared" ca="1" si="3"/>
        <v>7</v>
      </c>
      <c r="R48" s="50">
        <f t="shared" ca="1" si="3"/>
        <v>8</v>
      </c>
      <c r="S48" s="50">
        <f t="shared" ca="1" si="3"/>
        <v>5</v>
      </c>
      <c r="T48" s="50">
        <f t="shared" ca="1" si="3"/>
        <v>6</v>
      </c>
      <c r="U48" s="50">
        <f t="shared" ca="1" si="3"/>
        <v>2</v>
      </c>
      <c r="V48" s="50">
        <f t="shared" ca="1" si="3"/>
        <v>14</v>
      </c>
      <c r="W48" s="50">
        <f t="shared" ca="1" si="3"/>
        <v>5</v>
      </c>
      <c r="X48" s="50">
        <f t="shared" ca="1" si="3"/>
        <v>19</v>
      </c>
      <c r="Y48" s="50">
        <f t="shared" ref="K48:Y65" ca="1" si="4">RANDBETWEEN(0,20)</f>
        <v>2</v>
      </c>
      <c r="Z48" t="s">
        <v>126</v>
      </c>
      <c r="AA48" s="57" t="str">
        <f t="shared" ca="1" si="2"/>
        <v>// Ajout du gène KZ (babyValue)
  createValueGene("KZ", GeneType.AVERAGE, "2", 51, 10, 200, 500, 14, 17, 12, 20, 1, 0, 15, 7, 8, 5, 6, 2, 14, 5, 19, 2);</v>
      </c>
    </row>
    <row r="49" spans="1:27" x14ac:dyDescent="0.25">
      <c r="A49" s="50" t="str">
        <f>Liste!A49</f>
        <v>desire</v>
      </c>
      <c r="B49" s="50" t="str">
        <f>Liste!B49</f>
        <v>fun</v>
      </c>
      <c r="C49" s="50" t="str">
        <f>Liste!C49</f>
        <v>childValue</v>
      </c>
      <c r="D49" s="50">
        <f>Liste!D49</f>
        <v>8</v>
      </c>
      <c r="E49" s="50" t="str">
        <f>Liste!E49</f>
        <v>DP</v>
      </c>
      <c r="F49" s="50">
        <f>Liste!F49</f>
        <v>71</v>
      </c>
      <c r="G49" s="50">
        <f>Liste!G49</f>
        <v>10</v>
      </c>
      <c r="H49" s="50">
        <f>Liste!H49</f>
        <v>400</v>
      </c>
      <c r="I49" s="50">
        <f>Liste!I49</f>
        <v>800</v>
      </c>
      <c r="J49" s="50">
        <f t="shared" ref="J49:J112" ca="1" si="5">RANDBETWEEN(0,20)</f>
        <v>20</v>
      </c>
      <c r="K49" s="50">
        <f t="shared" ca="1" si="4"/>
        <v>2</v>
      </c>
      <c r="L49" s="50">
        <f t="shared" ca="1" si="4"/>
        <v>15</v>
      </c>
      <c r="M49" s="50">
        <f t="shared" ca="1" si="4"/>
        <v>18</v>
      </c>
      <c r="N49" s="50">
        <f t="shared" ca="1" si="4"/>
        <v>3</v>
      </c>
      <c r="O49" s="50">
        <f t="shared" ca="1" si="4"/>
        <v>7</v>
      </c>
      <c r="P49" s="50">
        <f t="shared" ca="1" si="4"/>
        <v>3</v>
      </c>
      <c r="Q49" s="50">
        <f t="shared" ca="1" si="4"/>
        <v>15</v>
      </c>
      <c r="R49" s="50">
        <f t="shared" ca="1" si="4"/>
        <v>11</v>
      </c>
      <c r="S49" s="50">
        <f t="shared" ca="1" si="4"/>
        <v>18</v>
      </c>
      <c r="T49" s="50">
        <f t="shared" ca="1" si="4"/>
        <v>8</v>
      </c>
      <c r="U49" s="50">
        <f t="shared" ca="1" si="4"/>
        <v>1</v>
      </c>
      <c r="V49" s="50">
        <f t="shared" ca="1" si="4"/>
        <v>14</v>
      </c>
      <c r="W49" s="50">
        <f t="shared" ca="1" si="4"/>
        <v>14</v>
      </c>
      <c r="X49" s="50">
        <f t="shared" ca="1" si="4"/>
        <v>4</v>
      </c>
      <c r="Y49" s="50">
        <f t="shared" ca="1" si="4"/>
        <v>7</v>
      </c>
      <c r="Z49" t="s">
        <v>126</v>
      </c>
      <c r="AA49" s="57" t="str">
        <f t="shared" ca="1" si="2"/>
        <v>// Ajout du gène DP (childValue)
  createValueGene("DP", GeneType.AVERAGE, "8", 71, 10, 400, 800, 20, 2, 15, 18, 3, 7, 3, 15, 11, 18, 8, 1, 14, 14, 4, 7);</v>
      </c>
    </row>
    <row r="50" spans="1:27" x14ac:dyDescent="0.25">
      <c r="A50" s="50" t="str">
        <f>Liste!A50</f>
        <v>desire</v>
      </c>
      <c r="B50" s="50" t="str">
        <f>Liste!B50</f>
        <v>fun</v>
      </c>
      <c r="C50" s="50" t="str">
        <f>Liste!C50</f>
        <v>adultValue</v>
      </c>
      <c r="D50" s="50" t="str">
        <f>Liste!D50</f>
        <v>XY</v>
      </c>
      <c r="E50" s="50" t="str">
        <f>Liste!E50</f>
        <v>JA</v>
      </c>
      <c r="F50" s="50">
        <f>Liste!F50</f>
        <v>51</v>
      </c>
      <c r="G50" s="50">
        <f>Liste!G50</f>
        <v>10</v>
      </c>
      <c r="H50" s="50">
        <f>Liste!H50</f>
        <v>300</v>
      </c>
      <c r="I50" s="50">
        <f>Liste!I50</f>
        <v>600</v>
      </c>
      <c r="J50" s="50">
        <f t="shared" ca="1" si="5"/>
        <v>9</v>
      </c>
      <c r="K50" s="50">
        <f t="shared" ca="1" si="4"/>
        <v>17</v>
      </c>
      <c r="L50" s="50">
        <f t="shared" ca="1" si="4"/>
        <v>0</v>
      </c>
      <c r="M50" s="50">
        <f t="shared" ca="1" si="4"/>
        <v>3</v>
      </c>
      <c r="N50" s="50">
        <f t="shared" ca="1" si="4"/>
        <v>7</v>
      </c>
      <c r="O50" s="50">
        <f t="shared" ca="1" si="4"/>
        <v>19</v>
      </c>
      <c r="P50" s="50">
        <f t="shared" ca="1" si="4"/>
        <v>4</v>
      </c>
      <c r="Q50" s="50">
        <f t="shared" ca="1" si="4"/>
        <v>9</v>
      </c>
      <c r="R50" s="50">
        <f t="shared" ca="1" si="4"/>
        <v>18</v>
      </c>
      <c r="S50" s="50">
        <f t="shared" ca="1" si="4"/>
        <v>15</v>
      </c>
      <c r="T50" s="50">
        <f t="shared" ca="1" si="4"/>
        <v>5</v>
      </c>
      <c r="U50" s="50">
        <f t="shared" ca="1" si="4"/>
        <v>2</v>
      </c>
      <c r="V50" s="50">
        <f t="shared" ca="1" si="4"/>
        <v>4</v>
      </c>
      <c r="W50" s="50">
        <f t="shared" ca="1" si="4"/>
        <v>19</v>
      </c>
      <c r="X50" s="50">
        <f t="shared" ca="1" si="4"/>
        <v>6</v>
      </c>
      <c r="Y50" s="50">
        <f t="shared" ca="1" si="4"/>
        <v>19</v>
      </c>
      <c r="Z50" t="s">
        <v>126</v>
      </c>
      <c r="AA50" s="57" t="str">
        <f t="shared" ca="1" si="2"/>
        <v>// Ajout du gène JA (adultValue)
  createValueGene("JA", GeneType.AVERAGE, "XY", 51, 10, 300, 600, 9, 17, 0, 3, 7, 19, 4, 9, 18, 15, 5, 2, 4, 19, 6, 19);</v>
      </c>
    </row>
    <row r="51" spans="1:27" x14ac:dyDescent="0.25">
      <c r="A51" s="50" t="str">
        <f>Liste!A51</f>
        <v>desire</v>
      </c>
      <c r="B51" s="50" t="str">
        <f>Liste!B51</f>
        <v>fun</v>
      </c>
      <c r="C51" s="50" t="str">
        <f>Liste!C51</f>
        <v>oldValue</v>
      </c>
      <c r="D51" s="50">
        <f>Liste!D51</f>
        <v>3</v>
      </c>
      <c r="E51" s="50" t="str">
        <f>Liste!E51</f>
        <v>SO</v>
      </c>
      <c r="F51" s="50">
        <f>Liste!F51</f>
        <v>111</v>
      </c>
      <c r="G51" s="50">
        <f>Liste!G51</f>
        <v>10</v>
      </c>
      <c r="H51" s="50">
        <f>Liste!H51</f>
        <v>200</v>
      </c>
      <c r="I51" s="50">
        <f>Liste!I51</f>
        <v>400</v>
      </c>
      <c r="J51" s="50">
        <f t="shared" ca="1" si="5"/>
        <v>18</v>
      </c>
      <c r="K51" s="50">
        <f t="shared" ca="1" si="4"/>
        <v>17</v>
      </c>
      <c r="L51" s="50">
        <f t="shared" ca="1" si="4"/>
        <v>9</v>
      </c>
      <c r="M51" s="50">
        <f t="shared" ca="1" si="4"/>
        <v>5</v>
      </c>
      <c r="N51" s="50">
        <f t="shared" ca="1" si="4"/>
        <v>8</v>
      </c>
      <c r="O51" s="50">
        <f t="shared" ca="1" si="4"/>
        <v>9</v>
      </c>
      <c r="P51" s="50">
        <f t="shared" ca="1" si="4"/>
        <v>9</v>
      </c>
      <c r="Q51" s="50">
        <f t="shared" ca="1" si="4"/>
        <v>13</v>
      </c>
      <c r="R51" s="50">
        <f t="shared" ca="1" si="4"/>
        <v>8</v>
      </c>
      <c r="S51" s="50">
        <f t="shared" ca="1" si="4"/>
        <v>11</v>
      </c>
      <c r="T51" s="50">
        <f t="shared" ca="1" si="4"/>
        <v>19</v>
      </c>
      <c r="U51" s="50">
        <f t="shared" ca="1" si="4"/>
        <v>10</v>
      </c>
      <c r="V51" s="50">
        <f t="shared" ca="1" si="4"/>
        <v>6</v>
      </c>
      <c r="W51" s="50">
        <f t="shared" ca="1" si="4"/>
        <v>2</v>
      </c>
      <c r="X51" s="50">
        <f t="shared" ca="1" si="4"/>
        <v>18</v>
      </c>
      <c r="Y51" s="50">
        <f t="shared" ca="1" si="4"/>
        <v>20</v>
      </c>
      <c r="Z51" t="s">
        <v>126</v>
      </c>
      <c r="AA51" s="57" t="str">
        <f t="shared" ca="1" si="2"/>
        <v>// Ajout du gène SO (oldValue)
  createValueGene("SO", GeneType.AVERAGE, "3", 111, 10, 200, 400, 18, 17, 9, 5, 8, 9, 9, 13, 8, 11, 19, 10, 6, 2, 18, 20);</v>
      </c>
    </row>
    <row r="52" spans="1:27" x14ac:dyDescent="0.25">
      <c r="A52" s="50" t="str">
        <f>Liste!A52</f>
        <v>desire</v>
      </c>
      <c r="B52" s="50" t="str">
        <f>Liste!B52</f>
        <v>fun</v>
      </c>
      <c r="C52" s="50" t="str">
        <f>Liste!C52</f>
        <v>fulfillLoss</v>
      </c>
      <c r="D52" s="50">
        <f>Liste!D52</f>
        <v>1</v>
      </c>
      <c r="E52" s="50" t="str">
        <f>Liste!E52</f>
        <v>BQ</v>
      </c>
      <c r="F52" s="50">
        <f>Liste!F52</f>
        <v>131</v>
      </c>
      <c r="G52" s="50">
        <f>Liste!G52</f>
        <v>10</v>
      </c>
      <c r="H52" s="50">
        <f>Liste!H52</f>
        <v>8</v>
      </c>
      <c r="I52" s="50">
        <f>Liste!I52</f>
        <v>17</v>
      </c>
      <c r="J52" s="50">
        <f t="shared" ca="1" si="5"/>
        <v>6</v>
      </c>
      <c r="K52" s="50">
        <f t="shared" ca="1" si="4"/>
        <v>9</v>
      </c>
      <c r="L52" s="50">
        <f t="shared" ca="1" si="4"/>
        <v>4</v>
      </c>
      <c r="M52" s="50">
        <f t="shared" ca="1" si="4"/>
        <v>4</v>
      </c>
      <c r="N52" s="50">
        <f t="shared" ca="1" si="4"/>
        <v>16</v>
      </c>
      <c r="O52" s="50">
        <f t="shared" ca="1" si="4"/>
        <v>8</v>
      </c>
      <c r="P52" s="50">
        <f t="shared" ca="1" si="4"/>
        <v>8</v>
      </c>
      <c r="Q52" s="50">
        <f t="shared" ca="1" si="4"/>
        <v>7</v>
      </c>
      <c r="R52" s="50">
        <f t="shared" ca="1" si="4"/>
        <v>11</v>
      </c>
      <c r="S52" s="50">
        <f t="shared" ca="1" si="4"/>
        <v>11</v>
      </c>
      <c r="T52" s="50">
        <f t="shared" ca="1" si="4"/>
        <v>4</v>
      </c>
      <c r="U52" s="50">
        <f t="shared" ca="1" si="4"/>
        <v>8</v>
      </c>
      <c r="V52" s="50">
        <f t="shared" ca="1" si="4"/>
        <v>10</v>
      </c>
      <c r="W52" s="50">
        <f t="shared" ca="1" si="4"/>
        <v>1</v>
      </c>
      <c r="X52" s="50">
        <f t="shared" ca="1" si="4"/>
        <v>14</v>
      </c>
      <c r="Y52" s="50">
        <f t="shared" ca="1" si="4"/>
        <v>16</v>
      </c>
      <c r="Z52" t="s">
        <v>126</v>
      </c>
      <c r="AA52" s="57" t="str">
        <f t="shared" ca="1" si="2"/>
        <v>// Ajout du gène BQ (fulfillLoss)
  createValueGene("BQ", GeneType.AVERAGE, "1", 131, 10, 8, 17, 6, 9, 4, 4, 16, 8, 8, 7, 11, 11, 4, 8, 10, 1, 14, 16);</v>
      </c>
    </row>
    <row r="53" spans="1:27" x14ac:dyDescent="0.25">
      <c r="A53" s="50" t="str">
        <f>Liste!A53</f>
        <v>desire</v>
      </c>
      <c r="B53" s="50" t="str">
        <f>Liste!B53</f>
        <v>love</v>
      </c>
      <c r="C53" s="50" t="str">
        <f>Liste!C53</f>
        <v>babyValue</v>
      </c>
      <c r="D53" s="50">
        <f>Liste!D53</f>
        <v>4</v>
      </c>
      <c r="E53" s="50" t="str">
        <f>Liste!E53</f>
        <v>IS</v>
      </c>
      <c r="F53" s="50">
        <f>Liste!F53</f>
        <v>141</v>
      </c>
      <c r="G53" s="50">
        <f>Liste!G53</f>
        <v>10</v>
      </c>
      <c r="H53" s="50">
        <f>Liste!H53</f>
        <v>0</v>
      </c>
      <c r="I53" s="50">
        <f>Liste!I53</f>
        <v>0</v>
      </c>
      <c r="J53" s="50">
        <f t="shared" ca="1" si="5"/>
        <v>17</v>
      </c>
      <c r="K53" s="50">
        <f t="shared" ca="1" si="4"/>
        <v>2</v>
      </c>
      <c r="L53" s="50">
        <f t="shared" ca="1" si="4"/>
        <v>17</v>
      </c>
      <c r="M53" s="50">
        <f t="shared" ca="1" si="4"/>
        <v>12</v>
      </c>
      <c r="N53" s="50">
        <f t="shared" ca="1" si="4"/>
        <v>8</v>
      </c>
      <c r="O53" s="50">
        <f t="shared" ca="1" si="4"/>
        <v>2</v>
      </c>
      <c r="P53" s="50">
        <f t="shared" ca="1" si="4"/>
        <v>18</v>
      </c>
      <c r="Q53" s="50">
        <f t="shared" ca="1" si="4"/>
        <v>20</v>
      </c>
      <c r="R53" s="50">
        <f t="shared" ca="1" si="4"/>
        <v>15</v>
      </c>
      <c r="S53" s="50">
        <f t="shared" ca="1" si="4"/>
        <v>11</v>
      </c>
      <c r="T53" s="50">
        <f t="shared" ca="1" si="4"/>
        <v>0</v>
      </c>
      <c r="U53" s="50">
        <f t="shared" ca="1" si="4"/>
        <v>10</v>
      </c>
      <c r="V53" s="50">
        <f t="shared" ca="1" si="4"/>
        <v>8</v>
      </c>
      <c r="W53" s="50">
        <f t="shared" ca="1" si="4"/>
        <v>7</v>
      </c>
      <c r="X53" s="50">
        <f t="shared" ca="1" si="4"/>
        <v>6</v>
      </c>
      <c r="Y53" s="50">
        <f t="shared" ca="1" si="4"/>
        <v>2</v>
      </c>
      <c r="Z53" t="s">
        <v>126</v>
      </c>
      <c r="AA53" s="57" t="str">
        <f t="shared" ca="1" si="2"/>
        <v>// Ajout du gène IS (babyValue)
  createValueGene("IS", GeneType.AVERAGE, "4", 141, 10, 0, 0, 17, 2, 17, 12, 8, 2, 18, 20, 15, 11, 0, 10, 8, 7, 6, 2);</v>
      </c>
    </row>
    <row r="54" spans="1:27" x14ac:dyDescent="0.25">
      <c r="A54" s="50" t="str">
        <f>Liste!A54</f>
        <v>desire</v>
      </c>
      <c r="B54" s="50" t="str">
        <f>Liste!B54</f>
        <v>love</v>
      </c>
      <c r="C54" s="50" t="str">
        <f>Liste!C54</f>
        <v>childValue</v>
      </c>
      <c r="D54" s="50">
        <f>Liste!D54</f>
        <v>1</v>
      </c>
      <c r="E54" s="50" t="str">
        <f>Liste!E54</f>
        <v>GZ</v>
      </c>
      <c r="F54" s="50">
        <f>Liste!F54</f>
        <v>41</v>
      </c>
      <c r="G54" s="50">
        <f>Liste!G54</f>
        <v>10</v>
      </c>
      <c r="H54" s="50">
        <f>Liste!H54</f>
        <v>50</v>
      </c>
      <c r="I54" s="50">
        <f>Liste!I54</f>
        <v>100</v>
      </c>
      <c r="J54" s="50">
        <f t="shared" ca="1" si="5"/>
        <v>10</v>
      </c>
      <c r="K54" s="50">
        <f t="shared" ca="1" si="4"/>
        <v>9</v>
      </c>
      <c r="L54" s="50">
        <f t="shared" ca="1" si="4"/>
        <v>11</v>
      </c>
      <c r="M54" s="50">
        <f t="shared" ca="1" si="4"/>
        <v>2</v>
      </c>
      <c r="N54" s="50">
        <f t="shared" ca="1" si="4"/>
        <v>3</v>
      </c>
      <c r="O54" s="50">
        <f t="shared" ca="1" si="4"/>
        <v>1</v>
      </c>
      <c r="P54" s="50">
        <f t="shared" ca="1" si="4"/>
        <v>6</v>
      </c>
      <c r="Q54" s="50">
        <f t="shared" ca="1" si="4"/>
        <v>1</v>
      </c>
      <c r="R54" s="50">
        <f t="shared" ca="1" si="4"/>
        <v>10</v>
      </c>
      <c r="S54" s="50">
        <f t="shared" ca="1" si="4"/>
        <v>13</v>
      </c>
      <c r="T54" s="50">
        <f t="shared" ca="1" si="4"/>
        <v>20</v>
      </c>
      <c r="U54" s="50">
        <f t="shared" ca="1" si="4"/>
        <v>5</v>
      </c>
      <c r="V54" s="50">
        <f t="shared" ca="1" si="4"/>
        <v>18</v>
      </c>
      <c r="W54" s="50">
        <f t="shared" ca="1" si="4"/>
        <v>1</v>
      </c>
      <c r="X54" s="50">
        <f t="shared" ca="1" si="4"/>
        <v>0</v>
      </c>
      <c r="Y54" s="50">
        <f t="shared" ca="1" si="4"/>
        <v>18</v>
      </c>
      <c r="Z54" t="s">
        <v>126</v>
      </c>
      <c r="AA54" s="57" t="str">
        <f t="shared" ca="1" si="2"/>
        <v>// Ajout du gène GZ (childValue)
  createValueGene("GZ", GeneType.AVERAGE, "1", 41, 10, 50, 100, 10, 9, 11, 2, 3, 1, 6, 1, 10, 13, 20, 5, 18, 1, 0, 18);</v>
      </c>
    </row>
    <row r="55" spans="1:27" x14ac:dyDescent="0.25">
      <c r="A55" s="50" t="str">
        <f>Liste!A55</f>
        <v>desire</v>
      </c>
      <c r="B55" s="50" t="str">
        <f>Liste!B55</f>
        <v>love</v>
      </c>
      <c r="C55" s="50" t="str">
        <f>Liste!C55</f>
        <v>adultValue</v>
      </c>
      <c r="D55" s="50">
        <f>Liste!D55</f>
        <v>8</v>
      </c>
      <c r="E55" s="50" t="str">
        <f>Liste!E55</f>
        <v>DA</v>
      </c>
      <c r="F55" s="50">
        <f>Liste!F55</f>
        <v>61</v>
      </c>
      <c r="G55" s="50">
        <f>Liste!G55</f>
        <v>10</v>
      </c>
      <c r="H55" s="50">
        <f>Liste!H55</f>
        <v>200</v>
      </c>
      <c r="I55" s="50">
        <f>Liste!I55</f>
        <v>500</v>
      </c>
      <c r="J55" s="50">
        <f t="shared" ca="1" si="5"/>
        <v>17</v>
      </c>
      <c r="K55" s="50">
        <f t="shared" ca="1" si="4"/>
        <v>14</v>
      </c>
      <c r="L55" s="50">
        <f t="shared" ca="1" si="4"/>
        <v>10</v>
      </c>
      <c r="M55" s="50">
        <f t="shared" ca="1" si="4"/>
        <v>5</v>
      </c>
      <c r="N55" s="50">
        <f t="shared" ca="1" si="4"/>
        <v>4</v>
      </c>
      <c r="O55" s="50">
        <f t="shared" ca="1" si="4"/>
        <v>12</v>
      </c>
      <c r="P55" s="50">
        <f t="shared" ca="1" si="4"/>
        <v>6</v>
      </c>
      <c r="Q55" s="50">
        <f t="shared" ca="1" si="4"/>
        <v>14</v>
      </c>
      <c r="R55" s="50">
        <f t="shared" ca="1" si="4"/>
        <v>11</v>
      </c>
      <c r="S55" s="50">
        <f t="shared" ca="1" si="4"/>
        <v>1</v>
      </c>
      <c r="T55" s="50">
        <f t="shared" ca="1" si="4"/>
        <v>6</v>
      </c>
      <c r="U55" s="50">
        <f t="shared" ca="1" si="4"/>
        <v>10</v>
      </c>
      <c r="V55" s="50">
        <f t="shared" ca="1" si="4"/>
        <v>10</v>
      </c>
      <c r="W55" s="50">
        <f t="shared" ca="1" si="4"/>
        <v>2</v>
      </c>
      <c r="X55" s="50">
        <f t="shared" ca="1" si="4"/>
        <v>13</v>
      </c>
      <c r="Y55" s="50">
        <f t="shared" ca="1" si="4"/>
        <v>20</v>
      </c>
      <c r="Z55" t="s">
        <v>126</v>
      </c>
      <c r="AA55" s="57" t="str">
        <f t="shared" ca="1" si="2"/>
        <v>// Ajout du gène DA (adultValue)
  createValueGene("DA", GeneType.AVERAGE, "8", 61, 10, 200, 500, 17, 14, 10, 5, 4, 12, 6, 14, 11, 1, 6, 10, 10, 2, 13, 20);</v>
      </c>
    </row>
    <row r="56" spans="1:27" x14ac:dyDescent="0.25">
      <c r="A56" s="50" t="str">
        <f>Liste!A56</f>
        <v>desire</v>
      </c>
      <c r="B56" s="50" t="str">
        <f>Liste!B56</f>
        <v>love</v>
      </c>
      <c r="C56" s="50" t="str">
        <f>Liste!C56</f>
        <v>oldValue</v>
      </c>
      <c r="D56" s="50">
        <f>Liste!D56</f>
        <v>10</v>
      </c>
      <c r="E56" s="50" t="str">
        <f>Liste!E56</f>
        <v>DF</v>
      </c>
      <c r="F56" s="50">
        <f>Liste!F56</f>
        <v>51</v>
      </c>
      <c r="G56" s="50">
        <f>Liste!G56</f>
        <v>10</v>
      </c>
      <c r="H56" s="50">
        <f>Liste!H56</f>
        <v>100</v>
      </c>
      <c r="I56" s="50">
        <f>Liste!I56</f>
        <v>200</v>
      </c>
      <c r="J56" s="50">
        <f t="shared" ca="1" si="5"/>
        <v>15</v>
      </c>
      <c r="K56" s="50">
        <f t="shared" ca="1" si="4"/>
        <v>19</v>
      </c>
      <c r="L56" s="50">
        <f t="shared" ca="1" si="4"/>
        <v>6</v>
      </c>
      <c r="M56" s="50">
        <f t="shared" ca="1" si="4"/>
        <v>13</v>
      </c>
      <c r="N56" s="50">
        <f t="shared" ca="1" si="4"/>
        <v>10</v>
      </c>
      <c r="O56" s="50">
        <f t="shared" ca="1" si="4"/>
        <v>4</v>
      </c>
      <c r="P56" s="50">
        <f t="shared" ca="1" si="4"/>
        <v>4</v>
      </c>
      <c r="Q56" s="50">
        <f t="shared" ca="1" si="4"/>
        <v>6</v>
      </c>
      <c r="R56" s="50">
        <f t="shared" ca="1" si="4"/>
        <v>11</v>
      </c>
      <c r="S56" s="50">
        <f t="shared" ca="1" si="4"/>
        <v>7</v>
      </c>
      <c r="T56" s="50">
        <f t="shared" ca="1" si="4"/>
        <v>3</v>
      </c>
      <c r="U56" s="50">
        <f t="shared" ca="1" si="4"/>
        <v>1</v>
      </c>
      <c r="V56" s="50">
        <f t="shared" ca="1" si="4"/>
        <v>15</v>
      </c>
      <c r="W56" s="50">
        <f t="shared" ca="1" si="4"/>
        <v>11</v>
      </c>
      <c r="X56" s="50">
        <f t="shared" ca="1" si="4"/>
        <v>12</v>
      </c>
      <c r="Y56" s="50">
        <f t="shared" ca="1" si="4"/>
        <v>14</v>
      </c>
      <c r="Z56" t="s">
        <v>126</v>
      </c>
      <c r="AA56" s="57" t="str">
        <f t="shared" ca="1" si="2"/>
        <v>// Ajout du gène DF (oldValue)
  createValueGene("DF", GeneType.AVERAGE, "10", 51, 10, 100, 200, 15, 19, 6, 13, 10, 4, 4, 6, 11, 7, 3, 1, 15, 11, 12, 14);</v>
      </c>
    </row>
    <row r="57" spans="1:27" x14ac:dyDescent="0.25">
      <c r="A57" s="50" t="str">
        <f>Liste!A57</f>
        <v>desire</v>
      </c>
      <c r="B57" s="50" t="str">
        <f>Liste!B57</f>
        <v>love</v>
      </c>
      <c r="C57" s="50" t="str">
        <f>Liste!C57</f>
        <v>fulfillLoss</v>
      </c>
      <c r="D57" s="50">
        <f>Liste!D57</f>
        <v>9</v>
      </c>
      <c r="E57" s="50" t="str">
        <f>Liste!E57</f>
        <v>FZ</v>
      </c>
      <c r="F57" s="50">
        <f>Liste!F57</f>
        <v>151</v>
      </c>
      <c r="G57" s="50">
        <f>Liste!G57</f>
        <v>10</v>
      </c>
      <c r="H57" s="50">
        <f>Liste!H57</f>
        <v>8</v>
      </c>
      <c r="I57" s="50">
        <f>Liste!I57</f>
        <v>17</v>
      </c>
      <c r="J57" s="50">
        <f t="shared" ca="1" si="5"/>
        <v>7</v>
      </c>
      <c r="K57" s="50">
        <f t="shared" ca="1" si="4"/>
        <v>13</v>
      </c>
      <c r="L57" s="50">
        <f t="shared" ca="1" si="4"/>
        <v>12</v>
      </c>
      <c r="M57" s="50">
        <f t="shared" ca="1" si="4"/>
        <v>19</v>
      </c>
      <c r="N57" s="50">
        <f t="shared" ca="1" si="4"/>
        <v>0</v>
      </c>
      <c r="O57" s="50">
        <f t="shared" ca="1" si="4"/>
        <v>17</v>
      </c>
      <c r="P57" s="50">
        <f t="shared" ca="1" si="4"/>
        <v>4</v>
      </c>
      <c r="Q57" s="50">
        <f t="shared" ca="1" si="4"/>
        <v>15</v>
      </c>
      <c r="R57" s="50">
        <f t="shared" ca="1" si="4"/>
        <v>16</v>
      </c>
      <c r="S57" s="50">
        <f t="shared" ca="1" si="4"/>
        <v>20</v>
      </c>
      <c r="T57" s="50">
        <f t="shared" ca="1" si="4"/>
        <v>6</v>
      </c>
      <c r="U57" s="50">
        <f t="shared" ca="1" si="4"/>
        <v>19</v>
      </c>
      <c r="V57" s="50">
        <f t="shared" ca="1" si="4"/>
        <v>11</v>
      </c>
      <c r="W57" s="50">
        <f t="shared" ca="1" si="4"/>
        <v>6</v>
      </c>
      <c r="X57" s="50">
        <f t="shared" ca="1" si="4"/>
        <v>11</v>
      </c>
      <c r="Y57" s="50">
        <f t="shared" ca="1" si="4"/>
        <v>7</v>
      </c>
      <c r="Z57" t="s">
        <v>126</v>
      </c>
      <c r="AA57" s="57" t="str">
        <f t="shared" ca="1" si="2"/>
        <v>// Ajout du gène FZ (fulfillLoss)
  createValueGene("FZ", GeneType.AVERAGE, "9", 151, 10, 8, 17, 7, 13, 12, 19, 0, 17, 4, 15, 16, 20, 6, 19, 11, 6, 11, 7);</v>
      </c>
    </row>
    <row r="58" spans="1:27" x14ac:dyDescent="0.25">
      <c r="A58" s="50" t="str">
        <f>Liste!A58</f>
        <v>desire</v>
      </c>
      <c r="B58" s="50" t="str">
        <f>Liste!B58</f>
        <v>fight</v>
      </c>
      <c r="C58" s="50" t="str">
        <f>Liste!C58</f>
        <v>babyValue</v>
      </c>
      <c r="D58" s="50">
        <f>Liste!D58</f>
        <v>4</v>
      </c>
      <c r="E58" s="50" t="str">
        <f>Liste!E58</f>
        <v>JL</v>
      </c>
      <c r="F58" s="50">
        <f>Liste!F58</f>
        <v>101</v>
      </c>
      <c r="G58" s="50">
        <f>Liste!G58</f>
        <v>10</v>
      </c>
      <c r="H58" s="50">
        <f>Liste!H58</f>
        <v>0</v>
      </c>
      <c r="I58" s="50">
        <f>Liste!I58</f>
        <v>0</v>
      </c>
      <c r="J58" s="50">
        <f t="shared" ca="1" si="5"/>
        <v>18</v>
      </c>
      <c r="K58" s="50">
        <f t="shared" ca="1" si="4"/>
        <v>20</v>
      </c>
      <c r="L58" s="50">
        <f t="shared" ca="1" si="4"/>
        <v>16</v>
      </c>
      <c r="M58" s="50">
        <f t="shared" ca="1" si="4"/>
        <v>13</v>
      </c>
      <c r="N58" s="50">
        <f t="shared" ca="1" si="4"/>
        <v>9</v>
      </c>
      <c r="O58" s="50">
        <f t="shared" ca="1" si="4"/>
        <v>7</v>
      </c>
      <c r="P58" s="50">
        <f t="shared" ca="1" si="4"/>
        <v>5</v>
      </c>
      <c r="Q58" s="50">
        <f t="shared" ca="1" si="4"/>
        <v>6</v>
      </c>
      <c r="R58" s="50">
        <f t="shared" ca="1" si="4"/>
        <v>18</v>
      </c>
      <c r="S58" s="50">
        <f t="shared" ca="1" si="4"/>
        <v>18</v>
      </c>
      <c r="T58" s="50">
        <f t="shared" ca="1" si="4"/>
        <v>14</v>
      </c>
      <c r="U58" s="50">
        <f t="shared" ca="1" si="4"/>
        <v>14</v>
      </c>
      <c r="V58" s="50">
        <f t="shared" ca="1" si="4"/>
        <v>13</v>
      </c>
      <c r="W58" s="50">
        <f t="shared" ca="1" si="4"/>
        <v>19</v>
      </c>
      <c r="X58" s="50">
        <f t="shared" ca="1" si="4"/>
        <v>8</v>
      </c>
      <c r="Y58" s="50">
        <f t="shared" ca="1" si="4"/>
        <v>10</v>
      </c>
      <c r="Z58" t="s">
        <v>126</v>
      </c>
      <c r="AA58" s="57" t="str">
        <f t="shared" ca="1" si="2"/>
        <v>// Ajout du gène JL (babyValue)
  createValueGene("JL", GeneType.AVERAGE, "4", 101, 10, 0, 0, 18, 20, 16, 13, 9, 7, 5, 6, 18, 18, 14, 14, 13, 19, 8, 10);</v>
      </c>
    </row>
    <row r="59" spans="1:27" x14ac:dyDescent="0.25">
      <c r="A59" s="50" t="str">
        <f>Liste!A59</f>
        <v>desire</v>
      </c>
      <c r="B59" s="50" t="str">
        <f>Liste!B59</f>
        <v>fight</v>
      </c>
      <c r="C59" s="50" t="str">
        <f>Liste!C59</f>
        <v>childValue</v>
      </c>
      <c r="D59" s="50" t="str">
        <f>Liste!D59</f>
        <v>XY</v>
      </c>
      <c r="E59" s="50" t="str">
        <f>Liste!E59</f>
        <v>NE</v>
      </c>
      <c r="F59" s="50">
        <f>Liste!F59</f>
        <v>11</v>
      </c>
      <c r="G59" s="50">
        <f>Liste!G59</f>
        <v>10</v>
      </c>
      <c r="H59" s="50">
        <f>Liste!H59</f>
        <v>100</v>
      </c>
      <c r="I59" s="50">
        <f>Liste!I59</f>
        <v>300</v>
      </c>
      <c r="J59" s="50">
        <f t="shared" ca="1" si="5"/>
        <v>17</v>
      </c>
      <c r="K59" s="50">
        <f t="shared" ca="1" si="4"/>
        <v>19</v>
      </c>
      <c r="L59" s="50">
        <f t="shared" ca="1" si="4"/>
        <v>14</v>
      </c>
      <c r="M59" s="50">
        <f t="shared" ca="1" si="4"/>
        <v>12</v>
      </c>
      <c r="N59" s="50">
        <f t="shared" ca="1" si="4"/>
        <v>13</v>
      </c>
      <c r="O59" s="50">
        <f t="shared" ca="1" si="4"/>
        <v>15</v>
      </c>
      <c r="P59" s="50">
        <f t="shared" ca="1" si="4"/>
        <v>15</v>
      </c>
      <c r="Q59" s="50">
        <f t="shared" ca="1" si="4"/>
        <v>20</v>
      </c>
      <c r="R59" s="50">
        <f t="shared" ca="1" si="4"/>
        <v>15</v>
      </c>
      <c r="S59" s="50">
        <f t="shared" ca="1" si="4"/>
        <v>16</v>
      </c>
      <c r="T59" s="50">
        <f t="shared" ca="1" si="4"/>
        <v>4</v>
      </c>
      <c r="U59" s="50">
        <f t="shared" ca="1" si="4"/>
        <v>7</v>
      </c>
      <c r="V59" s="50">
        <f t="shared" ca="1" si="4"/>
        <v>5</v>
      </c>
      <c r="W59" s="50">
        <f t="shared" ca="1" si="4"/>
        <v>10</v>
      </c>
      <c r="X59" s="50">
        <f t="shared" ca="1" si="4"/>
        <v>4</v>
      </c>
      <c r="Y59" s="50">
        <f t="shared" ca="1" si="4"/>
        <v>13</v>
      </c>
      <c r="Z59" t="s">
        <v>126</v>
      </c>
      <c r="AA59" s="57" t="str">
        <f t="shared" ca="1" si="2"/>
        <v>// Ajout du gène NE (childValue)
  createValueGene("NE", GeneType.AVERAGE, "XY", 11, 10, 100, 300, 17, 19, 14, 12, 13, 15, 15, 20, 15, 16, 4, 7, 5, 10, 4, 13);</v>
      </c>
    </row>
    <row r="60" spans="1:27" x14ac:dyDescent="0.25">
      <c r="A60" s="50" t="str">
        <f>Liste!A60</f>
        <v>desire</v>
      </c>
      <c r="B60" s="50" t="str">
        <f>Liste!B60</f>
        <v>fight</v>
      </c>
      <c r="C60" s="50" t="str">
        <f>Liste!C60</f>
        <v>adultValue</v>
      </c>
      <c r="D60" s="50" t="str">
        <f>Liste!D60</f>
        <v>XY</v>
      </c>
      <c r="E60" s="50" t="str">
        <f>Liste!E60</f>
        <v>SC</v>
      </c>
      <c r="F60" s="50">
        <f>Liste!F60</f>
        <v>71</v>
      </c>
      <c r="G60" s="50">
        <f>Liste!G60</f>
        <v>10</v>
      </c>
      <c r="H60" s="50">
        <f>Liste!H60</f>
        <v>100</v>
      </c>
      <c r="I60" s="50">
        <f>Liste!I60</f>
        <v>500</v>
      </c>
      <c r="J60" s="50">
        <f t="shared" ca="1" si="5"/>
        <v>16</v>
      </c>
      <c r="K60" s="50">
        <f t="shared" ca="1" si="4"/>
        <v>3</v>
      </c>
      <c r="L60" s="50">
        <f t="shared" ca="1" si="4"/>
        <v>16</v>
      </c>
      <c r="M60" s="50">
        <f t="shared" ca="1" si="4"/>
        <v>2</v>
      </c>
      <c r="N60" s="50">
        <f t="shared" ca="1" si="4"/>
        <v>18</v>
      </c>
      <c r="O60" s="50">
        <f t="shared" ca="1" si="4"/>
        <v>7</v>
      </c>
      <c r="P60" s="50">
        <f t="shared" ca="1" si="4"/>
        <v>16</v>
      </c>
      <c r="Q60" s="50">
        <f t="shared" ca="1" si="4"/>
        <v>10</v>
      </c>
      <c r="R60" s="50">
        <f t="shared" ca="1" si="4"/>
        <v>4</v>
      </c>
      <c r="S60" s="50">
        <f t="shared" ca="1" si="4"/>
        <v>7</v>
      </c>
      <c r="T60" s="50">
        <f t="shared" ca="1" si="4"/>
        <v>6</v>
      </c>
      <c r="U60" s="50">
        <f t="shared" ca="1" si="4"/>
        <v>11</v>
      </c>
      <c r="V60" s="50">
        <f t="shared" ca="1" si="4"/>
        <v>18</v>
      </c>
      <c r="W60" s="50">
        <f t="shared" ca="1" si="4"/>
        <v>13</v>
      </c>
      <c r="X60" s="50">
        <f t="shared" ca="1" si="4"/>
        <v>9</v>
      </c>
      <c r="Y60" s="50">
        <f t="shared" ca="1" si="4"/>
        <v>5</v>
      </c>
      <c r="Z60" t="s">
        <v>126</v>
      </c>
      <c r="AA60" s="57" t="str">
        <f t="shared" ca="1" si="2"/>
        <v>// Ajout du gène SC (adultValue)
  createValueGene("SC", GeneType.AVERAGE, "XY", 71, 10, 100, 500, 16, 3, 16, 2, 18, 7, 16, 10, 4, 7, 6, 11, 18, 13, 9, 5);</v>
      </c>
    </row>
    <row r="61" spans="1:27" x14ac:dyDescent="0.25">
      <c r="A61" s="50" t="str">
        <f>Liste!A61</f>
        <v>desire</v>
      </c>
      <c r="B61" s="50" t="str">
        <f>Liste!B61</f>
        <v>fight</v>
      </c>
      <c r="C61" s="50" t="str">
        <f>Liste!C61</f>
        <v>oldValue</v>
      </c>
      <c r="D61" s="50">
        <f>Liste!D61</f>
        <v>7</v>
      </c>
      <c r="E61" s="50" t="str">
        <f>Liste!E61</f>
        <v>YE</v>
      </c>
      <c r="F61" s="50">
        <f>Liste!F61</f>
        <v>31</v>
      </c>
      <c r="G61" s="50">
        <f>Liste!G61</f>
        <v>10</v>
      </c>
      <c r="H61" s="50">
        <f>Liste!H61</f>
        <v>50</v>
      </c>
      <c r="I61" s="50">
        <f>Liste!I61</f>
        <v>100</v>
      </c>
      <c r="J61" s="50">
        <f t="shared" ca="1" si="5"/>
        <v>12</v>
      </c>
      <c r="K61" s="50">
        <f t="shared" ca="1" si="4"/>
        <v>20</v>
      </c>
      <c r="L61" s="50">
        <f t="shared" ca="1" si="4"/>
        <v>20</v>
      </c>
      <c r="M61" s="50">
        <f t="shared" ca="1" si="4"/>
        <v>0</v>
      </c>
      <c r="N61" s="50">
        <f t="shared" ca="1" si="4"/>
        <v>10</v>
      </c>
      <c r="O61" s="50">
        <f t="shared" ca="1" si="4"/>
        <v>8</v>
      </c>
      <c r="P61" s="50">
        <f t="shared" ca="1" si="4"/>
        <v>1</v>
      </c>
      <c r="Q61" s="50">
        <f t="shared" ca="1" si="4"/>
        <v>3</v>
      </c>
      <c r="R61" s="50">
        <f t="shared" ca="1" si="4"/>
        <v>20</v>
      </c>
      <c r="S61" s="50">
        <f t="shared" ca="1" si="4"/>
        <v>5</v>
      </c>
      <c r="T61" s="50">
        <f t="shared" ca="1" si="4"/>
        <v>20</v>
      </c>
      <c r="U61" s="50">
        <f t="shared" ca="1" si="4"/>
        <v>18</v>
      </c>
      <c r="V61" s="50">
        <f t="shared" ca="1" si="4"/>
        <v>9</v>
      </c>
      <c r="W61" s="50">
        <f t="shared" ca="1" si="4"/>
        <v>20</v>
      </c>
      <c r="X61" s="50">
        <f t="shared" ca="1" si="4"/>
        <v>10</v>
      </c>
      <c r="Y61" s="50">
        <f t="shared" ca="1" si="4"/>
        <v>7</v>
      </c>
      <c r="Z61" t="s">
        <v>126</v>
      </c>
      <c r="AA61" s="57" t="str">
        <f t="shared" ca="1" si="2"/>
        <v>// Ajout du gène YE (oldValue)
  createValueGene("YE", GeneType.AVERAGE, "7", 31, 10, 50, 100, 12, 20, 20, 0, 10, 8, 1, 3, 20, 5, 20, 18, 9, 20, 10, 7);</v>
      </c>
    </row>
    <row r="62" spans="1:27" x14ac:dyDescent="0.25">
      <c r="A62" s="50" t="str">
        <f>Liste!A62</f>
        <v>desire</v>
      </c>
      <c r="B62" s="50" t="str">
        <f>Liste!B62</f>
        <v>fight</v>
      </c>
      <c r="C62" s="50" t="str">
        <f>Liste!C62</f>
        <v>fulfillLoss</v>
      </c>
      <c r="D62" s="50">
        <f>Liste!D62</f>
        <v>2</v>
      </c>
      <c r="E62" s="50" t="str">
        <f>Liste!E62</f>
        <v>KS</v>
      </c>
      <c r="F62" s="50">
        <f>Liste!F62</f>
        <v>161</v>
      </c>
      <c r="G62" s="50">
        <f>Liste!G62</f>
        <v>10</v>
      </c>
      <c r="H62" s="50">
        <f>Liste!H62</f>
        <v>8</v>
      </c>
      <c r="I62" s="50">
        <f>Liste!I62</f>
        <v>17</v>
      </c>
      <c r="J62" s="50">
        <f t="shared" ca="1" si="5"/>
        <v>20</v>
      </c>
      <c r="K62" s="50">
        <f t="shared" ca="1" si="4"/>
        <v>14</v>
      </c>
      <c r="L62" s="50">
        <f t="shared" ca="1" si="4"/>
        <v>11</v>
      </c>
      <c r="M62" s="50">
        <f t="shared" ca="1" si="4"/>
        <v>4</v>
      </c>
      <c r="N62" s="50">
        <f t="shared" ca="1" si="4"/>
        <v>15</v>
      </c>
      <c r="O62" s="50">
        <f t="shared" ca="1" si="4"/>
        <v>7</v>
      </c>
      <c r="P62" s="50">
        <f t="shared" ca="1" si="4"/>
        <v>19</v>
      </c>
      <c r="Q62" s="50">
        <f t="shared" ca="1" si="4"/>
        <v>11</v>
      </c>
      <c r="R62" s="50">
        <f t="shared" ca="1" si="4"/>
        <v>20</v>
      </c>
      <c r="S62" s="50">
        <f t="shared" ca="1" si="4"/>
        <v>12</v>
      </c>
      <c r="T62" s="50">
        <f t="shared" ca="1" si="4"/>
        <v>6</v>
      </c>
      <c r="U62" s="50">
        <f t="shared" ca="1" si="4"/>
        <v>15</v>
      </c>
      <c r="V62" s="50">
        <f t="shared" ca="1" si="4"/>
        <v>19</v>
      </c>
      <c r="W62" s="50">
        <f t="shared" ca="1" si="4"/>
        <v>11</v>
      </c>
      <c r="X62" s="50">
        <f t="shared" ca="1" si="4"/>
        <v>13</v>
      </c>
      <c r="Y62" s="50">
        <f t="shared" ca="1" si="4"/>
        <v>15</v>
      </c>
      <c r="Z62" t="s">
        <v>126</v>
      </c>
      <c r="AA62" s="57" t="str">
        <f t="shared" ca="1" si="2"/>
        <v>// Ajout du gène KS (fulfillLoss)
  createValueGene("KS", GeneType.AVERAGE, "2", 161, 10, 8, 17, 20, 14, 11, 4, 15, 7, 19, 11, 20, 12, 6, 15, 19, 11, 13, 15);</v>
      </c>
    </row>
    <row r="63" spans="1:27" x14ac:dyDescent="0.25">
      <c r="A63" s="50" t="str">
        <f>Liste!A63</f>
        <v>desire</v>
      </c>
      <c r="B63" s="50" t="str">
        <f>Liste!B63</f>
        <v>work</v>
      </c>
      <c r="C63" s="50" t="str">
        <f>Liste!C63</f>
        <v>babyValue</v>
      </c>
      <c r="D63" s="50">
        <f>Liste!D63</f>
        <v>6</v>
      </c>
      <c r="E63" s="50" t="str">
        <f>Liste!E63</f>
        <v>ZJ</v>
      </c>
      <c r="F63" s="50">
        <f>Liste!F63</f>
        <v>21</v>
      </c>
      <c r="G63" s="50">
        <f>Liste!G63</f>
        <v>10</v>
      </c>
      <c r="H63" s="50">
        <f>Liste!H63</f>
        <v>0</v>
      </c>
      <c r="I63" s="50">
        <f>Liste!I63</f>
        <v>0</v>
      </c>
      <c r="J63" s="50">
        <f t="shared" ca="1" si="5"/>
        <v>14</v>
      </c>
      <c r="K63" s="50">
        <f t="shared" ca="1" si="4"/>
        <v>16</v>
      </c>
      <c r="L63" s="50">
        <f t="shared" ca="1" si="4"/>
        <v>15</v>
      </c>
      <c r="M63" s="50">
        <f t="shared" ca="1" si="4"/>
        <v>14</v>
      </c>
      <c r="N63" s="50">
        <f t="shared" ca="1" si="4"/>
        <v>6</v>
      </c>
      <c r="O63" s="50">
        <f t="shared" ca="1" si="4"/>
        <v>11</v>
      </c>
      <c r="P63" s="50">
        <f t="shared" ca="1" si="4"/>
        <v>12</v>
      </c>
      <c r="Q63" s="50">
        <f t="shared" ca="1" si="4"/>
        <v>7</v>
      </c>
      <c r="R63" s="50">
        <f t="shared" ca="1" si="4"/>
        <v>4</v>
      </c>
      <c r="S63" s="50">
        <f t="shared" ca="1" si="4"/>
        <v>7</v>
      </c>
      <c r="T63" s="50">
        <f t="shared" ca="1" si="4"/>
        <v>0</v>
      </c>
      <c r="U63" s="50">
        <f t="shared" ca="1" si="4"/>
        <v>14</v>
      </c>
      <c r="V63" s="50">
        <f t="shared" ca="1" si="4"/>
        <v>20</v>
      </c>
      <c r="W63" s="50">
        <f t="shared" ca="1" si="4"/>
        <v>14</v>
      </c>
      <c r="X63" s="50">
        <f t="shared" ca="1" si="4"/>
        <v>1</v>
      </c>
      <c r="Y63" s="50">
        <f t="shared" ca="1" si="4"/>
        <v>12</v>
      </c>
      <c r="Z63" t="s">
        <v>126</v>
      </c>
      <c r="AA63" s="57" t="str">
        <f t="shared" ca="1" si="2"/>
        <v>// Ajout du gène ZJ (babyValue)
  createValueGene("ZJ", GeneType.AVERAGE, "6", 21, 10, 0, 0, 14, 16, 15, 14, 6, 11, 12, 7, 4, 7, 0, 14, 20, 14, 1, 12);</v>
      </c>
    </row>
    <row r="64" spans="1:27" x14ac:dyDescent="0.25">
      <c r="A64" s="50" t="str">
        <f>Liste!A64</f>
        <v>desire</v>
      </c>
      <c r="B64" s="50" t="str">
        <f>Liste!B64</f>
        <v>work</v>
      </c>
      <c r="C64" s="50" t="str">
        <f>Liste!C64</f>
        <v>childValue</v>
      </c>
      <c r="D64" s="50">
        <f>Liste!D64</f>
        <v>7</v>
      </c>
      <c r="E64" s="50" t="str">
        <f>Liste!E64</f>
        <v>US</v>
      </c>
      <c r="F64" s="50">
        <f>Liste!F64</f>
        <v>81</v>
      </c>
      <c r="G64" s="50">
        <f>Liste!G64</f>
        <v>10</v>
      </c>
      <c r="H64" s="50">
        <f>Liste!H64</f>
        <v>50</v>
      </c>
      <c r="I64" s="50">
        <f>Liste!I64</f>
        <v>100</v>
      </c>
      <c r="J64" s="50">
        <f t="shared" ca="1" si="5"/>
        <v>13</v>
      </c>
      <c r="K64" s="50">
        <f t="shared" ca="1" si="4"/>
        <v>17</v>
      </c>
      <c r="L64" s="50">
        <f t="shared" ca="1" si="4"/>
        <v>17</v>
      </c>
      <c r="M64" s="50">
        <f t="shared" ca="1" si="4"/>
        <v>4</v>
      </c>
      <c r="N64" s="50">
        <f t="shared" ca="1" si="4"/>
        <v>7</v>
      </c>
      <c r="O64" s="50">
        <f t="shared" ca="1" si="4"/>
        <v>15</v>
      </c>
      <c r="P64" s="50">
        <f t="shared" ca="1" si="4"/>
        <v>0</v>
      </c>
      <c r="Q64" s="50">
        <f t="shared" ca="1" si="4"/>
        <v>12</v>
      </c>
      <c r="R64" s="50">
        <f t="shared" ca="1" si="4"/>
        <v>5</v>
      </c>
      <c r="S64" s="50">
        <f t="shared" ca="1" si="4"/>
        <v>6</v>
      </c>
      <c r="T64" s="50">
        <f t="shared" ca="1" si="4"/>
        <v>4</v>
      </c>
      <c r="U64" s="50">
        <f t="shared" ca="1" si="4"/>
        <v>12</v>
      </c>
      <c r="V64" s="50">
        <f t="shared" ca="1" si="4"/>
        <v>13</v>
      </c>
      <c r="W64" s="50">
        <f t="shared" ca="1" si="4"/>
        <v>5</v>
      </c>
      <c r="X64" s="50">
        <f t="shared" ca="1" si="4"/>
        <v>10</v>
      </c>
      <c r="Y64" s="50">
        <f t="shared" ca="1" si="4"/>
        <v>3</v>
      </c>
      <c r="Z64" t="s">
        <v>126</v>
      </c>
      <c r="AA64" s="57" t="str">
        <f t="shared" ca="1" si="2"/>
        <v>// Ajout du gène US (childValue)
  createValueGene("US", GeneType.AVERAGE, "7", 81, 10, 50, 100, 13, 17, 17, 4, 7, 15, 0, 12, 5, 6, 4, 12, 13, 5, 10, 3);</v>
      </c>
    </row>
    <row r="65" spans="1:27" x14ac:dyDescent="0.25">
      <c r="A65" s="50" t="str">
        <f>Liste!A65</f>
        <v>desire</v>
      </c>
      <c r="B65" s="50" t="str">
        <f>Liste!B65</f>
        <v>work</v>
      </c>
      <c r="C65" s="50" t="str">
        <f>Liste!C65</f>
        <v>adultValue</v>
      </c>
      <c r="D65" s="50">
        <f>Liste!D65</f>
        <v>5</v>
      </c>
      <c r="E65" s="50" t="str">
        <f>Liste!E65</f>
        <v>FQ</v>
      </c>
      <c r="F65" s="50">
        <f>Liste!F65</f>
        <v>1</v>
      </c>
      <c r="G65" s="50">
        <f>Liste!G65</f>
        <v>10</v>
      </c>
      <c r="H65" s="50">
        <f>Liste!H65</f>
        <v>100</v>
      </c>
      <c r="I65" s="50">
        <f>Liste!I65</f>
        <v>700</v>
      </c>
      <c r="J65" s="50">
        <f t="shared" ca="1" si="5"/>
        <v>17</v>
      </c>
      <c r="K65" s="50">
        <f t="shared" ca="1" si="4"/>
        <v>19</v>
      </c>
      <c r="L65" s="50">
        <f t="shared" ca="1" si="4"/>
        <v>18</v>
      </c>
      <c r="M65" s="50">
        <f t="shared" ca="1" si="4"/>
        <v>2</v>
      </c>
      <c r="N65" s="50">
        <f t="shared" ca="1" si="4"/>
        <v>10</v>
      </c>
      <c r="O65" s="50">
        <f t="shared" ca="1" si="4"/>
        <v>16</v>
      </c>
      <c r="P65" s="50">
        <f t="shared" ca="1" si="4"/>
        <v>16</v>
      </c>
      <c r="Q65" s="50">
        <f t="shared" ca="1" si="4"/>
        <v>19</v>
      </c>
      <c r="R65" s="50">
        <f t="shared" ca="1" si="4"/>
        <v>9</v>
      </c>
      <c r="S65" s="50">
        <f t="shared" ca="1" si="4"/>
        <v>2</v>
      </c>
      <c r="T65" s="50">
        <f t="shared" ca="1" si="4"/>
        <v>1</v>
      </c>
      <c r="U65" s="50">
        <f t="shared" ca="1" si="4"/>
        <v>18</v>
      </c>
      <c r="V65" s="50">
        <f t="shared" ca="1" si="4"/>
        <v>12</v>
      </c>
      <c r="W65" s="50">
        <f t="shared" ca="1" si="4"/>
        <v>3</v>
      </c>
      <c r="X65" s="50">
        <f t="shared" ca="1" si="4"/>
        <v>8</v>
      </c>
      <c r="Y65" s="50">
        <f t="shared" ref="K65:Y82" ca="1" si="6">RANDBETWEEN(0,20)</f>
        <v>18</v>
      </c>
      <c r="Z65" t="s">
        <v>126</v>
      </c>
      <c r="AA65" s="57" t="str">
        <f t="shared" ca="1" si="2"/>
        <v>// Ajout du gène FQ (adultValue)
  createValueGene("FQ", GeneType.AVERAGE, "5", 1, 10, 100, 700, 17, 19, 18, 2, 10, 16, 16, 19, 9, 2, 1, 18, 12, 3, 8, 18);</v>
      </c>
    </row>
    <row r="66" spans="1:27" x14ac:dyDescent="0.25">
      <c r="A66" s="50" t="str">
        <f>Liste!A66</f>
        <v>desire</v>
      </c>
      <c r="B66" s="50" t="str">
        <f>Liste!B66</f>
        <v>work</v>
      </c>
      <c r="C66" s="50" t="str">
        <f>Liste!C66</f>
        <v>oldValue</v>
      </c>
      <c r="D66" s="50">
        <f>Liste!D66</f>
        <v>5</v>
      </c>
      <c r="E66" s="50" t="str">
        <f>Liste!E66</f>
        <v>WJ</v>
      </c>
      <c r="F66" s="50">
        <f>Liste!F66</f>
        <v>91</v>
      </c>
      <c r="G66" s="50">
        <f>Liste!G66</f>
        <v>10</v>
      </c>
      <c r="H66" s="50">
        <f>Liste!H66</f>
        <v>100</v>
      </c>
      <c r="I66" s="50">
        <f>Liste!I66</f>
        <v>400</v>
      </c>
      <c r="J66" s="50">
        <f t="shared" ca="1" si="5"/>
        <v>15</v>
      </c>
      <c r="K66" s="50">
        <f t="shared" ca="1" si="6"/>
        <v>14</v>
      </c>
      <c r="L66" s="50">
        <f t="shared" ca="1" si="6"/>
        <v>4</v>
      </c>
      <c r="M66" s="50">
        <f t="shared" ca="1" si="6"/>
        <v>17</v>
      </c>
      <c r="N66" s="50">
        <f t="shared" ca="1" si="6"/>
        <v>5</v>
      </c>
      <c r="O66" s="50">
        <f t="shared" ca="1" si="6"/>
        <v>3</v>
      </c>
      <c r="P66" s="50">
        <f t="shared" ca="1" si="6"/>
        <v>18</v>
      </c>
      <c r="Q66" s="50">
        <f t="shared" ca="1" si="6"/>
        <v>5</v>
      </c>
      <c r="R66" s="50">
        <f t="shared" ca="1" si="6"/>
        <v>13</v>
      </c>
      <c r="S66" s="50">
        <f t="shared" ca="1" si="6"/>
        <v>16</v>
      </c>
      <c r="T66" s="50">
        <f t="shared" ca="1" si="6"/>
        <v>5</v>
      </c>
      <c r="U66" s="50">
        <f t="shared" ca="1" si="6"/>
        <v>7</v>
      </c>
      <c r="V66" s="50">
        <f t="shared" ca="1" si="6"/>
        <v>20</v>
      </c>
      <c r="W66" s="50">
        <f t="shared" ca="1" si="6"/>
        <v>9</v>
      </c>
      <c r="X66" s="50">
        <f t="shared" ca="1" si="6"/>
        <v>9</v>
      </c>
      <c r="Y66" s="50">
        <f t="shared" ca="1" si="6"/>
        <v>10</v>
      </c>
      <c r="Z66" t="s">
        <v>126</v>
      </c>
      <c r="AA66" s="57" t="str">
        <f t="shared" ca="1" si="2"/>
        <v>// Ajout du gène WJ (oldValue)
  createValueGene("WJ", GeneType.AVERAGE, "5", 91, 10, 100, 400, 15, 14, 4, 17, 5, 3, 18, 5, 13, 16, 5, 7, 20, 9, 9, 10);</v>
      </c>
    </row>
    <row r="67" spans="1:27" x14ac:dyDescent="0.25">
      <c r="A67" s="50" t="str">
        <f>Liste!A67</f>
        <v>desire</v>
      </c>
      <c r="B67" s="50" t="str">
        <f>Liste!B67</f>
        <v>work</v>
      </c>
      <c r="C67" s="50" t="str">
        <f>Liste!C67</f>
        <v>fulfillLoss</v>
      </c>
      <c r="D67" s="50">
        <f>Liste!D67</f>
        <v>6</v>
      </c>
      <c r="E67" s="50" t="str">
        <f>Liste!E67</f>
        <v>VT</v>
      </c>
      <c r="F67" s="50">
        <f>Liste!F67</f>
        <v>121</v>
      </c>
      <c r="G67" s="50">
        <f>Liste!G67</f>
        <v>10</v>
      </c>
      <c r="H67" s="50">
        <f>Liste!H67</f>
        <v>3</v>
      </c>
      <c r="I67" s="50">
        <f>Liste!I67</f>
        <v>5</v>
      </c>
      <c r="J67" s="50">
        <f t="shared" ca="1" si="5"/>
        <v>4</v>
      </c>
      <c r="K67" s="50">
        <f t="shared" ca="1" si="6"/>
        <v>19</v>
      </c>
      <c r="L67" s="50">
        <f t="shared" ca="1" si="6"/>
        <v>1</v>
      </c>
      <c r="M67" s="50">
        <f t="shared" ca="1" si="6"/>
        <v>18</v>
      </c>
      <c r="N67" s="50">
        <f t="shared" ca="1" si="6"/>
        <v>2</v>
      </c>
      <c r="O67" s="50">
        <f t="shared" ca="1" si="6"/>
        <v>13</v>
      </c>
      <c r="P67" s="50">
        <f t="shared" ca="1" si="6"/>
        <v>3</v>
      </c>
      <c r="Q67" s="50">
        <f t="shared" ca="1" si="6"/>
        <v>17</v>
      </c>
      <c r="R67" s="50">
        <f t="shared" ca="1" si="6"/>
        <v>13</v>
      </c>
      <c r="S67" s="50">
        <f t="shared" ca="1" si="6"/>
        <v>11</v>
      </c>
      <c r="T67" s="50">
        <f t="shared" ca="1" si="6"/>
        <v>16</v>
      </c>
      <c r="U67" s="50">
        <f t="shared" ca="1" si="6"/>
        <v>17</v>
      </c>
      <c r="V67" s="50">
        <f t="shared" ca="1" si="6"/>
        <v>12</v>
      </c>
      <c r="W67" s="50">
        <f t="shared" ca="1" si="6"/>
        <v>19</v>
      </c>
      <c r="X67" s="50">
        <f t="shared" ca="1" si="6"/>
        <v>11</v>
      </c>
      <c r="Y67" s="50">
        <f t="shared" ca="1" si="6"/>
        <v>12</v>
      </c>
      <c r="Z67" t="s">
        <v>126</v>
      </c>
      <c r="AA67" s="57" t="str">
        <f t="shared" ref="AA67:AA130" ca="1" si="7">"// Ajout du gène "&amp;E67&amp;" ("&amp;C67&amp;")
  createValueGene("""&amp;E67&amp;""", "&amp;Z67&amp;", """&amp;D67&amp;""", "&amp;F67&amp;", "&amp;G67&amp;", "&amp;H67&amp;", "&amp;I67&amp;", "&amp;J67&amp;", "&amp;K67&amp;", "&amp;L67&amp;", "&amp;M67&amp;", "&amp;N67&amp;", "&amp;O67&amp;", "&amp;P67&amp;", "&amp;Q67&amp;", "&amp;R67&amp;", "&amp;S67&amp;", "&amp;T67&amp;", "&amp;U67&amp;", "&amp;V67&amp;", "&amp;W67&amp;", "&amp;X67&amp;", "&amp;Y67&amp;");"</f>
        <v>// Ajout du gène VT (fulfillLoss)
  createValueGene("VT", GeneType.AVERAGE, "6", 121, 10, 3, 5, 4, 19, 1, 18, 2, 13, 3, 17, 13, 11, 16, 17, 12, 19, 11, 12);</v>
      </c>
    </row>
    <row r="68" spans="1:27" x14ac:dyDescent="0.25">
      <c r="A68" s="50">
        <f>Liste!A68</f>
        <v>0</v>
      </c>
      <c r="B68" s="50">
        <f>Liste!B68</f>
        <v>0</v>
      </c>
      <c r="C68" s="50">
        <f>Liste!C68</f>
        <v>0</v>
      </c>
      <c r="D68" s="50">
        <f>Liste!D68</f>
        <v>0</v>
      </c>
      <c r="E68" s="50">
        <f>Liste!E68</f>
        <v>0</v>
      </c>
      <c r="F68" s="50">
        <f>Liste!F68</f>
        <v>0</v>
      </c>
      <c r="G68" s="50">
        <f>Liste!G68</f>
        <v>0</v>
      </c>
      <c r="H68" s="50">
        <f>Liste!H68</f>
        <v>0</v>
      </c>
      <c r="I68" s="50">
        <f>Liste!I68</f>
        <v>0</v>
      </c>
      <c r="J68" s="50">
        <f t="shared" ca="1" si="5"/>
        <v>18</v>
      </c>
      <c r="K68" s="50">
        <f t="shared" ca="1" si="6"/>
        <v>18</v>
      </c>
      <c r="L68" s="50">
        <f t="shared" ca="1" si="6"/>
        <v>17</v>
      </c>
      <c r="M68" s="50">
        <f t="shared" ca="1" si="6"/>
        <v>1</v>
      </c>
      <c r="N68" s="50">
        <f t="shared" ca="1" si="6"/>
        <v>17</v>
      </c>
      <c r="O68" s="50">
        <f t="shared" ca="1" si="6"/>
        <v>11</v>
      </c>
      <c r="P68" s="50">
        <f t="shared" ca="1" si="6"/>
        <v>5</v>
      </c>
      <c r="Q68" s="50">
        <f t="shared" ca="1" si="6"/>
        <v>20</v>
      </c>
      <c r="R68" s="50">
        <f t="shared" ca="1" si="6"/>
        <v>7</v>
      </c>
      <c r="S68" s="50">
        <f t="shared" ca="1" si="6"/>
        <v>16</v>
      </c>
      <c r="T68" s="50">
        <f t="shared" ca="1" si="6"/>
        <v>4</v>
      </c>
      <c r="U68" s="50">
        <f t="shared" ca="1" si="6"/>
        <v>19</v>
      </c>
      <c r="V68" s="50">
        <f t="shared" ca="1" si="6"/>
        <v>4</v>
      </c>
      <c r="W68" s="50">
        <f t="shared" ca="1" si="6"/>
        <v>6</v>
      </c>
      <c r="X68" s="50">
        <f t="shared" ca="1" si="6"/>
        <v>11</v>
      </c>
      <c r="Y68" s="50">
        <f t="shared" ca="1" si="6"/>
        <v>11</v>
      </c>
      <c r="Z68" t="s">
        <v>126</v>
      </c>
      <c r="AA68" s="57" t="str">
        <f t="shared" ca="1" si="7"/>
        <v>// Ajout du gène 0 (0)
  createValueGene("0", GeneType.AVERAGE, "0", 0, 0, 0, 0, 18, 18, 17, 1, 17, 11, 5, 20, 7, 16, 4, 19, 4, 6, 11, 11);</v>
      </c>
    </row>
    <row r="69" spans="1:27" x14ac:dyDescent="0.25">
      <c r="A69" s="50">
        <f>Liste!A69</f>
        <v>0</v>
      </c>
      <c r="B69" s="50">
        <f>Liste!B69</f>
        <v>0</v>
      </c>
      <c r="C69" s="50">
        <f>Liste!C69</f>
        <v>0</v>
      </c>
      <c r="D69" s="50">
        <f>Liste!D69</f>
        <v>0</v>
      </c>
      <c r="E69" s="50">
        <f>Liste!E69</f>
        <v>0</v>
      </c>
      <c r="F69" s="50">
        <f>Liste!F69</f>
        <v>0</v>
      </c>
      <c r="G69" s="50">
        <f>Liste!G69</f>
        <v>0</v>
      </c>
      <c r="H69" s="50">
        <f>Liste!H69</f>
        <v>0</v>
      </c>
      <c r="I69" s="50">
        <f>Liste!I69</f>
        <v>0</v>
      </c>
      <c r="J69" s="50">
        <f t="shared" ca="1" si="5"/>
        <v>7</v>
      </c>
      <c r="K69" s="50">
        <f t="shared" ca="1" si="6"/>
        <v>14</v>
      </c>
      <c r="L69" s="50">
        <f t="shared" ca="1" si="6"/>
        <v>14</v>
      </c>
      <c r="M69" s="50">
        <f t="shared" ca="1" si="6"/>
        <v>6</v>
      </c>
      <c r="N69" s="50">
        <f t="shared" ca="1" si="6"/>
        <v>4</v>
      </c>
      <c r="O69" s="50">
        <f t="shared" ca="1" si="6"/>
        <v>6</v>
      </c>
      <c r="P69" s="50">
        <f t="shared" ca="1" si="6"/>
        <v>15</v>
      </c>
      <c r="Q69" s="50">
        <f t="shared" ca="1" si="6"/>
        <v>1</v>
      </c>
      <c r="R69" s="50">
        <f t="shared" ca="1" si="6"/>
        <v>18</v>
      </c>
      <c r="S69" s="50">
        <f t="shared" ca="1" si="6"/>
        <v>0</v>
      </c>
      <c r="T69" s="50">
        <f t="shared" ca="1" si="6"/>
        <v>8</v>
      </c>
      <c r="U69" s="50">
        <f t="shared" ca="1" si="6"/>
        <v>11</v>
      </c>
      <c r="V69" s="50">
        <f t="shared" ca="1" si="6"/>
        <v>16</v>
      </c>
      <c r="W69" s="50">
        <f t="shared" ca="1" si="6"/>
        <v>8</v>
      </c>
      <c r="X69" s="50">
        <f t="shared" ca="1" si="6"/>
        <v>19</v>
      </c>
      <c r="Y69" s="50">
        <f t="shared" ca="1" si="6"/>
        <v>6</v>
      </c>
      <c r="Z69" t="s">
        <v>126</v>
      </c>
      <c r="AA69" s="57" t="str">
        <f t="shared" ca="1" si="7"/>
        <v>// Ajout du gène 0 (0)
  createValueGene("0", GeneType.AVERAGE, "0", 0, 0, 0, 0, 7, 14, 14, 6, 4, 6, 15, 1, 18, 0, 8, 11, 16, 8, 19, 6);</v>
      </c>
    </row>
    <row r="70" spans="1:27" x14ac:dyDescent="0.25">
      <c r="A70" s="50">
        <f>Liste!A70</f>
        <v>0</v>
      </c>
      <c r="B70" s="50">
        <f>Liste!B70</f>
        <v>0</v>
      </c>
      <c r="C70" s="50">
        <f>Liste!C70</f>
        <v>0</v>
      </c>
      <c r="D70" s="50">
        <f>Liste!D70</f>
        <v>0</v>
      </c>
      <c r="E70" s="50">
        <f>Liste!E70</f>
        <v>0</v>
      </c>
      <c r="F70" s="50">
        <f>Liste!F70</f>
        <v>0</v>
      </c>
      <c r="G70" s="50">
        <f>Liste!G70</f>
        <v>0</v>
      </c>
      <c r="H70" s="50">
        <f>Liste!H70</f>
        <v>0</v>
      </c>
      <c r="I70" s="50">
        <f>Liste!I70</f>
        <v>0</v>
      </c>
      <c r="J70" s="50">
        <f t="shared" ca="1" si="5"/>
        <v>5</v>
      </c>
      <c r="K70" s="50">
        <f t="shared" ca="1" si="6"/>
        <v>16</v>
      </c>
      <c r="L70" s="50">
        <f t="shared" ca="1" si="6"/>
        <v>0</v>
      </c>
      <c r="M70" s="50">
        <f t="shared" ca="1" si="6"/>
        <v>0</v>
      </c>
      <c r="N70" s="50">
        <f t="shared" ca="1" si="6"/>
        <v>7</v>
      </c>
      <c r="O70" s="50">
        <f t="shared" ca="1" si="6"/>
        <v>1</v>
      </c>
      <c r="P70" s="50">
        <f t="shared" ca="1" si="6"/>
        <v>17</v>
      </c>
      <c r="Q70" s="50">
        <f t="shared" ca="1" si="6"/>
        <v>6</v>
      </c>
      <c r="R70" s="50">
        <f t="shared" ca="1" si="6"/>
        <v>16</v>
      </c>
      <c r="S70" s="50">
        <f t="shared" ca="1" si="6"/>
        <v>12</v>
      </c>
      <c r="T70" s="50">
        <f t="shared" ca="1" si="6"/>
        <v>13</v>
      </c>
      <c r="U70" s="50">
        <f t="shared" ca="1" si="6"/>
        <v>8</v>
      </c>
      <c r="V70" s="50">
        <f t="shared" ca="1" si="6"/>
        <v>8</v>
      </c>
      <c r="W70" s="50">
        <f t="shared" ca="1" si="6"/>
        <v>15</v>
      </c>
      <c r="X70" s="50">
        <f t="shared" ca="1" si="6"/>
        <v>14</v>
      </c>
      <c r="Y70" s="50">
        <f t="shared" ca="1" si="6"/>
        <v>10</v>
      </c>
      <c r="Z70" t="s">
        <v>126</v>
      </c>
      <c r="AA70" s="57" t="str">
        <f t="shared" ca="1" si="7"/>
        <v>// Ajout du gène 0 (0)
  createValueGene("0", GeneType.AVERAGE, "0", 0, 0, 0, 0, 5, 16, 0, 0, 7, 1, 17, 6, 16, 12, 13, 8, 8, 15, 14, 10);</v>
      </c>
    </row>
    <row r="71" spans="1:27" x14ac:dyDescent="0.25">
      <c r="A71" s="50">
        <f>Liste!A71</f>
        <v>0</v>
      </c>
      <c r="B71" s="50">
        <f>Liste!B71</f>
        <v>0</v>
      </c>
      <c r="C71" s="50">
        <f>Liste!C71</f>
        <v>0</v>
      </c>
      <c r="D71" s="50">
        <f>Liste!D71</f>
        <v>0</v>
      </c>
      <c r="E71" s="50">
        <f>Liste!E71</f>
        <v>0</v>
      </c>
      <c r="F71" s="50">
        <f>Liste!F71</f>
        <v>0</v>
      </c>
      <c r="G71" s="50">
        <f>Liste!G71</f>
        <v>0</v>
      </c>
      <c r="H71" s="50">
        <f>Liste!H71</f>
        <v>0</v>
      </c>
      <c r="I71" s="50">
        <f>Liste!I71</f>
        <v>0</v>
      </c>
      <c r="J71" s="50">
        <f t="shared" ca="1" si="5"/>
        <v>17</v>
      </c>
      <c r="K71" s="50">
        <f t="shared" ca="1" si="6"/>
        <v>12</v>
      </c>
      <c r="L71" s="50">
        <f t="shared" ca="1" si="6"/>
        <v>19</v>
      </c>
      <c r="M71" s="50">
        <f t="shared" ca="1" si="6"/>
        <v>0</v>
      </c>
      <c r="N71" s="50">
        <f t="shared" ca="1" si="6"/>
        <v>15</v>
      </c>
      <c r="O71" s="50">
        <f t="shared" ca="1" si="6"/>
        <v>1</v>
      </c>
      <c r="P71" s="50">
        <f t="shared" ca="1" si="6"/>
        <v>15</v>
      </c>
      <c r="Q71" s="50">
        <f t="shared" ca="1" si="6"/>
        <v>16</v>
      </c>
      <c r="R71" s="50">
        <f t="shared" ca="1" si="6"/>
        <v>5</v>
      </c>
      <c r="S71" s="50">
        <f t="shared" ca="1" si="6"/>
        <v>3</v>
      </c>
      <c r="T71" s="50">
        <f t="shared" ca="1" si="6"/>
        <v>3</v>
      </c>
      <c r="U71" s="50">
        <f t="shared" ca="1" si="6"/>
        <v>16</v>
      </c>
      <c r="V71" s="50">
        <f t="shared" ca="1" si="6"/>
        <v>14</v>
      </c>
      <c r="W71" s="50">
        <f t="shared" ca="1" si="6"/>
        <v>1</v>
      </c>
      <c r="X71" s="50">
        <f t="shared" ca="1" si="6"/>
        <v>1</v>
      </c>
      <c r="Y71" s="50">
        <f t="shared" ca="1" si="6"/>
        <v>2</v>
      </c>
      <c r="Z71" t="s">
        <v>126</v>
      </c>
      <c r="AA71" s="57" t="str">
        <f t="shared" ca="1" si="7"/>
        <v>// Ajout du gène 0 (0)
  createValueGene("0", GeneType.AVERAGE, "0", 0, 0, 0, 0, 17, 12, 19, 0, 15, 1, 15, 16, 5, 3, 3, 16, 14, 1, 1, 2);</v>
      </c>
    </row>
    <row r="72" spans="1:27" x14ac:dyDescent="0.25">
      <c r="A72" s="50">
        <f>Liste!A72</f>
        <v>0</v>
      </c>
      <c r="B72" s="50">
        <f>Liste!B72</f>
        <v>0</v>
      </c>
      <c r="C72" s="50">
        <f>Liste!C72</f>
        <v>0</v>
      </c>
      <c r="D72" s="50">
        <f>Liste!D72</f>
        <v>0</v>
      </c>
      <c r="E72" s="50">
        <f>Liste!E72</f>
        <v>0</v>
      </c>
      <c r="F72" s="50">
        <f>Liste!F72</f>
        <v>0</v>
      </c>
      <c r="G72" s="50">
        <f>Liste!G72</f>
        <v>0</v>
      </c>
      <c r="H72" s="50">
        <f>Liste!H72</f>
        <v>0</v>
      </c>
      <c r="I72" s="50">
        <f>Liste!I72</f>
        <v>0</v>
      </c>
      <c r="J72" s="50">
        <f t="shared" ca="1" si="5"/>
        <v>3</v>
      </c>
      <c r="K72" s="50">
        <f t="shared" ca="1" si="6"/>
        <v>15</v>
      </c>
      <c r="L72" s="50">
        <f t="shared" ca="1" si="6"/>
        <v>12</v>
      </c>
      <c r="M72" s="50">
        <f t="shared" ca="1" si="6"/>
        <v>17</v>
      </c>
      <c r="N72" s="50">
        <f t="shared" ca="1" si="6"/>
        <v>11</v>
      </c>
      <c r="O72" s="50">
        <f t="shared" ca="1" si="6"/>
        <v>8</v>
      </c>
      <c r="P72" s="50">
        <f t="shared" ca="1" si="6"/>
        <v>4</v>
      </c>
      <c r="Q72" s="50">
        <f t="shared" ca="1" si="6"/>
        <v>4</v>
      </c>
      <c r="R72" s="50">
        <f t="shared" ca="1" si="6"/>
        <v>15</v>
      </c>
      <c r="S72" s="50">
        <f t="shared" ca="1" si="6"/>
        <v>0</v>
      </c>
      <c r="T72" s="50">
        <f t="shared" ca="1" si="6"/>
        <v>15</v>
      </c>
      <c r="U72" s="50">
        <f t="shared" ca="1" si="6"/>
        <v>11</v>
      </c>
      <c r="V72" s="50">
        <f t="shared" ca="1" si="6"/>
        <v>19</v>
      </c>
      <c r="W72" s="50">
        <f t="shared" ca="1" si="6"/>
        <v>14</v>
      </c>
      <c r="X72" s="50">
        <f t="shared" ca="1" si="6"/>
        <v>7</v>
      </c>
      <c r="Y72" s="50">
        <f t="shared" ca="1" si="6"/>
        <v>15</v>
      </c>
      <c r="Z72" t="s">
        <v>126</v>
      </c>
      <c r="AA72" s="57" t="str">
        <f t="shared" ca="1" si="7"/>
        <v>// Ajout du gène 0 (0)
  createValueGene("0", GeneType.AVERAGE, "0", 0, 0, 0, 0, 3, 15, 12, 17, 11, 8, 4, 4, 15, 0, 15, 11, 19, 14, 7, 15);</v>
      </c>
    </row>
    <row r="73" spans="1:27" x14ac:dyDescent="0.25">
      <c r="A73" s="50">
        <f>Liste!A73</f>
        <v>0</v>
      </c>
      <c r="B73" s="50">
        <f>Liste!B73</f>
        <v>0</v>
      </c>
      <c r="C73" s="50">
        <f>Liste!C73</f>
        <v>0</v>
      </c>
      <c r="D73" s="50">
        <f>Liste!D73</f>
        <v>0</v>
      </c>
      <c r="E73" s="50">
        <f>Liste!E73</f>
        <v>0</v>
      </c>
      <c r="F73" s="50">
        <f>Liste!F73</f>
        <v>0</v>
      </c>
      <c r="G73" s="50">
        <f>Liste!G73</f>
        <v>0</v>
      </c>
      <c r="H73" s="50">
        <f>Liste!H73</f>
        <v>0</v>
      </c>
      <c r="I73" s="50">
        <f>Liste!I73</f>
        <v>0</v>
      </c>
      <c r="J73" s="50">
        <f t="shared" ca="1" si="5"/>
        <v>14</v>
      </c>
      <c r="K73" s="50">
        <f t="shared" ca="1" si="6"/>
        <v>5</v>
      </c>
      <c r="L73" s="50">
        <f t="shared" ca="1" si="6"/>
        <v>3</v>
      </c>
      <c r="M73" s="50">
        <f t="shared" ca="1" si="6"/>
        <v>20</v>
      </c>
      <c r="N73" s="50">
        <f t="shared" ca="1" si="6"/>
        <v>8</v>
      </c>
      <c r="O73" s="50">
        <f t="shared" ca="1" si="6"/>
        <v>9</v>
      </c>
      <c r="P73" s="50">
        <f t="shared" ca="1" si="6"/>
        <v>5</v>
      </c>
      <c r="Q73" s="50">
        <f t="shared" ca="1" si="6"/>
        <v>9</v>
      </c>
      <c r="R73" s="50">
        <f t="shared" ca="1" si="6"/>
        <v>11</v>
      </c>
      <c r="S73" s="50">
        <f t="shared" ca="1" si="6"/>
        <v>13</v>
      </c>
      <c r="T73" s="50">
        <f t="shared" ca="1" si="6"/>
        <v>1</v>
      </c>
      <c r="U73" s="50">
        <f t="shared" ca="1" si="6"/>
        <v>20</v>
      </c>
      <c r="V73" s="50">
        <f t="shared" ca="1" si="6"/>
        <v>8</v>
      </c>
      <c r="W73" s="50">
        <f t="shared" ca="1" si="6"/>
        <v>6</v>
      </c>
      <c r="X73" s="50">
        <f t="shared" ca="1" si="6"/>
        <v>18</v>
      </c>
      <c r="Y73" s="50">
        <f t="shared" ca="1" si="6"/>
        <v>2</v>
      </c>
      <c r="Z73" t="s">
        <v>126</v>
      </c>
      <c r="AA73" s="57" t="str">
        <f t="shared" ca="1" si="7"/>
        <v>// Ajout du gène 0 (0)
  createValueGene("0", GeneType.AVERAGE, "0", 0, 0, 0, 0, 14, 5, 3, 20, 8, 9, 5, 9, 11, 13, 1, 20, 8, 6, 18, 2);</v>
      </c>
    </row>
    <row r="74" spans="1:27" x14ac:dyDescent="0.25">
      <c r="A74" s="50">
        <f>Liste!A74</f>
        <v>0</v>
      </c>
      <c r="B74" s="50">
        <f>Liste!B74</f>
        <v>0</v>
      </c>
      <c r="C74" s="50">
        <f>Liste!C74</f>
        <v>0</v>
      </c>
      <c r="D74" s="50">
        <f>Liste!D74</f>
        <v>0</v>
      </c>
      <c r="E74" s="50">
        <f>Liste!E74</f>
        <v>0</v>
      </c>
      <c r="F74" s="50">
        <f>Liste!F74</f>
        <v>0</v>
      </c>
      <c r="G74" s="50">
        <f>Liste!G74</f>
        <v>0</v>
      </c>
      <c r="H74" s="50">
        <f>Liste!H74</f>
        <v>0</v>
      </c>
      <c r="I74" s="50">
        <f>Liste!I74</f>
        <v>0</v>
      </c>
      <c r="J74" s="50">
        <f t="shared" ca="1" si="5"/>
        <v>16</v>
      </c>
      <c r="K74" s="50">
        <f t="shared" ca="1" si="6"/>
        <v>16</v>
      </c>
      <c r="L74" s="50">
        <f t="shared" ca="1" si="6"/>
        <v>5</v>
      </c>
      <c r="M74" s="50">
        <f t="shared" ca="1" si="6"/>
        <v>0</v>
      </c>
      <c r="N74" s="50">
        <f t="shared" ca="1" si="6"/>
        <v>0</v>
      </c>
      <c r="O74" s="50">
        <f t="shared" ca="1" si="6"/>
        <v>20</v>
      </c>
      <c r="P74" s="50">
        <f t="shared" ca="1" si="6"/>
        <v>20</v>
      </c>
      <c r="Q74" s="50">
        <f t="shared" ca="1" si="6"/>
        <v>10</v>
      </c>
      <c r="R74" s="50">
        <f t="shared" ca="1" si="6"/>
        <v>1</v>
      </c>
      <c r="S74" s="50">
        <f t="shared" ca="1" si="6"/>
        <v>6</v>
      </c>
      <c r="T74" s="50">
        <f t="shared" ca="1" si="6"/>
        <v>14</v>
      </c>
      <c r="U74" s="50">
        <f t="shared" ca="1" si="6"/>
        <v>13</v>
      </c>
      <c r="V74" s="50">
        <f t="shared" ca="1" si="6"/>
        <v>16</v>
      </c>
      <c r="W74" s="50">
        <f t="shared" ca="1" si="6"/>
        <v>7</v>
      </c>
      <c r="X74" s="50">
        <f t="shared" ca="1" si="6"/>
        <v>2</v>
      </c>
      <c r="Y74" s="50">
        <f t="shared" ca="1" si="6"/>
        <v>19</v>
      </c>
      <c r="Z74" t="s">
        <v>126</v>
      </c>
      <c r="AA74" s="57" t="str">
        <f t="shared" ca="1" si="7"/>
        <v>// Ajout du gène 0 (0)
  createValueGene("0", GeneType.AVERAGE, "0", 0, 0, 0, 0, 16, 16, 5, 0, 0, 20, 20, 10, 1, 6, 14, 13, 16, 7, 2, 19);</v>
      </c>
    </row>
    <row r="75" spans="1:27" x14ac:dyDescent="0.25">
      <c r="A75" s="50">
        <f>Liste!A75</f>
        <v>0</v>
      </c>
      <c r="B75" s="50">
        <f>Liste!B75</f>
        <v>0</v>
      </c>
      <c r="C75" s="50">
        <f>Liste!C75</f>
        <v>0</v>
      </c>
      <c r="D75" s="50">
        <f>Liste!D75</f>
        <v>0</v>
      </c>
      <c r="E75" s="50">
        <f>Liste!E75</f>
        <v>0</v>
      </c>
      <c r="F75" s="50">
        <f>Liste!F75</f>
        <v>0</v>
      </c>
      <c r="G75" s="50">
        <f>Liste!G75</f>
        <v>0</v>
      </c>
      <c r="H75" s="50">
        <f>Liste!H75</f>
        <v>0</v>
      </c>
      <c r="I75" s="50">
        <f>Liste!I75</f>
        <v>0</v>
      </c>
      <c r="J75" s="50">
        <f t="shared" ca="1" si="5"/>
        <v>5</v>
      </c>
      <c r="K75" s="50">
        <f t="shared" ca="1" si="6"/>
        <v>17</v>
      </c>
      <c r="L75" s="50">
        <f t="shared" ca="1" si="6"/>
        <v>7</v>
      </c>
      <c r="M75" s="50">
        <f t="shared" ca="1" si="6"/>
        <v>14</v>
      </c>
      <c r="N75" s="50">
        <f t="shared" ca="1" si="6"/>
        <v>12</v>
      </c>
      <c r="O75" s="50">
        <f t="shared" ca="1" si="6"/>
        <v>18</v>
      </c>
      <c r="P75" s="50">
        <f t="shared" ca="1" si="6"/>
        <v>7</v>
      </c>
      <c r="Q75" s="50">
        <f t="shared" ca="1" si="6"/>
        <v>6</v>
      </c>
      <c r="R75" s="50">
        <f t="shared" ca="1" si="6"/>
        <v>19</v>
      </c>
      <c r="S75" s="50">
        <f t="shared" ca="1" si="6"/>
        <v>2</v>
      </c>
      <c r="T75" s="50">
        <f t="shared" ca="1" si="6"/>
        <v>14</v>
      </c>
      <c r="U75" s="50">
        <f t="shared" ca="1" si="6"/>
        <v>6</v>
      </c>
      <c r="V75" s="50">
        <f t="shared" ca="1" si="6"/>
        <v>14</v>
      </c>
      <c r="W75" s="50">
        <f t="shared" ca="1" si="6"/>
        <v>8</v>
      </c>
      <c r="X75" s="50">
        <f t="shared" ca="1" si="6"/>
        <v>12</v>
      </c>
      <c r="Y75" s="50">
        <f t="shared" ca="1" si="6"/>
        <v>10</v>
      </c>
      <c r="Z75" t="s">
        <v>126</v>
      </c>
      <c r="AA75" s="57" t="str">
        <f t="shared" ca="1" si="7"/>
        <v>// Ajout du gène 0 (0)
  createValueGene("0", GeneType.AVERAGE, "0", 0, 0, 0, 0, 5, 17, 7, 14, 12, 18, 7, 6, 19, 2, 14, 6, 14, 8, 12, 10);</v>
      </c>
    </row>
    <row r="76" spans="1:27" x14ac:dyDescent="0.25">
      <c r="A76" s="50">
        <f>Liste!A76</f>
        <v>0</v>
      </c>
      <c r="B76" s="50">
        <f>Liste!B76</f>
        <v>0</v>
      </c>
      <c r="C76" s="50">
        <f>Liste!C76</f>
        <v>0</v>
      </c>
      <c r="D76" s="50">
        <f>Liste!D76</f>
        <v>0</v>
      </c>
      <c r="E76" s="50">
        <f>Liste!E76</f>
        <v>0</v>
      </c>
      <c r="F76" s="50">
        <f>Liste!F76</f>
        <v>0</v>
      </c>
      <c r="G76" s="50">
        <f>Liste!G76</f>
        <v>0</v>
      </c>
      <c r="H76" s="50">
        <f>Liste!H76</f>
        <v>0</v>
      </c>
      <c r="I76" s="50">
        <f>Liste!I76</f>
        <v>0</v>
      </c>
      <c r="J76" s="50">
        <f t="shared" ca="1" si="5"/>
        <v>15</v>
      </c>
      <c r="K76" s="50">
        <f t="shared" ca="1" si="6"/>
        <v>2</v>
      </c>
      <c r="L76" s="50">
        <f t="shared" ca="1" si="6"/>
        <v>16</v>
      </c>
      <c r="M76" s="50">
        <f t="shared" ca="1" si="6"/>
        <v>11</v>
      </c>
      <c r="N76" s="50">
        <f t="shared" ca="1" si="6"/>
        <v>10</v>
      </c>
      <c r="O76" s="50">
        <f t="shared" ca="1" si="6"/>
        <v>5</v>
      </c>
      <c r="P76" s="50">
        <f t="shared" ca="1" si="6"/>
        <v>2</v>
      </c>
      <c r="Q76" s="50">
        <f t="shared" ca="1" si="6"/>
        <v>9</v>
      </c>
      <c r="R76" s="50">
        <f t="shared" ca="1" si="6"/>
        <v>1</v>
      </c>
      <c r="S76" s="50">
        <f t="shared" ca="1" si="6"/>
        <v>2</v>
      </c>
      <c r="T76" s="50">
        <f t="shared" ca="1" si="6"/>
        <v>15</v>
      </c>
      <c r="U76" s="50">
        <f t="shared" ca="1" si="6"/>
        <v>10</v>
      </c>
      <c r="V76" s="50">
        <f t="shared" ca="1" si="6"/>
        <v>5</v>
      </c>
      <c r="W76" s="50">
        <f t="shared" ca="1" si="6"/>
        <v>10</v>
      </c>
      <c r="X76" s="50">
        <f t="shared" ca="1" si="6"/>
        <v>20</v>
      </c>
      <c r="Y76" s="50">
        <f t="shared" ca="1" si="6"/>
        <v>0</v>
      </c>
      <c r="Z76" t="s">
        <v>126</v>
      </c>
      <c r="AA76" s="57" t="str">
        <f t="shared" ca="1" si="7"/>
        <v>// Ajout du gène 0 (0)
  createValueGene("0", GeneType.AVERAGE, "0", 0, 0, 0, 0, 15, 2, 16, 11, 10, 5, 2, 9, 1, 2, 15, 10, 5, 10, 20, 0);</v>
      </c>
    </row>
    <row r="77" spans="1:27" x14ac:dyDescent="0.25">
      <c r="A77" s="50">
        <f>Liste!A77</f>
        <v>0</v>
      </c>
      <c r="B77" s="50">
        <f>Liste!B77</f>
        <v>0</v>
      </c>
      <c r="C77" s="50">
        <f>Liste!C77</f>
        <v>0</v>
      </c>
      <c r="D77" s="50">
        <f>Liste!D77</f>
        <v>0</v>
      </c>
      <c r="E77" s="50">
        <f>Liste!E77</f>
        <v>0</v>
      </c>
      <c r="F77" s="50">
        <f>Liste!F77</f>
        <v>0</v>
      </c>
      <c r="G77" s="50">
        <f>Liste!G77</f>
        <v>0</v>
      </c>
      <c r="H77" s="50">
        <f>Liste!H77</f>
        <v>0</v>
      </c>
      <c r="I77" s="50">
        <f>Liste!I77</f>
        <v>0</v>
      </c>
      <c r="J77" s="50">
        <f t="shared" ca="1" si="5"/>
        <v>20</v>
      </c>
      <c r="K77" s="50">
        <f t="shared" ca="1" si="6"/>
        <v>11</v>
      </c>
      <c r="L77" s="50">
        <f t="shared" ca="1" si="6"/>
        <v>10</v>
      </c>
      <c r="M77" s="50">
        <f t="shared" ca="1" si="6"/>
        <v>13</v>
      </c>
      <c r="N77" s="50">
        <f t="shared" ca="1" si="6"/>
        <v>14</v>
      </c>
      <c r="O77" s="50">
        <f t="shared" ca="1" si="6"/>
        <v>16</v>
      </c>
      <c r="P77" s="50">
        <f t="shared" ca="1" si="6"/>
        <v>16</v>
      </c>
      <c r="Q77" s="50">
        <f t="shared" ca="1" si="6"/>
        <v>18</v>
      </c>
      <c r="R77" s="50">
        <f t="shared" ca="1" si="6"/>
        <v>9</v>
      </c>
      <c r="S77" s="50">
        <f t="shared" ca="1" si="6"/>
        <v>0</v>
      </c>
      <c r="T77" s="50">
        <f t="shared" ca="1" si="6"/>
        <v>7</v>
      </c>
      <c r="U77" s="50">
        <f t="shared" ca="1" si="6"/>
        <v>16</v>
      </c>
      <c r="V77" s="50">
        <f t="shared" ca="1" si="6"/>
        <v>16</v>
      </c>
      <c r="W77" s="50">
        <f t="shared" ca="1" si="6"/>
        <v>10</v>
      </c>
      <c r="X77" s="50">
        <f t="shared" ca="1" si="6"/>
        <v>1</v>
      </c>
      <c r="Y77" s="50">
        <f t="shared" ca="1" si="6"/>
        <v>15</v>
      </c>
      <c r="Z77" t="s">
        <v>126</v>
      </c>
      <c r="AA77" s="57" t="str">
        <f t="shared" ca="1" si="7"/>
        <v>// Ajout du gène 0 (0)
  createValueGene("0", GeneType.AVERAGE, "0", 0, 0, 0, 0, 20, 11, 10, 13, 14, 16, 16, 18, 9, 0, 7, 16, 16, 10, 1, 15);</v>
      </c>
    </row>
    <row r="78" spans="1:27" x14ac:dyDescent="0.25">
      <c r="A78" s="50">
        <f>Liste!A78</f>
        <v>0</v>
      </c>
      <c r="B78" s="50">
        <f>Liste!B78</f>
        <v>0</v>
      </c>
      <c r="C78" s="50">
        <f>Liste!C78</f>
        <v>0</v>
      </c>
      <c r="D78" s="50">
        <f>Liste!D78</f>
        <v>0</v>
      </c>
      <c r="E78" s="50">
        <f>Liste!E78</f>
        <v>0</v>
      </c>
      <c r="F78" s="50">
        <f>Liste!F78</f>
        <v>0</v>
      </c>
      <c r="G78" s="50">
        <f>Liste!G78</f>
        <v>0</v>
      </c>
      <c r="H78" s="50">
        <f>Liste!H78</f>
        <v>0</v>
      </c>
      <c r="I78" s="50">
        <f>Liste!I78</f>
        <v>0</v>
      </c>
      <c r="J78" s="50">
        <f t="shared" ca="1" si="5"/>
        <v>3</v>
      </c>
      <c r="K78" s="50">
        <f t="shared" ca="1" si="6"/>
        <v>16</v>
      </c>
      <c r="L78" s="50">
        <f t="shared" ca="1" si="6"/>
        <v>9</v>
      </c>
      <c r="M78" s="50">
        <f t="shared" ca="1" si="6"/>
        <v>7</v>
      </c>
      <c r="N78" s="50">
        <f t="shared" ca="1" si="6"/>
        <v>19</v>
      </c>
      <c r="O78" s="50">
        <f t="shared" ca="1" si="6"/>
        <v>7</v>
      </c>
      <c r="P78" s="50">
        <f t="shared" ca="1" si="6"/>
        <v>9</v>
      </c>
      <c r="Q78" s="50">
        <f t="shared" ca="1" si="6"/>
        <v>9</v>
      </c>
      <c r="R78" s="50">
        <f t="shared" ca="1" si="6"/>
        <v>11</v>
      </c>
      <c r="S78" s="50">
        <f t="shared" ca="1" si="6"/>
        <v>15</v>
      </c>
      <c r="T78" s="50">
        <f t="shared" ca="1" si="6"/>
        <v>17</v>
      </c>
      <c r="U78" s="50">
        <f t="shared" ca="1" si="6"/>
        <v>3</v>
      </c>
      <c r="V78" s="50">
        <f t="shared" ca="1" si="6"/>
        <v>15</v>
      </c>
      <c r="W78" s="50">
        <f t="shared" ca="1" si="6"/>
        <v>20</v>
      </c>
      <c r="X78" s="50">
        <f t="shared" ca="1" si="6"/>
        <v>6</v>
      </c>
      <c r="Y78" s="50">
        <f t="shared" ca="1" si="6"/>
        <v>20</v>
      </c>
      <c r="Z78" t="s">
        <v>126</v>
      </c>
      <c r="AA78" s="57" t="str">
        <f t="shared" ca="1" si="7"/>
        <v>// Ajout du gène 0 (0)
  createValueGene("0", GeneType.AVERAGE, "0", 0, 0, 0, 0, 3, 16, 9, 7, 19, 7, 9, 9, 11, 15, 17, 3, 15, 20, 6, 20);</v>
      </c>
    </row>
    <row r="79" spans="1:27" x14ac:dyDescent="0.25">
      <c r="A79" s="50">
        <f>Liste!A79</f>
        <v>0</v>
      </c>
      <c r="B79" s="50">
        <f>Liste!B79</f>
        <v>0</v>
      </c>
      <c r="C79" s="50">
        <f>Liste!C79</f>
        <v>0</v>
      </c>
      <c r="D79" s="50">
        <f>Liste!D79</f>
        <v>0</v>
      </c>
      <c r="E79" s="50">
        <f>Liste!E79</f>
        <v>0</v>
      </c>
      <c r="F79" s="50">
        <f>Liste!F79</f>
        <v>0</v>
      </c>
      <c r="G79" s="50">
        <f>Liste!G79</f>
        <v>0</v>
      </c>
      <c r="H79" s="50">
        <f>Liste!H79</f>
        <v>0</v>
      </c>
      <c r="I79" s="50">
        <f>Liste!I79</f>
        <v>0</v>
      </c>
      <c r="J79" s="50">
        <f t="shared" ca="1" si="5"/>
        <v>4</v>
      </c>
      <c r="K79" s="50">
        <f t="shared" ca="1" si="6"/>
        <v>20</v>
      </c>
      <c r="L79" s="50">
        <f t="shared" ca="1" si="6"/>
        <v>12</v>
      </c>
      <c r="M79" s="50">
        <f t="shared" ca="1" si="6"/>
        <v>16</v>
      </c>
      <c r="N79" s="50">
        <f t="shared" ca="1" si="6"/>
        <v>20</v>
      </c>
      <c r="O79" s="50">
        <f t="shared" ca="1" si="6"/>
        <v>10</v>
      </c>
      <c r="P79" s="50">
        <f t="shared" ca="1" si="6"/>
        <v>12</v>
      </c>
      <c r="Q79" s="50">
        <f t="shared" ca="1" si="6"/>
        <v>7</v>
      </c>
      <c r="R79" s="50">
        <f t="shared" ca="1" si="6"/>
        <v>15</v>
      </c>
      <c r="S79" s="50">
        <f t="shared" ca="1" si="6"/>
        <v>6</v>
      </c>
      <c r="T79" s="50">
        <f t="shared" ca="1" si="6"/>
        <v>14</v>
      </c>
      <c r="U79" s="50">
        <f t="shared" ca="1" si="6"/>
        <v>8</v>
      </c>
      <c r="V79" s="50">
        <f t="shared" ca="1" si="6"/>
        <v>3</v>
      </c>
      <c r="W79" s="50">
        <f t="shared" ca="1" si="6"/>
        <v>17</v>
      </c>
      <c r="X79" s="50">
        <f t="shared" ca="1" si="6"/>
        <v>6</v>
      </c>
      <c r="Y79" s="50">
        <f t="shared" ca="1" si="6"/>
        <v>16</v>
      </c>
      <c r="Z79" t="s">
        <v>126</v>
      </c>
      <c r="AA79" s="57" t="str">
        <f t="shared" ca="1" si="7"/>
        <v>// Ajout du gène 0 (0)
  createValueGene("0", GeneType.AVERAGE, "0", 0, 0, 0, 0, 4, 20, 12, 16, 20, 10, 12, 7, 15, 6, 14, 8, 3, 17, 6, 16);</v>
      </c>
    </row>
    <row r="80" spans="1:27" x14ac:dyDescent="0.25">
      <c r="A80" s="50">
        <f>Liste!A80</f>
        <v>0</v>
      </c>
      <c r="B80" s="50">
        <f>Liste!B80</f>
        <v>0</v>
      </c>
      <c r="C80" s="50">
        <f>Liste!C80</f>
        <v>0</v>
      </c>
      <c r="D80" s="50">
        <f>Liste!D80</f>
        <v>0</v>
      </c>
      <c r="E80" s="50">
        <f>Liste!E80</f>
        <v>0</v>
      </c>
      <c r="F80" s="50">
        <f>Liste!F80</f>
        <v>0</v>
      </c>
      <c r="G80" s="50">
        <f>Liste!G80</f>
        <v>0</v>
      </c>
      <c r="H80" s="50">
        <f>Liste!H80</f>
        <v>0</v>
      </c>
      <c r="I80" s="50">
        <f>Liste!I80</f>
        <v>0</v>
      </c>
      <c r="J80" s="50">
        <f t="shared" ca="1" si="5"/>
        <v>14</v>
      </c>
      <c r="K80" s="50">
        <f t="shared" ca="1" si="6"/>
        <v>1</v>
      </c>
      <c r="L80" s="50">
        <f t="shared" ca="1" si="6"/>
        <v>4</v>
      </c>
      <c r="M80" s="50">
        <f t="shared" ca="1" si="6"/>
        <v>3</v>
      </c>
      <c r="N80" s="50">
        <f t="shared" ca="1" si="6"/>
        <v>11</v>
      </c>
      <c r="O80" s="50">
        <f t="shared" ca="1" si="6"/>
        <v>2</v>
      </c>
      <c r="P80" s="50">
        <f t="shared" ca="1" si="6"/>
        <v>19</v>
      </c>
      <c r="Q80" s="50">
        <f t="shared" ca="1" si="6"/>
        <v>0</v>
      </c>
      <c r="R80" s="50">
        <f t="shared" ca="1" si="6"/>
        <v>20</v>
      </c>
      <c r="S80" s="50">
        <f t="shared" ca="1" si="6"/>
        <v>20</v>
      </c>
      <c r="T80" s="50">
        <f t="shared" ca="1" si="6"/>
        <v>12</v>
      </c>
      <c r="U80" s="50">
        <f t="shared" ca="1" si="6"/>
        <v>5</v>
      </c>
      <c r="V80" s="50">
        <f t="shared" ca="1" si="6"/>
        <v>16</v>
      </c>
      <c r="W80" s="50">
        <f t="shared" ca="1" si="6"/>
        <v>10</v>
      </c>
      <c r="X80" s="50">
        <f t="shared" ca="1" si="6"/>
        <v>13</v>
      </c>
      <c r="Y80" s="50">
        <f t="shared" ca="1" si="6"/>
        <v>19</v>
      </c>
      <c r="Z80" t="s">
        <v>126</v>
      </c>
      <c r="AA80" s="57" t="str">
        <f t="shared" ca="1" si="7"/>
        <v>// Ajout du gène 0 (0)
  createValueGene("0", GeneType.AVERAGE, "0", 0, 0, 0, 0, 14, 1, 4, 3, 11, 2, 19, 0, 20, 20, 12, 5, 16, 10, 13, 19);</v>
      </c>
    </row>
    <row r="81" spans="1:27" x14ac:dyDescent="0.25">
      <c r="A81" s="50">
        <f>Liste!A81</f>
        <v>0</v>
      </c>
      <c r="B81" s="50">
        <f>Liste!B81</f>
        <v>0</v>
      </c>
      <c r="C81" s="50">
        <f>Liste!C81</f>
        <v>0</v>
      </c>
      <c r="D81" s="50">
        <f>Liste!D81</f>
        <v>0</v>
      </c>
      <c r="E81" s="50">
        <f>Liste!E81</f>
        <v>0</v>
      </c>
      <c r="F81" s="50">
        <f>Liste!F81</f>
        <v>0</v>
      </c>
      <c r="G81" s="50">
        <f>Liste!G81</f>
        <v>0</v>
      </c>
      <c r="H81" s="50">
        <f>Liste!H81</f>
        <v>0</v>
      </c>
      <c r="I81" s="50">
        <f>Liste!I81</f>
        <v>0</v>
      </c>
      <c r="J81" s="50">
        <f t="shared" ca="1" si="5"/>
        <v>15</v>
      </c>
      <c r="K81" s="50">
        <f t="shared" ca="1" si="6"/>
        <v>4</v>
      </c>
      <c r="L81" s="50">
        <f t="shared" ca="1" si="6"/>
        <v>18</v>
      </c>
      <c r="M81" s="50">
        <f t="shared" ca="1" si="6"/>
        <v>15</v>
      </c>
      <c r="N81" s="50">
        <f t="shared" ca="1" si="6"/>
        <v>13</v>
      </c>
      <c r="O81" s="50">
        <f t="shared" ca="1" si="6"/>
        <v>0</v>
      </c>
      <c r="P81" s="50">
        <f t="shared" ca="1" si="6"/>
        <v>1</v>
      </c>
      <c r="Q81" s="50">
        <f t="shared" ca="1" si="6"/>
        <v>10</v>
      </c>
      <c r="R81" s="50">
        <f t="shared" ca="1" si="6"/>
        <v>4</v>
      </c>
      <c r="S81" s="50">
        <f t="shared" ca="1" si="6"/>
        <v>6</v>
      </c>
      <c r="T81" s="50">
        <f t="shared" ca="1" si="6"/>
        <v>6</v>
      </c>
      <c r="U81" s="50">
        <f t="shared" ca="1" si="6"/>
        <v>5</v>
      </c>
      <c r="V81" s="50">
        <f t="shared" ca="1" si="6"/>
        <v>20</v>
      </c>
      <c r="W81" s="50">
        <f t="shared" ca="1" si="6"/>
        <v>11</v>
      </c>
      <c r="X81" s="50">
        <f t="shared" ca="1" si="6"/>
        <v>10</v>
      </c>
      <c r="Y81" s="50">
        <f t="shared" ca="1" si="6"/>
        <v>19</v>
      </c>
      <c r="Z81" t="s">
        <v>126</v>
      </c>
      <c r="AA81" s="57" t="str">
        <f t="shared" ca="1" si="7"/>
        <v>// Ajout du gène 0 (0)
  createValueGene("0", GeneType.AVERAGE, "0", 0, 0, 0, 0, 15, 4, 18, 15, 13, 0, 1, 10, 4, 6, 6, 5, 20, 11, 10, 19);</v>
      </c>
    </row>
    <row r="82" spans="1:27" x14ac:dyDescent="0.25">
      <c r="A82" s="50">
        <f>Liste!A82</f>
        <v>0</v>
      </c>
      <c r="B82" s="50">
        <f>Liste!B82</f>
        <v>0</v>
      </c>
      <c r="C82" s="50">
        <f>Liste!C82</f>
        <v>0</v>
      </c>
      <c r="D82" s="50">
        <f>Liste!D82</f>
        <v>0</v>
      </c>
      <c r="E82" s="50">
        <f>Liste!E82</f>
        <v>0</v>
      </c>
      <c r="F82" s="50">
        <f>Liste!F82</f>
        <v>0</v>
      </c>
      <c r="G82" s="50">
        <f>Liste!G82</f>
        <v>0</v>
      </c>
      <c r="H82" s="50">
        <f>Liste!H82</f>
        <v>0</v>
      </c>
      <c r="I82" s="50">
        <f>Liste!I82</f>
        <v>0</v>
      </c>
      <c r="J82" s="50">
        <f t="shared" ca="1" si="5"/>
        <v>5</v>
      </c>
      <c r="K82" s="50">
        <f t="shared" ca="1" si="6"/>
        <v>2</v>
      </c>
      <c r="L82" s="50">
        <f t="shared" ca="1" si="6"/>
        <v>5</v>
      </c>
      <c r="M82" s="50">
        <f t="shared" ca="1" si="6"/>
        <v>5</v>
      </c>
      <c r="N82" s="50">
        <f t="shared" ca="1" si="6"/>
        <v>20</v>
      </c>
      <c r="O82" s="50">
        <f t="shared" ca="1" si="6"/>
        <v>9</v>
      </c>
      <c r="P82" s="50">
        <f t="shared" ca="1" si="6"/>
        <v>6</v>
      </c>
      <c r="Q82" s="50">
        <f t="shared" ca="1" si="6"/>
        <v>17</v>
      </c>
      <c r="R82" s="50">
        <f t="shared" ca="1" si="6"/>
        <v>7</v>
      </c>
      <c r="S82" s="50">
        <f t="shared" ca="1" si="6"/>
        <v>19</v>
      </c>
      <c r="T82" s="50">
        <f t="shared" ca="1" si="6"/>
        <v>4</v>
      </c>
      <c r="U82" s="50">
        <f t="shared" ca="1" si="6"/>
        <v>4</v>
      </c>
      <c r="V82" s="50">
        <f t="shared" ca="1" si="6"/>
        <v>19</v>
      </c>
      <c r="W82" s="50">
        <f t="shared" ca="1" si="6"/>
        <v>15</v>
      </c>
      <c r="X82" s="50">
        <f t="shared" ca="1" si="6"/>
        <v>0</v>
      </c>
      <c r="Y82" s="50">
        <f t="shared" ref="K82:Y99" ca="1" si="8">RANDBETWEEN(0,20)</f>
        <v>1</v>
      </c>
      <c r="Z82" t="s">
        <v>126</v>
      </c>
      <c r="AA82" s="57" t="str">
        <f t="shared" ca="1" si="7"/>
        <v>// Ajout du gène 0 (0)
  createValueGene("0", GeneType.AVERAGE, "0", 0, 0, 0, 0, 5, 2, 5, 5, 20, 9, 6, 17, 7, 19, 4, 4, 19, 15, 0, 1);</v>
      </c>
    </row>
    <row r="83" spans="1:27" x14ac:dyDescent="0.25">
      <c r="A83" s="50">
        <f>Liste!A83</f>
        <v>0</v>
      </c>
      <c r="B83" s="50">
        <f>Liste!B83</f>
        <v>0</v>
      </c>
      <c r="C83" s="50">
        <f>Liste!C83</f>
        <v>0</v>
      </c>
      <c r="D83" s="50">
        <f>Liste!D83</f>
        <v>0</v>
      </c>
      <c r="E83" s="50">
        <f>Liste!E83</f>
        <v>0</v>
      </c>
      <c r="F83" s="50">
        <f>Liste!F83</f>
        <v>0</v>
      </c>
      <c r="G83" s="50">
        <f>Liste!G83</f>
        <v>0</v>
      </c>
      <c r="H83" s="50">
        <f>Liste!H83</f>
        <v>0</v>
      </c>
      <c r="I83" s="50">
        <f>Liste!I83</f>
        <v>0</v>
      </c>
      <c r="J83" s="50">
        <f t="shared" ca="1" si="5"/>
        <v>18</v>
      </c>
      <c r="K83" s="50">
        <f t="shared" ca="1" si="8"/>
        <v>14</v>
      </c>
      <c r="L83" s="50">
        <f t="shared" ca="1" si="8"/>
        <v>3</v>
      </c>
      <c r="M83" s="50">
        <f t="shared" ca="1" si="8"/>
        <v>13</v>
      </c>
      <c r="N83" s="50">
        <f t="shared" ca="1" si="8"/>
        <v>8</v>
      </c>
      <c r="O83" s="50">
        <f t="shared" ca="1" si="8"/>
        <v>17</v>
      </c>
      <c r="P83" s="50">
        <f t="shared" ca="1" si="8"/>
        <v>11</v>
      </c>
      <c r="Q83" s="50">
        <f t="shared" ca="1" si="8"/>
        <v>18</v>
      </c>
      <c r="R83" s="50">
        <f t="shared" ca="1" si="8"/>
        <v>19</v>
      </c>
      <c r="S83" s="50">
        <f t="shared" ca="1" si="8"/>
        <v>8</v>
      </c>
      <c r="T83" s="50">
        <f t="shared" ca="1" si="8"/>
        <v>18</v>
      </c>
      <c r="U83" s="50">
        <f t="shared" ca="1" si="8"/>
        <v>20</v>
      </c>
      <c r="V83" s="50">
        <f t="shared" ca="1" si="8"/>
        <v>18</v>
      </c>
      <c r="W83" s="50">
        <f t="shared" ca="1" si="8"/>
        <v>0</v>
      </c>
      <c r="X83" s="50">
        <f t="shared" ca="1" si="8"/>
        <v>12</v>
      </c>
      <c r="Y83" s="50">
        <f t="shared" ca="1" si="8"/>
        <v>11</v>
      </c>
      <c r="Z83" t="s">
        <v>126</v>
      </c>
      <c r="AA83" s="57" t="str">
        <f t="shared" ca="1" si="7"/>
        <v>// Ajout du gène 0 (0)
  createValueGene("0", GeneType.AVERAGE, "0", 0, 0, 0, 0, 18, 14, 3, 13, 8, 17, 11, 18, 19, 8, 18, 20, 18, 0, 12, 11);</v>
      </c>
    </row>
    <row r="84" spans="1:27" x14ac:dyDescent="0.25">
      <c r="A84" s="50">
        <f>Liste!A84</f>
        <v>0</v>
      </c>
      <c r="B84" s="50">
        <f>Liste!B84</f>
        <v>0</v>
      </c>
      <c r="C84" s="50">
        <f>Liste!C84</f>
        <v>0</v>
      </c>
      <c r="D84" s="50">
        <f>Liste!D84</f>
        <v>0</v>
      </c>
      <c r="E84" s="50">
        <f>Liste!E84</f>
        <v>0</v>
      </c>
      <c r="F84" s="50">
        <f>Liste!F84</f>
        <v>0</v>
      </c>
      <c r="G84" s="50">
        <f>Liste!G84</f>
        <v>0</v>
      </c>
      <c r="H84" s="50">
        <f>Liste!H84</f>
        <v>0</v>
      </c>
      <c r="I84" s="50">
        <f>Liste!I84</f>
        <v>0</v>
      </c>
      <c r="J84" s="50">
        <f t="shared" ca="1" si="5"/>
        <v>17</v>
      </c>
      <c r="K84" s="50">
        <f t="shared" ca="1" si="8"/>
        <v>9</v>
      </c>
      <c r="L84" s="50">
        <f t="shared" ca="1" si="8"/>
        <v>7</v>
      </c>
      <c r="M84" s="50">
        <f t="shared" ca="1" si="8"/>
        <v>3</v>
      </c>
      <c r="N84" s="50">
        <f t="shared" ca="1" si="8"/>
        <v>5</v>
      </c>
      <c r="O84" s="50">
        <f t="shared" ca="1" si="8"/>
        <v>1</v>
      </c>
      <c r="P84" s="50">
        <f t="shared" ca="1" si="8"/>
        <v>1</v>
      </c>
      <c r="Q84" s="50">
        <f t="shared" ca="1" si="8"/>
        <v>12</v>
      </c>
      <c r="R84" s="50">
        <f t="shared" ca="1" si="8"/>
        <v>9</v>
      </c>
      <c r="S84" s="50">
        <f t="shared" ca="1" si="8"/>
        <v>9</v>
      </c>
      <c r="T84" s="50">
        <f t="shared" ca="1" si="8"/>
        <v>10</v>
      </c>
      <c r="U84" s="50">
        <f t="shared" ca="1" si="8"/>
        <v>17</v>
      </c>
      <c r="V84" s="50">
        <f t="shared" ca="1" si="8"/>
        <v>0</v>
      </c>
      <c r="W84" s="50">
        <f t="shared" ca="1" si="8"/>
        <v>12</v>
      </c>
      <c r="X84" s="50">
        <f t="shared" ca="1" si="8"/>
        <v>18</v>
      </c>
      <c r="Y84" s="50">
        <f t="shared" ca="1" si="8"/>
        <v>12</v>
      </c>
      <c r="Z84" t="s">
        <v>126</v>
      </c>
      <c r="AA84" s="57" t="str">
        <f t="shared" ca="1" si="7"/>
        <v>// Ajout du gène 0 (0)
  createValueGene("0", GeneType.AVERAGE, "0", 0, 0, 0, 0, 17, 9, 7, 3, 5, 1, 1, 12, 9, 9, 10, 17, 0, 12, 18, 12);</v>
      </c>
    </row>
    <row r="85" spans="1:27" x14ac:dyDescent="0.25">
      <c r="A85" s="50">
        <f>Liste!A85</f>
        <v>0</v>
      </c>
      <c r="B85" s="50">
        <f>Liste!B85</f>
        <v>0</v>
      </c>
      <c r="C85" s="50">
        <f>Liste!C85</f>
        <v>0</v>
      </c>
      <c r="D85" s="50">
        <f>Liste!D85</f>
        <v>0</v>
      </c>
      <c r="E85" s="50">
        <f>Liste!E85</f>
        <v>0</v>
      </c>
      <c r="F85" s="50">
        <f>Liste!F85</f>
        <v>0</v>
      </c>
      <c r="G85" s="50">
        <f>Liste!G85</f>
        <v>0</v>
      </c>
      <c r="H85" s="50">
        <f>Liste!H85</f>
        <v>0</v>
      </c>
      <c r="I85" s="50">
        <f>Liste!I85</f>
        <v>0</v>
      </c>
      <c r="J85" s="50">
        <f t="shared" ca="1" si="5"/>
        <v>4</v>
      </c>
      <c r="K85" s="50">
        <f t="shared" ca="1" si="8"/>
        <v>18</v>
      </c>
      <c r="L85" s="50">
        <f t="shared" ca="1" si="8"/>
        <v>20</v>
      </c>
      <c r="M85" s="50">
        <f t="shared" ca="1" si="8"/>
        <v>0</v>
      </c>
      <c r="N85" s="50">
        <f t="shared" ca="1" si="8"/>
        <v>5</v>
      </c>
      <c r="O85" s="50">
        <f t="shared" ca="1" si="8"/>
        <v>18</v>
      </c>
      <c r="P85" s="50">
        <f t="shared" ca="1" si="8"/>
        <v>7</v>
      </c>
      <c r="Q85" s="50">
        <f t="shared" ca="1" si="8"/>
        <v>5</v>
      </c>
      <c r="R85" s="50">
        <f t="shared" ca="1" si="8"/>
        <v>1</v>
      </c>
      <c r="S85" s="50">
        <f t="shared" ca="1" si="8"/>
        <v>15</v>
      </c>
      <c r="T85" s="50">
        <f t="shared" ca="1" si="8"/>
        <v>1</v>
      </c>
      <c r="U85" s="50">
        <f t="shared" ca="1" si="8"/>
        <v>14</v>
      </c>
      <c r="V85" s="50">
        <f t="shared" ca="1" si="8"/>
        <v>6</v>
      </c>
      <c r="W85" s="50">
        <f t="shared" ca="1" si="8"/>
        <v>20</v>
      </c>
      <c r="X85" s="50">
        <f t="shared" ca="1" si="8"/>
        <v>11</v>
      </c>
      <c r="Y85" s="50">
        <f t="shared" ca="1" si="8"/>
        <v>2</v>
      </c>
      <c r="Z85" t="s">
        <v>126</v>
      </c>
      <c r="AA85" s="57" t="str">
        <f t="shared" ca="1" si="7"/>
        <v>// Ajout du gène 0 (0)
  createValueGene("0", GeneType.AVERAGE, "0", 0, 0, 0, 0, 4, 18, 20, 0, 5, 18, 7, 5, 1, 15, 1, 14, 6, 20, 11, 2);</v>
      </c>
    </row>
    <row r="86" spans="1:27" x14ac:dyDescent="0.25">
      <c r="A86" s="50">
        <f>Liste!A86</f>
        <v>0</v>
      </c>
      <c r="B86" s="50">
        <f>Liste!B86</f>
        <v>0</v>
      </c>
      <c r="C86" s="50">
        <f>Liste!C86</f>
        <v>0</v>
      </c>
      <c r="D86" s="50">
        <f>Liste!D86</f>
        <v>0</v>
      </c>
      <c r="E86" s="50">
        <f>Liste!E86</f>
        <v>0</v>
      </c>
      <c r="F86" s="50">
        <f>Liste!F86</f>
        <v>0</v>
      </c>
      <c r="G86" s="50">
        <f>Liste!G86</f>
        <v>0</v>
      </c>
      <c r="H86" s="50">
        <f>Liste!H86</f>
        <v>0</v>
      </c>
      <c r="I86" s="50">
        <f>Liste!I86</f>
        <v>0</v>
      </c>
      <c r="J86" s="50">
        <f t="shared" ca="1" si="5"/>
        <v>1</v>
      </c>
      <c r="K86" s="50">
        <f t="shared" ca="1" si="8"/>
        <v>15</v>
      </c>
      <c r="L86" s="50">
        <f t="shared" ca="1" si="8"/>
        <v>19</v>
      </c>
      <c r="M86" s="50">
        <f t="shared" ca="1" si="8"/>
        <v>6</v>
      </c>
      <c r="N86" s="50">
        <f t="shared" ca="1" si="8"/>
        <v>8</v>
      </c>
      <c r="O86" s="50">
        <f t="shared" ca="1" si="8"/>
        <v>9</v>
      </c>
      <c r="P86" s="50">
        <f t="shared" ca="1" si="8"/>
        <v>2</v>
      </c>
      <c r="Q86" s="50">
        <f t="shared" ca="1" si="8"/>
        <v>15</v>
      </c>
      <c r="R86" s="50">
        <f t="shared" ca="1" si="8"/>
        <v>8</v>
      </c>
      <c r="S86" s="50">
        <f t="shared" ca="1" si="8"/>
        <v>9</v>
      </c>
      <c r="T86" s="50">
        <f t="shared" ca="1" si="8"/>
        <v>11</v>
      </c>
      <c r="U86" s="50">
        <f t="shared" ca="1" si="8"/>
        <v>11</v>
      </c>
      <c r="V86" s="50">
        <f t="shared" ca="1" si="8"/>
        <v>19</v>
      </c>
      <c r="W86" s="50">
        <f t="shared" ca="1" si="8"/>
        <v>14</v>
      </c>
      <c r="X86" s="50">
        <f t="shared" ca="1" si="8"/>
        <v>11</v>
      </c>
      <c r="Y86" s="50">
        <f t="shared" ca="1" si="8"/>
        <v>8</v>
      </c>
      <c r="Z86" t="s">
        <v>126</v>
      </c>
      <c r="AA86" s="57" t="str">
        <f t="shared" ca="1" si="7"/>
        <v>// Ajout du gène 0 (0)
  createValueGene("0", GeneType.AVERAGE, "0", 0, 0, 0, 0, 1, 15, 19, 6, 8, 9, 2, 15, 8, 9, 11, 11, 19, 14, 11, 8);</v>
      </c>
    </row>
    <row r="87" spans="1:27" x14ac:dyDescent="0.25">
      <c r="A87" s="50">
        <f>Liste!A87</f>
        <v>0</v>
      </c>
      <c r="B87" s="50">
        <f>Liste!B87</f>
        <v>0</v>
      </c>
      <c r="C87" s="50">
        <f>Liste!C87</f>
        <v>0</v>
      </c>
      <c r="D87" s="50">
        <f>Liste!D87</f>
        <v>0</v>
      </c>
      <c r="E87" s="50">
        <f>Liste!E87</f>
        <v>0</v>
      </c>
      <c r="F87" s="50">
        <f>Liste!F87</f>
        <v>0</v>
      </c>
      <c r="G87" s="50">
        <f>Liste!G87</f>
        <v>0</v>
      </c>
      <c r="H87" s="50">
        <f>Liste!H87</f>
        <v>0</v>
      </c>
      <c r="I87" s="50">
        <f>Liste!I87</f>
        <v>0</v>
      </c>
      <c r="J87" s="50">
        <f t="shared" ca="1" si="5"/>
        <v>3</v>
      </c>
      <c r="K87" s="50">
        <f t="shared" ca="1" si="8"/>
        <v>15</v>
      </c>
      <c r="L87" s="50">
        <f t="shared" ca="1" si="8"/>
        <v>8</v>
      </c>
      <c r="M87" s="50">
        <f t="shared" ca="1" si="8"/>
        <v>7</v>
      </c>
      <c r="N87" s="50">
        <f t="shared" ca="1" si="8"/>
        <v>5</v>
      </c>
      <c r="O87" s="50">
        <f t="shared" ca="1" si="8"/>
        <v>3</v>
      </c>
      <c r="P87" s="50">
        <f t="shared" ca="1" si="8"/>
        <v>20</v>
      </c>
      <c r="Q87" s="50">
        <f t="shared" ca="1" si="8"/>
        <v>6</v>
      </c>
      <c r="R87" s="50">
        <f t="shared" ca="1" si="8"/>
        <v>3</v>
      </c>
      <c r="S87" s="50">
        <f t="shared" ca="1" si="8"/>
        <v>8</v>
      </c>
      <c r="T87" s="50">
        <f t="shared" ca="1" si="8"/>
        <v>10</v>
      </c>
      <c r="U87" s="50">
        <f t="shared" ca="1" si="8"/>
        <v>6</v>
      </c>
      <c r="V87" s="50">
        <f t="shared" ca="1" si="8"/>
        <v>7</v>
      </c>
      <c r="W87" s="50">
        <f t="shared" ca="1" si="8"/>
        <v>6</v>
      </c>
      <c r="X87" s="50">
        <f t="shared" ca="1" si="8"/>
        <v>8</v>
      </c>
      <c r="Y87" s="50">
        <f t="shared" ca="1" si="8"/>
        <v>6</v>
      </c>
      <c r="Z87" t="s">
        <v>126</v>
      </c>
      <c r="AA87" s="57" t="str">
        <f t="shared" ca="1" si="7"/>
        <v>// Ajout du gène 0 (0)
  createValueGene("0", GeneType.AVERAGE, "0", 0, 0, 0, 0, 3, 15, 8, 7, 5, 3, 20, 6, 3, 8, 10, 6, 7, 6, 8, 6);</v>
      </c>
    </row>
    <row r="88" spans="1:27" x14ac:dyDescent="0.25">
      <c r="A88" s="50">
        <f>Liste!A88</f>
        <v>0</v>
      </c>
      <c r="B88" s="50">
        <f>Liste!B88</f>
        <v>0</v>
      </c>
      <c r="C88" s="50">
        <f>Liste!C88</f>
        <v>0</v>
      </c>
      <c r="D88" s="50">
        <f>Liste!D88</f>
        <v>0</v>
      </c>
      <c r="E88" s="50">
        <f>Liste!E88</f>
        <v>0</v>
      </c>
      <c r="F88" s="50">
        <f>Liste!F88</f>
        <v>0</v>
      </c>
      <c r="G88" s="50">
        <f>Liste!G88</f>
        <v>0</v>
      </c>
      <c r="H88" s="50">
        <f>Liste!H88</f>
        <v>0</v>
      </c>
      <c r="I88" s="50">
        <f>Liste!I88</f>
        <v>0</v>
      </c>
      <c r="J88" s="50">
        <f t="shared" ca="1" si="5"/>
        <v>19</v>
      </c>
      <c r="K88" s="50">
        <f t="shared" ca="1" si="8"/>
        <v>17</v>
      </c>
      <c r="L88" s="50">
        <f t="shared" ca="1" si="8"/>
        <v>0</v>
      </c>
      <c r="M88" s="50">
        <f t="shared" ca="1" si="8"/>
        <v>18</v>
      </c>
      <c r="N88" s="50">
        <f t="shared" ca="1" si="8"/>
        <v>18</v>
      </c>
      <c r="O88" s="50">
        <f t="shared" ca="1" si="8"/>
        <v>1</v>
      </c>
      <c r="P88" s="50">
        <f t="shared" ca="1" si="8"/>
        <v>6</v>
      </c>
      <c r="Q88" s="50">
        <f t="shared" ca="1" si="8"/>
        <v>6</v>
      </c>
      <c r="R88" s="50">
        <f t="shared" ca="1" si="8"/>
        <v>7</v>
      </c>
      <c r="S88" s="50">
        <f t="shared" ca="1" si="8"/>
        <v>6</v>
      </c>
      <c r="T88" s="50">
        <f t="shared" ca="1" si="8"/>
        <v>14</v>
      </c>
      <c r="U88" s="50">
        <f t="shared" ca="1" si="8"/>
        <v>1</v>
      </c>
      <c r="V88" s="50">
        <f t="shared" ca="1" si="8"/>
        <v>4</v>
      </c>
      <c r="W88" s="50">
        <f t="shared" ca="1" si="8"/>
        <v>12</v>
      </c>
      <c r="X88" s="50">
        <f t="shared" ca="1" si="8"/>
        <v>11</v>
      </c>
      <c r="Y88" s="50">
        <f t="shared" ca="1" si="8"/>
        <v>20</v>
      </c>
      <c r="Z88" t="s">
        <v>126</v>
      </c>
      <c r="AA88" s="57" t="str">
        <f t="shared" ca="1" si="7"/>
        <v>// Ajout du gène 0 (0)
  createValueGene("0", GeneType.AVERAGE, "0", 0, 0, 0, 0, 19, 17, 0, 18, 18, 1, 6, 6, 7, 6, 14, 1, 4, 12, 11, 20);</v>
      </c>
    </row>
    <row r="89" spans="1:27" x14ac:dyDescent="0.25">
      <c r="A89" s="50">
        <f>Liste!A89</f>
        <v>0</v>
      </c>
      <c r="B89" s="50">
        <f>Liste!B89</f>
        <v>0</v>
      </c>
      <c r="C89" s="50">
        <f>Liste!C89</f>
        <v>0</v>
      </c>
      <c r="D89" s="50">
        <f>Liste!D89</f>
        <v>0</v>
      </c>
      <c r="E89" s="50">
        <f>Liste!E89</f>
        <v>0</v>
      </c>
      <c r="F89" s="50">
        <f>Liste!F89</f>
        <v>0</v>
      </c>
      <c r="G89" s="50">
        <f>Liste!G89</f>
        <v>0</v>
      </c>
      <c r="H89" s="50">
        <f>Liste!H89</f>
        <v>0</v>
      </c>
      <c r="I89" s="50">
        <f>Liste!I89</f>
        <v>0</v>
      </c>
      <c r="J89" s="50">
        <f t="shared" ca="1" si="5"/>
        <v>19</v>
      </c>
      <c r="K89" s="50">
        <f t="shared" ca="1" si="8"/>
        <v>14</v>
      </c>
      <c r="L89" s="50">
        <f t="shared" ca="1" si="8"/>
        <v>2</v>
      </c>
      <c r="M89" s="50">
        <f t="shared" ca="1" si="8"/>
        <v>17</v>
      </c>
      <c r="N89" s="50">
        <f t="shared" ca="1" si="8"/>
        <v>11</v>
      </c>
      <c r="O89" s="50">
        <f t="shared" ca="1" si="8"/>
        <v>7</v>
      </c>
      <c r="P89" s="50">
        <f t="shared" ca="1" si="8"/>
        <v>1</v>
      </c>
      <c r="Q89" s="50">
        <f t="shared" ca="1" si="8"/>
        <v>19</v>
      </c>
      <c r="R89" s="50">
        <f t="shared" ca="1" si="8"/>
        <v>9</v>
      </c>
      <c r="S89" s="50">
        <f t="shared" ca="1" si="8"/>
        <v>5</v>
      </c>
      <c r="T89" s="50">
        <f t="shared" ca="1" si="8"/>
        <v>9</v>
      </c>
      <c r="U89" s="50">
        <f t="shared" ca="1" si="8"/>
        <v>20</v>
      </c>
      <c r="V89" s="50">
        <f t="shared" ca="1" si="8"/>
        <v>16</v>
      </c>
      <c r="W89" s="50">
        <f t="shared" ca="1" si="8"/>
        <v>4</v>
      </c>
      <c r="X89" s="50">
        <f t="shared" ca="1" si="8"/>
        <v>16</v>
      </c>
      <c r="Y89" s="50">
        <f t="shared" ca="1" si="8"/>
        <v>3</v>
      </c>
      <c r="Z89" t="s">
        <v>126</v>
      </c>
      <c r="AA89" s="57" t="str">
        <f t="shared" ca="1" si="7"/>
        <v>// Ajout du gène 0 (0)
  createValueGene("0", GeneType.AVERAGE, "0", 0, 0, 0, 0, 19, 14, 2, 17, 11, 7, 1, 19, 9, 5, 9, 20, 16, 4, 16, 3);</v>
      </c>
    </row>
    <row r="90" spans="1:27" x14ac:dyDescent="0.25">
      <c r="A90" s="50">
        <f>Liste!A90</f>
        <v>0</v>
      </c>
      <c r="B90" s="50">
        <f>Liste!B90</f>
        <v>0</v>
      </c>
      <c r="C90" s="50">
        <f>Liste!C90</f>
        <v>0</v>
      </c>
      <c r="D90" s="50">
        <f>Liste!D90</f>
        <v>0</v>
      </c>
      <c r="E90" s="50">
        <f>Liste!E90</f>
        <v>0</v>
      </c>
      <c r="F90" s="50">
        <f>Liste!F90</f>
        <v>0</v>
      </c>
      <c r="G90" s="50">
        <f>Liste!G90</f>
        <v>0</v>
      </c>
      <c r="H90" s="50">
        <f>Liste!H90</f>
        <v>0</v>
      </c>
      <c r="I90" s="50">
        <f>Liste!I90</f>
        <v>0</v>
      </c>
      <c r="J90" s="50">
        <f t="shared" ca="1" si="5"/>
        <v>10</v>
      </c>
      <c r="K90" s="50">
        <f t="shared" ca="1" si="8"/>
        <v>20</v>
      </c>
      <c r="L90" s="50">
        <f t="shared" ca="1" si="8"/>
        <v>8</v>
      </c>
      <c r="M90" s="50">
        <f t="shared" ca="1" si="8"/>
        <v>3</v>
      </c>
      <c r="N90" s="50">
        <f t="shared" ca="1" si="8"/>
        <v>11</v>
      </c>
      <c r="O90" s="50">
        <f t="shared" ca="1" si="8"/>
        <v>4</v>
      </c>
      <c r="P90" s="50">
        <f t="shared" ca="1" si="8"/>
        <v>0</v>
      </c>
      <c r="Q90" s="50">
        <f t="shared" ca="1" si="8"/>
        <v>2</v>
      </c>
      <c r="R90" s="50">
        <f t="shared" ca="1" si="8"/>
        <v>3</v>
      </c>
      <c r="S90" s="50">
        <f t="shared" ca="1" si="8"/>
        <v>15</v>
      </c>
      <c r="T90" s="50">
        <f t="shared" ca="1" si="8"/>
        <v>18</v>
      </c>
      <c r="U90" s="50">
        <f t="shared" ca="1" si="8"/>
        <v>13</v>
      </c>
      <c r="V90" s="50">
        <f t="shared" ca="1" si="8"/>
        <v>0</v>
      </c>
      <c r="W90" s="50">
        <f t="shared" ca="1" si="8"/>
        <v>13</v>
      </c>
      <c r="X90" s="50">
        <f t="shared" ca="1" si="8"/>
        <v>18</v>
      </c>
      <c r="Y90" s="50">
        <f t="shared" ca="1" si="8"/>
        <v>11</v>
      </c>
      <c r="Z90" t="s">
        <v>126</v>
      </c>
      <c r="AA90" s="57" t="str">
        <f t="shared" ca="1" si="7"/>
        <v>// Ajout du gène 0 (0)
  createValueGene("0", GeneType.AVERAGE, "0", 0, 0, 0, 0, 10, 20, 8, 3, 11, 4, 0, 2, 3, 15, 18, 13, 0, 13, 18, 11);</v>
      </c>
    </row>
    <row r="91" spans="1:27" x14ac:dyDescent="0.25">
      <c r="A91" s="50">
        <f>Liste!A91</f>
        <v>0</v>
      </c>
      <c r="B91" s="50">
        <f>Liste!B91</f>
        <v>0</v>
      </c>
      <c r="C91" s="50">
        <f>Liste!C91</f>
        <v>0</v>
      </c>
      <c r="D91" s="50">
        <f>Liste!D91</f>
        <v>0</v>
      </c>
      <c r="E91" s="50">
        <f>Liste!E91</f>
        <v>0</v>
      </c>
      <c r="F91" s="50">
        <f>Liste!F91</f>
        <v>0</v>
      </c>
      <c r="G91" s="50">
        <f>Liste!G91</f>
        <v>0</v>
      </c>
      <c r="H91" s="50">
        <f>Liste!H91</f>
        <v>0</v>
      </c>
      <c r="I91" s="50">
        <f>Liste!I91</f>
        <v>0</v>
      </c>
      <c r="J91" s="50">
        <f t="shared" ca="1" si="5"/>
        <v>13</v>
      </c>
      <c r="K91" s="50">
        <f t="shared" ca="1" si="8"/>
        <v>20</v>
      </c>
      <c r="L91" s="50">
        <f t="shared" ca="1" si="8"/>
        <v>15</v>
      </c>
      <c r="M91" s="50">
        <f t="shared" ca="1" si="8"/>
        <v>13</v>
      </c>
      <c r="N91" s="50">
        <f t="shared" ca="1" si="8"/>
        <v>20</v>
      </c>
      <c r="O91" s="50">
        <f t="shared" ca="1" si="8"/>
        <v>2</v>
      </c>
      <c r="P91" s="50">
        <f t="shared" ca="1" si="8"/>
        <v>15</v>
      </c>
      <c r="Q91" s="50">
        <f t="shared" ca="1" si="8"/>
        <v>14</v>
      </c>
      <c r="R91" s="50">
        <f t="shared" ca="1" si="8"/>
        <v>2</v>
      </c>
      <c r="S91" s="50">
        <f t="shared" ca="1" si="8"/>
        <v>18</v>
      </c>
      <c r="T91" s="50">
        <f t="shared" ca="1" si="8"/>
        <v>5</v>
      </c>
      <c r="U91" s="50">
        <f t="shared" ca="1" si="8"/>
        <v>16</v>
      </c>
      <c r="V91" s="50">
        <f t="shared" ca="1" si="8"/>
        <v>8</v>
      </c>
      <c r="W91" s="50">
        <f t="shared" ca="1" si="8"/>
        <v>17</v>
      </c>
      <c r="X91" s="50">
        <f t="shared" ca="1" si="8"/>
        <v>10</v>
      </c>
      <c r="Y91" s="50">
        <f t="shared" ca="1" si="8"/>
        <v>16</v>
      </c>
      <c r="Z91" t="s">
        <v>126</v>
      </c>
      <c r="AA91" s="57" t="str">
        <f t="shared" ca="1" si="7"/>
        <v>// Ajout du gène 0 (0)
  createValueGene("0", GeneType.AVERAGE, "0", 0, 0, 0, 0, 13, 20, 15, 13, 20, 2, 15, 14, 2, 18, 5, 16, 8, 17, 10, 16);</v>
      </c>
    </row>
    <row r="92" spans="1:27" x14ac:dyDescent="0.25">
      <c r="A92" s="50">
        <f>Liste!A92</f>
        <v>0</v>
      </c>
      <c r="B92" s="50">
        <f>Liste!B92</f>
        <v>0</v>
      </c>
      <c r="C92" s="50">
        <f>Liste!C92</f>
        <v>0</v>
      </c>
      <c r="D92" s="50">
        <f>Liste!D92</f>
        <v>0</v>
      </c>
      <c r="E92" s="50">
        <f>Liste!E92</f>
        <v>0</v>
      </c>
      <c r="F92" s="50">
        <f>Liste!F92</f>
        <v>0</v>
      </c>
      <c r="G92" s="50">
        <f>Liste!G92</f>
        <v>0</v>
      </c>
      <c r="H92" s="50">
        <f>Liste!H92</f>
        <v>0</v>
      </c>
      <c r="I92" s="50">
        <f>Liste!I92</f>
        <v>0</v>
      </c>
      <c r="J92" s="50">
        <f t="shared" ca="1" si="5"/>
        <v>16</v>
      </c>
      <c r="K92" s="50">
        <f t="shared" ca="1" si="8"/>
        <v>12</v>
      </c>
      <c r="L92" s="50">
        <f t="shared" ca="1" si="8"/>
        <v>15</v>
      </c>
      <c r="M92" s="50">
        <f t="shared" ca="1" si="8"/>
        <v>11</v>
      </c>
      <c r="N92" s="50">
        <f t="shared" ca="1" si="8"/>
        <v>13</v>
      </c>
      <c r="O92" s="50">
        <f t="shared" ca="1" si="8"/>
        <v>3</v>
      </c>
      <c r="P92" s="50">
        <f t="shared" ca="1" si="8"/>
        <v>14</v>
      </c>
      <c r="Q92" s="50">
        <f t="shared" ca="1" si="8"/>
        <v>14</v>
      </c>
      <c r="R92" s="50">
        <f t="shared" ca="1" si="8"/>
        <v>12</v>
      </c>
      <c r="S92" s="50">
        <f t="shared" ca="1" si="8"/>
        <v>13</v>
      </c>
      <c r="T92" s="50">
        <f t="shared" ca="1" si="8"/>
        <v>16</v>
      </c>
      <c r="U92" s="50">
        <f t="shared" ca="1" si="8"/>
        <v>0</v>
      </c>
      <c r="V92" s="50">
        <f t="shared" ca="1" si="8"/>
        <v>15</v>
      </c>
      <c r="W92" s="50">
        <f t="shared" ca="1" si="8"/>
        <v>10</v>
      </c>
      <c r="X92" s="50">
        <f t="shared" ca="1" si="8"/>
        <v>8</v>
      </c>
      <c r="Y92" s="50">
        <f t="shared" ca="1" si="8"/>
        <v>8</v>
      </c>
      <c r="Z92" t="s">
        <v>126</v>
      </c>
      <c r="AA92" s="57" t="str">
        <f t="shared" ca="1" si="7"/>
        <v>// Ajout du gène 0 (0)
  createValueGene("0", GeneType.AVERAGE, "0", 0, 0, 0, 0, 16, 12, 15, 11, 13, 3, 14, 14, 12, 13, 16, 0, 15, 10, 8, 8);</v>
      </c>
    </row>
    <row r="93" spans="1:27" x14ac:dyDescent="0.25">
      <c r="A93" s="50">
        <f>Liste!A93</f>
        <v>0</v>
      </c>
      <c r="B93" s="50">
        <f>Liste!B93</f>
        <v>0</v>
      </c>
      <c r="C93" s="50">
        <f>Liste!C93</f>
        <v>0</v>
      </c>
      <c r="D93" s="50">
        <f>Liste!D93</f>
        <v>0</v>
      </c>
      <c r="E93" s="50">
        <f>Liste!E93</f>
        <v>0</v>
      </c>
      <c r="F93" s="50">
        <f>Liste!F93</f>
        <v>0</v>
      </c>
      <c r="G93" s="50">
        <f>Liste!G93</f>
        <v>0</v>
      </c>
      <c r="H93" s="50">
        <f>Liste!H93</f>
        <v>0</v>
      </c>
      <c r="I93" s="50">
        <f>Liste!I93</f>
        <v>0</v>
      </c>
      <c r="J93" s="50">
        <f t="shared" ca="1" si="5"/>
        <v>15</v>
      </c>
      <c r="K93" s="50">
        <f t="shared" ca="1" si="8"/>
        <v>14</v>
      </c>
      <c r="L93" s="50">
        <f t="shared" ca="1" si="8"/>
        <v>6</v>
      </c>
      <c r="M93" s="50">
        <f t="shared" ca="1" si="8"/>
        <v>13</v>
      </c>
      <c r="N93" s="50">
        <f t="shared" ca="1" si="8"/>
        <v>11</v>
      </c>
      <c r="O93" s="50">
        <f t="shared" ca="1" si="8"/>
        <v>20</v>
      </c>
      <c r="P93" s="50">
        <f t="shared" ca="1" si="8"/>
        <v>5</v>
      </c>
      <c r="Q93" s="50">
        <f t="shared" ca="1" si="8"/>
        <v>18</v>
      </c>
      <c r="R93" s="50">
        <f t="shared" ca="1" si="8"/>
        <v>18</v>
      </c>
      <c r="S93" s="50">
        <f t="shared" ca="1" si="8"/>
        <v>20</v>
      </c>
      <c r="T93" s="50">
        <f t="shared" ca="1" si="8"/>
        <v>7</v>
      </c>
      <c r="U93" s="50">
        <f t="shared" ca="1" si="8"/>
        <v>15</v>
      </c>
      <c r="V93" s="50">
        <f t="shared" ca="1" si="8"/>
        <v>3</v>
      </c>
      <c r="W93" s="50">
        <f t="shared" ca="1" si="8"/>
        <v>9</v>
      </c>
      <c r="X93" s="50">
        <f t="shared" ca="1" si="8"/>
        <v>15</v>
      </c>
      <c r="Y93" s="50">
        <f t="shared" ca="1" si="8"/>
        <v>3</v>
      </c>
      <c r="Z93" t="s">
        <v>126</v>
      </c>
      <c r="AA93" s="57" t="str">
        <f t="shared" ca="1" si="7"/>
        <v>// Ajout du gène 0 (0)
  createValueGene("0", GeneType.AVERAGE, "0", 0, 0, 0, 0, 15, 14, 6, 13, 11, 20, 5, 18, 18, 20, 7, 15, 3, 9, 15, 3);</v>
      </c>
    </row>
    <row r="94" spans="1:27" x14ac:dyDescent="0.25">
      <c r="A94" s="50">
        <f>Liste!A94</f>
        <v>0</v>
      </c>
      <c r="B94" s="50">
        <f>Liste!B94</f>
        <v>0</v>
      </c>
      <c r="C94" s="50">
        <f>Liste!C94</f>
        <v>0</v>
      </c>
      <c r="D94" s="50">
        <f>Liste!D94</f>
        <v>0</v>
      </c>
      <c r="E94" s="50">
        <f>Liste!E94</f>
        <v>0</v>
      </c>
      <c r="F94" s="50">
        <f>Liste!F94</f>
        <v>0</v>
      </c>
      <c r="G94" s="50">
        <f>Liste!G94</f>
        <v>0</v>
      </c>
      <c r="H94" s="50">
        <f>Liste!H94</f>
        <v>0</v>
      </c>
      <c r="I94" s="50">
        <f>Liste!I94</f>
        <v>0</v>
      </c>
      <c r="J94" s="50">
        <f t="shared" ca="1" si="5"/>
        <v>13</v>
      </c>
      <c r="K94" s="50">
        <f t="shared" ca="1" si="8"/>
        <v>9</v>
      </c>
      <c r="L94" s="50">
        <f t="shared" ca="1" si="8"/>
        <v>4</v>
      </c>
      <c r="M94" s="50">
        <f t="shared" ca="1" si="8"/>
        <v>5</v>
      </c>
      <c r="N94" s="50">
        <f t="shared" ca="1" si="8"/>
        <v>8</v>
      </c>
      <c r="O94" s="50">
        <f t="shared" ca="1" si="8"/>
        <v>7</v>
      </c>
      <c r="P94" s="50">
        <f t="shared" ca="1" si="8"/>
        <v>10</v>
      </c>
      <c r="Q94" s="50">
        <f t="shared" ca="1" si="8"/>
        <v>1</v>
      </c>
      <c r="R94" s="50">
        <f t="shared" ca="1" si="8"/>
        <v>6</v>
      </c>
      <c r="S94" s="50">
        <f t="shared" ca="1" si="8"/>
        <v>20</v>
      </c>
      <c r="T94" s="50">
        <f t="shared" ca="1" si="8"/>
        <v>17</v>
      </c>
      <c r="U94" s="50">
        <f t="shared" ca="1" si="8"/>
        <v>15</v>
      </c>
      <c r="V94" s="50">
        <f t="shared" ca="1" si="8"/>
        <v>19</v>
      </c>
      <c r="W94" s="50">
        <f t="shared" ca="1" si="8"/>
        <v>0</v>
      </c>
      <c r="X94" s="50">
        <f t="shared" ca="1" si="8"/>
        <v>5</v>
      </c>
      <c r="Y94" s="50">
        <f t="shared" ca="1" si="8"/>
        <v>19</v>
      </c>
      <c r="Z94" t="s">
        <v>126</v>
      </c>
      <c r="AA94" s="57" t="str">
        <f t="shared" ca="1" si="7"/>
        <v>// Ajout du gène 0 (0)
  createValueGene("0", GeneType.AVERAGE, "0", 0, 0, 0, 0, 13, 9, 4, 5, 8, 7, 10, 1, 6, 20, 17, 15, 19, 0, 5, 19);</v>
      </c>
    </row>
    <row r="95" spans="1:27" x14ac:dyDescent="0.25">
      <c r="A95" s="50">
        <f>Liste!A95</f>
        <v>0</v>
      </c>
      <c r="B95" s="50">
        <f>Liste!B95</f>
        <v>0</v>
      </c>
      <c r="C95" s="50">
        <f>Liste!C95</f>
        <v>0</v>
      </c>
      <c r="D95" s="50">
        <f>Liste!D95</f>
        <v>0</v>
      </c>
      <c r="E95" s="50">
        <f>Liste!E95</f>
        <v>0</v>
      </c>
      <c r="F95" s="50">
        <f>Liste!F95</f>
        <v>0</v>
      </c>
      <c r="G95" s="50">
        <f>Liste!G95</f>
        <v>0</v>
      </c>
      <c r="H95" s="50">
        <f>Liste!H95</f>
        <v>0</v>
      </c>
      <c r="I95" s="50">
        <f>Liste!I95</f>
        <v>0</v>
      </c>
      <c r="J95" s="50">
        <f t="shared" ca="1" si="5"/>
        <v>12</v>
      </c>
      <c r="K95" s="50">
        <f t="shared" ca="1" si="8"/>
        <v>7</v>
      </c>
      <c r="L95" s="50">
        <f t="shared" ca="1" si="8"/>
        <v>15</v>
      </c>
      <c r="M95" s="50">
        <f t="shared" ca="1" si="8"/>
        <v>11</v>
      </c>
      <c r="N95" s="50">
        <f t="shared" ca="1" si="8"/>
        <v>1</v>
      </c>
      <c r="O95" s="50">
        <f t="shared" ca="1" si="8"/>
        <v>16</v>
      </c>
      <c r="P95" s="50">
        <f t="shared" ca="1" si="8"/>
        <v>15</v>
      </c>
      <c r="Q95" s="50">
        <f t="shared" ca="1" si="8"/>
        <v>1</v>
      </c>
      <c r="R95" s="50">
        <f t="shared" ca="1" si="8"/>
        <v>19</v>
      </c>
      <c r="S95" s="50">
        <f t="shared" ca="1" si="8"/>
        <v>7</v>
      </c>
      <c r="T95" s="50">
        <f t="shared" ca="1" si="8"/>
        <v>14</v>
      </c>
      <c r="U95" s="50">
        <f t="shared" ca="1" si="8"/>
        <v>7</v>
      </c>
      <c r="V95" s="50">
        <f t="shared" ca="1" si="8"/>
        <v>9</v>
      </c>
      <c r="W95" s="50">
        <f t="shared" ca="1" si="8"/>
        <v>4</v>
      </c>
      <c r="X95" s="50">
        <f t="shared" ca="1" si="8"/>
        <v>19</v>
      </c>
      <c r="Y95" s="50">
        <f t="shared" ca="1" si="8"/>
        <v>19</v>
      </c>
      <c r="Z95" t="s">
        <v>126</v>
      </c>
      <c r="AA95" s="57" t="str">
        <f t="shared" ca="1" si="7"/>
        <v>// Ajout du gène 0 (0)
  createValueGene("0", GeneType.AVERAGE, "0", 0, 0, 0, 0, 12, 7, 15, 11, 1, 16, 15, 1, 19, 7, 14, 7, 9, 4, 19, 19);</v>
      </c>
    </row>
    <row r="96" spans="1:27" x14ac:dyDescent="0.25">
      <c r="A96" s="50">
        <f>Liste!A96</f>
        <v>0</v>
      </c>
      <c r="B96" s="50">
        <f>Liste!B96</f>
        <v>0</v>
      </c>
      <c r="C96" s="50">
        <f>Liste!C96</f>
        <v>0</v>
      </c>
      <c r="D96" s="50">
        <f>Liste!D96</f>
        <v>0</v>
      </c>
      <c r="E96" s="50">
        <f>Liste!E96</f>
        <v>0</v>
      </c>
      <c r="F96" s="50">
        <f>Liste!F96</f>
        <v>0</v>
      </c>
      <c r="G96" s="50">
        <f>Liste!G96</f>
        <v>0</v>
      </c>
      <c r="H96" s="50">
        <f>Liste!H96</f>
        <v>0</v>
      </c>
      <c r="I96" s="50">
        <f>Liste!I96</f>
        <v>0</v>
      </c>
      <c r="J96" s="50">
        <f t="shared" ca="1" si="5"/>
        <v>8</v>
      </c>
      <c r="K96" s="50">
        <f t="shared" ca="1" si="8"/>
        <v>20</v>
      </c>
      <c r="L96" s="50">
        <f t="shared" ca="1" si="8"/>
        <v>3</v>
      </c>
      <c r="M96" s="50">
        <f t="shared" ca="1" si="8"/>
        <v>15</v>
      </c>
      <c r="N96" s="50">
        <f t="shared" ca="1" si="8"/>
        <v>20</v>
      </c>
      <c r="O96" s="50">
        <f t="shared" ca="1" si="8"/>
        <v>16</v>
      </c>
      <c r="P96" s="50">
        <f t="shared" ca="1" si="8"/>
        <v>12</v>
      </c>
      <c r="Q96" s="50">
        <f t="shared" ca="1" si="8"/>
        <v>20</v>
      </c>
      <c r="R96" s="50">
        <f t="shared" ca="1" si="8"/>
        <v>3</v>
      </c>
      <c r="S96" s="50">
        <f t="shared" ca="1" si="8"/>
        <v>13</v>
      </c>
      <c r="T96" s="50">
        <f t="shared" ca="1" si="8"/>
        <v>7</v>
      </c>
      <c r="U96" s="50">
        <f t="shared" ca="1" si="8"/>
        <v>9</v>
      </c>
      <c r="V96" s="50">
        <f t="shared" ca="1" si="8"/>
        <v>12</v>
      </c>
      <c r="W96" s="50">
        <f t="shared" ca="1" si="8"/>
        <v>16</v>
      </c>
      <c r="X96" s="50">
        <f t="shared" ca="1" si="8"/>
        <v>7</v>
      </c>
      <c r="Y96" s="50">
        <f t="shared" ca="1" si="8"/>
        <v>10</v>
      </c>
      <c r="Z96" t="s">
        <v>126</v>
      </c>
      <c r="AA96" s="57" t="str">
        <f t="shared" ca="1" si="7"/>
        <v>// Ajout du gène 0 (0)
  createValueGene("0", GeneType.AVERAGE, "0", 0, 0, 0, 0, 8, 20, 3, 15, 20, 16, 12, 20, 3, 13, 7, 9, 12, 16, 7, 10);</v>
      </c>
    </row>
    <row r="97" spans="1:27" x14ac:dyDescent="0.25">
      <c r="A97" s="50">
        <f>Liste!A97</f>
        <v>0</v>
      </c>
      <c r="B97" s="50">
        <f>Liste!B97</f>
        <v>0</v>
      </c>
      <c r="C97" s="50">
        <f>Liste!C97</f>
        <v>0</v>
      </c>
      <c r="D97" s="50">
        <f>Liste!D97</f>
        <v>0</v>
      </c>
      <c r="E97" s="50">
        <f>Liste!E97</f>
        <v>0</v>
      </c>
      <c r="F97" s="50">
        <f>Liste!F97</f>
        <v>0</v>
      </c>
      <c r="G97" s="50">
        <f>Liste!G97</f>
        <v>0</v>
      </c>
      <c r="H97" s="50">
        <f>Liste!H97</f>
        <v>0</v>
      </c>
      <c r="I97" s="50">
        <f>Liste!I97</f>
        <v>0</v>
      </c>
      <c r="J97" s="50">
        <f t="shared" ca="1" si="5"/>
        <v>15</v>
      </c>
      <c r="K97" s="50">
        <f t="shared" ca="1" si="8"/>
        <v>8</v>
      </c>
      <c r="L97" s="50">
        <f t="shared" ca="1" si="8"/>
        <v>9</v>
      </c>
      <c r="M97" s="50">
        <f t="shared" ca="1" si="8"/>
        <v>10</v>
      </c>
      <c r="N97" s="50">
        <f t="shared" ca="1" si="8"/>
        <v>9</v>
      </c>
      <c r="O97" s="50">
        <f t="shared" ca="1" si="8"/>
        <v>8</v>
      </c>
      <c r="P97" s="50">
        <f t="shared" ca="1" si="8"/>
        <v>12</v>
      </c>
      <c r="Q97" s="50">
        <f t="shared" ca="1" si="8"/>
        <v>11</v>
      </c>
      <c r="R97" s="50">
        <f t="shared" ca="1" si="8"/>
        <v>8</v>
      </c>
      <c r="S97" s="50">
        <f t="shared" ca="1" si="8"/>
        <v>11</v>
      </c>
      <c r="T97" s="50">
        <f t="shared" ca="1" si="8"/>
        <v>1</v>
      </c>
      <c r="U97" s="50">
        <f t="shared" ca="1" si="8"/>
        <v>4</v>
      </c>
      <c r="V97" s="50">
        <f t="shared" ca="1" si="8"/>
        <v>9</v>
      </c>
      <c r="W97" s="50">
        <f t="shared" ca="1" si="8"/>
        <v>2</v>
      </c>
      <c r="X97" s="50">
        <f t="shared" ca="1" si="8"/>
        <v>19</v>
      </c>
      <c r="Y97" s="50">
        <f t="shared" ca="1" si="8"/>
        <v>11</v>
      </c>
      <c r="Z97" t="s">
        <v>126</v>
      </c>
      <c r="AA97" s="57" t="str">
        <f t="shared" ca="1" si="7"/>
        <v>// Ajout du gène 0 (0)
  createValueGene("0", GeneType.AVERAGE, "0", 0, 0, 0, 0, 15, 8, 9, 10, 9, 8, 12, 11, 8, 11, 1, 4, 9, 2, 19, 11);</v>
      </c>
    </row>
    <row r="98" spans="1:27" x14ac:dyDescent="0.25">
      <c r="A98" s="50">
        <f>Liste!A98</f>
        <v>0</v>
      </c>
      <c r="B98" s="50">
        <f>Liste!B98</f>
        <v>0</v>
      </c>
      <c r="C98" s="50">
        <f>Liste!C98</f>
        <v>0</v>
      </c>
      <c r="D98" s="50">
        <f>Liste!D98</f>
        <v>0</v>
      </c>
      <c r="E98" s="50">
        <f>Liste!E98</f>
        <v>0</v>
      </c>
      <c r="F98" s="50">
        <f>Liste!F98</f>
        <v>0</v>
      </c>
      <c r="G98" s="50">
        <f>Liste!G98</f>
        <v>0</v>
      </c>
      <c r="H98" s="50">
        <f>Liste!H98</f>
        <v>0</v>
      </c>
      <c r="I98" s="50">
        <f>Liste!I98</f>
        <v>0</v>
      </c>
      <c r="J98" s="50">
        <f t="shared" ca="1" si="5"/>
        <v>20</v>
      </c>
      <c r="K98" s="50">
        <f t="shared" ca="1" si="8"/>
        <v>8</v>
      </c>
      <c r="L98" s="50">
        <f t="shared" ca="1" si="8"/>
        <v>14</v>
      </c>
      <c r="M98" s="50">
        <f t="shared" ca="1" si="8"/>
        <v>2</v>
      </c>
      <c r="N98" s="50">
        <f t="shared" ca="1" si="8"/>
        <v>1</v>
      </c>
      <c r="O98" s="50">
        <f t="shared" ca="1" si="8"/>
        <v>18</v>
      </c>
      <c r="P98" s="50">
        <f t="shared" ca="1" si="8"/>
        <v>4</v>
      </c>
      <c r="Q98" s="50">
        <f t="shared" ca="1" si="8"/>
        <v>19</v>
      </c>
      <c r="R98" s="50">
        <f t="shared" ca="1" si="8"/>
        <v>2</v>
      </c>
      <c r="S98" s="50">
        <f t="shared" ca="1" si="8"/>
        <v>11</v>
      </c>
      <c r="T98" s="50">
        <f t="shared" ca="1" si="8"/>
        <v>20</v>
      </c>
      <c r="U98" s="50">
        <f t="shared" ca="1" si="8"/>
        <v>0</v>
      </c>
      <c r="V98" s="50">
        <f t="shared" ca="1" si="8"/>
        <v>20</v>
      </c>
      <c r="W98" s="50">
        <f t="shared" ca="1" si="8"/>
        <v>16</v>
      </c>
      <c r="X98" s="50">
        <f t="shared" ca="1" si="8"/>
        <v>11</v>
      </c>
      <c r="Y98" s="50">
        <f t="shared" ca="1" si="8"/>
        <v>4</v>
      </c>
      <c r="Z98" t="s">
        <v>126</v>
      </c>
      <c r="AA98" s="57" t="str">
        <f t="shared" ca="1" si="7"/>
        <v>// Ajout du gène 0 (0)
  createValueGene("0", GeneType.AVERAGE, "0", 0, 0, 0, 0, 20, 8, 14, 2, 1, 18, 4, 19, 2, 11, 20, 0, 20, 16, 11, 4);</v>
      </c>
    </row>
    <row r="99" spans="1:27" x14ac:dyDescent="0.25">
      <c r="A99" s="50">
        <f>Liste!A99</f>
        <v>0</v>
      </c>
      <c r="B99" s="50">
        <f>Liste!B99</f>
        <v>0</v>
      </c>
      <c r="C99" s="50">
        <f>Liste!C99</f>
        <v>0</v>
      </c>
      <c r="D99" s="50">
        <f>Liste!D99</f>
        <v>0</v>
      </c>
      <c r="E99" s="50">
        <f>Liste!E99</f>
        <v>0</v>
      </c>
      <c r="F99" s="50">
        <f>Liste!F99</f>
        <v>0</v>
      </c>
      <c r="G99" s="50">
        <f>Liste!G99</f>
        <v>0</v>
      </c>
      <c r="H99" s="50">
        <f>Liste!H99</f>
        <v>0</v>
      </c>
      <c r="I99" s="50">
        <f>Liste!I99</f>
        <v>0</v>
      </c>
      <c r="J99" s="50">
        <f t="shared" ca="1" si="5"/>
        <v>13</v>
      </c>
      <c r="K99" s="50">
        <f t="shared" ca="1" si="8"/>
        <v>16</v>
      </c>
      <c r="L99" s="50">
        <f t="shared" ca="1" si="8"/>
        <v>1</v>
      </c>
      <c r="M99" s="50">
        <f t="shared" ca="1" si="8"/>
        <v>6</v>
      </c>
      <c r="N99" s="50">
        <f t="shared" ca="1" si="8"/>
        <v>3</v>
      </c>
      <c r="O99" s="50">
        <f t="shared" ca="1" si="8"/>
        <v>7</v>
      </c>
      <c r="P99" s="50">
        <f t="shared" ca="1" si="8"/>
        <v>16</v>
      </c>
      <c r="Q99" s="50">
        <f t="shared" ca="1" si="8"/>
        <v>15</v>
      </c>
      <c r="R99" s="50">
        <f t="shared" ca="1" si="8"/>
        <v>13</v>
      </c>
      <c r="S99" s="50">
        <f t="shared" ca="1" si="8"/>
        <v>20</v>
      </c>
      <c r="T99" s="50">
        <f t="shared" ca="1" si="8"/>
        <v>17</v>
      </c>
      <c r="U99" s="50">
        <f t="shared" ca="1" si="8"/>
        <v>7</v>
      </c>
      <c r="V99" s="50">
        <f t="shared" ca="1" si="8"/>
        <v>8</v>
      </c>
      <c r="W99" s="50">
        <f t="shared" ca="1" si="8"/>
        <v>6</v>
      </c>
      <c r="X99" s="50">
        <f t="shared" ca="1" si="8"/>
        <v>7</v>
      </c>
      <c r="Y99" s="50">
        <f t="shared" ref="K99:Y116" ca="1" si="9">RANDBETWEEN(0,20)</f>
        <v>5</v>
      </c>
      <c r="Z99" t="s">
        <v>126</v>
      </c>
      <c r="AA99" s="57" t="str">
        <f t="shared" ca="1" si="7"/>
        <v>// Ajout du gène 0 (0)
  createValueGene("0", GeneType.AVERAGE, "0", 0, 0, 0, 0, 13, 16, 1, 6, 3, 7, 16, 15, 13, 20, 17, 7, 8, 6, 7, 5);</v>
      </c>
    </row>
    <row r="100" spans="1:27" x14ac:dyDescent="0.25">
      <c r="A100" s="50">
        <f>Liste!A100</f>
        <v>0</v>
      </c>
      <c r="B100" s="50">
        <f>Liste!B100</f>
        <v>0</v>
      </c>
      <c r="C100" s="50">
        <f>Liste!C100</f>
        <v>0</v>
      </c>
      <c r="D100" s="50">
        <f>Liste!D100</f>
        <v>0</v>
      </c>
      <c r="E100" s="50">
        <f>Liste!E100</f>
        <v>0</v>
      </c>
      <c r="F100" s="50">
        <f>Liste!F100</f>
        <v>0</v>
      </c>
      <c r="G100" s="50">
        <f>Liste!G100</f>
        <v>0</v>
      </c>
      <c r="H100" s="50">
        <f>Liste!H100</f>
        <v>0</v>
      </c>
      <c r="I100" s="50">
        <f>Liste!I100</f>
        <v>0</v>
      </c>
      <c r="J100" s="50">
        <f t="shared" ca="1" si="5"/>
        <v>18</v>
      </c>
      <c r="K100" s="50">
        <f t="shared" ca="1" si="9"/>
        <v>19</v>
      </c>
      <c r="L100" s="50">
        <f t="shared" ca="1" si="9"/>
        <v>12</v>
      </c>
      <c r="M100" s="50">
        <f t="shared" ca="1" si="9"/>
        <v>16</v>
      </c>
      <c r="N100" s="50">
        <f t="shared" ca="1" si="9"/>
        <v>9</v>
      </c>
      <c r="O100" s="50">
        <f t="shared" ca="1" si="9"/>
        <v>14</v>
      </c>
      <c r="P100" s="50">
        <f t="shared" ca="1" si="9"/>
        <v>7</v>
      </c>
      <c r="Q100" s="50">
        <f t="shared" ca="1" si="9"/>
        <v>4</v>
      </c>
      <c r="R100" s="50">
        <f t="shared" ca="1" si="9"/>
        <v>0</v>
      </c>
      <c r="S100" s="50">
        <f t="shared" ca="1" si="9"/>
        <v>17</v>
      </c>
      <c r="T100" s="50">
        <f t="shared" ca="1" si="9"/>
        <v>2</v>
      </c>
      <c r="U100" s="50">
        <f t="shared" ca="1" si="9"/>
        <v>18</v>
      </c>
      <c r="V100" s="50">
        <f t="shared" ca="1" si="9"/>
        <v>16</v>
      </c>
      <c r="W100" s="50">
        <f t="shared" ca="1" si="9"/>
        <v>7</v>
      </c>
      <c r="X100" s="50">
        <f t="shared" ca="1" si="9"/>
        <v>15</v>
      </c>
      <c r="Y100" s="50">
        <f t="shared" ca="1" si="9"/>
        <v>8</v>
      </c>
      <c r="Z100" t="s">
        <v>126</v>
      </c>
      <c r="AA100" s="57" t="str">
        <f t="shared" ca="1" si="7"/>
        <v>// Ajout du gène 0 (0)
  createValueGene("0", GeneType.AVERAGE, "0", 0, 0, 0, 0, 18, 19, 12, 16, 9, 14, 7, 4, 0, 17, 2, 18, 16, 7, 15, 8);</v>
      </c>
    </row>
    <row r="101" spans="1:27" x14ac:dyDescent="0.25">
      <c r="A101" s="50">
        <f>Liste!A101</f>
        <v>0</v>
      </c>
      <c r="B101" s="50">
        <f>Liste!B101</f>
        <v>0</v>
      </c>
      <c r="C101" s="50">
        <f>Liste!C101</f>
        <v>0</v>
      </c>
      <c r="D101" s="50">
        <f>Liste!D101</f>
        <v>0</v>
      </c>
      <c r="E101" s="50">
        <f>Liste!E101</f>
        <v>0</v>
      </c>
      <c r="F101" s="50">
        <f>Liste!F101</f>
        <v>0</v>
      </c>
      <c r="G101" s="50">
        <f>Liste!G101</f>
        <v>0</v>
      </c>
      <c r="H101" s="50">
        <f>Liste!H101</f>
        <v>0</v>
      </c>
      <c r="I101" s="50">
        <f>Liste!I101</f>
        <v>0</v>
      </c>
      <c r="J101" s="50">
        <f t="shared" ca="1" si="5"/>
        <v>8</v>
      </c>
      <c r="K101" s="50">
        <f t="shared" ca="1" si="9"/>
        <v>5</v>
      </c>
      <c r="L101" s="50">
        <f t="shared" ca="1" si="9"/>
        <v>10</v>
      </c>
      <c r="M101" s="50">
        <f t="shared" ca="1" si="9"/>
        <v>7</v>
      </c>
      <c r="N101" s="50">
        <f t="shared" ca="1" si="9"/>
        <v>4</v>
      </c>
      <c r="O101" s="50">
        <f t="shared" ca="1" si="9"/>
        <v>15</v>
      </c>
      <c r="P101" s="50">
        <f t="shared" ca="1" si="9"/>
        <v>14</v>
      </c>
      <c r="Q101" s="50">
        <f t="shared" ca="1" si="9"/>
        <v>17</v>
      </c>
      <c r="R101" s="50">
        <f t="shared" ca="1" si="9"/>
        <v>10</v>
      </c>
      <c r="S101" s="50">
        <f t="shared" ca="1" si="9"/>
        <v>13</v>
      </c>
      <c r="T101" s="50">
        <f t="shared" ca="1" si="9"/>
        <v>6</v>
      </c>
      <c r="U101" s="50">
        <f t="shared" ca="1" si="9"/>
        <v>18</v>
      </c>
      <c r="V101" s="50">
        <f t="shared" ca="1" si="9"/>
        <v>1</v>
      </c>
      <c r="W101" s="50">
        <f t="shared" ca="1" si="9"/>
        <v>15</v>
      </c>
      <c r="X101" s="50">
        <f t="shared" ca="1" si="9"/>
        <v>12</v>
      </c>
      <c r="Y101" s="50">
        <f t="shared" ca="1" si="9"/>
        <v>6</v>
      </c>
      <c r="Z101" t="s">
        <v>126</v>
      </c>
      <c r="AA101" s="57" t="str">
        <f t="shared" ca="1" si="7"/>
        <v>// Ajout du gène 0 (0)
  createValueGene("0", GeneType.AVERAGE, "0", 0, 0, 0, 0, 8, 5, 10, 7, 4, 15, 14, 17, 10, 13, 6, 18, 1, 15, 12, 6);</v>
      </c>
    </row>
    <row r="102" spans="1:27" x14ac:dyDescent="0.25">
      <c r="A102" s="50">
        <f>Liste!A102</f>
        <v>0</v>
      </c>
      <c r="B102" s="50">
        <f>Liste!B102</f>
        <v>0</v>
      </c>
      <c r="C102" s="50">
        <f>Liste!C102</f>
        <v>0</v>
      </c>
      <c r="D102" s="50">
        <f>Liste!D102</f>
        <v>0</v>
      </c>
      <c r="E102" s="50">
        <f>Liste!E102</f>
        <v>0</v>
      </c>
      <c r="F102" s="50">
        <f>Liste!F102</f>
        <v>0</v>
      </c>
      <c r="G102" s="50">
        <f>Liste!G102</f>
        <v>0</v>
      </c>
      <c r="H102" s="50">
        <f>Liste!H102</f>
        <v>0</v>
      </c>
      <c r="I102" s="50">
        <f>Liste!I102</f>
        <v>0</v>
      </c>
      <c r="J102" s="50">
        <f t="shared" ca="1" si="5"/>
        <v>8</v>
      </c>
      <c r="K102" s="50">
        <f t="shared" ca="1" si="9"/>
        <v>0</v>
      </c>
      <c r="L102" s="50">
        <f t="shared" ca="1" si="9"/>
        <v>8</v>
      </c>
      <c r="M102" s="50">
        <f t="shared" ca="1" si="9"/>
        <v>10</v>
      </c>
      <c r="N102" s="50">
        <f t="shared" ca="1" si="9"/>
        <v>16</v>
      </c>
      <c r="O102" s="50">
        <f t="shared" ca="1" si="9"/>
        <v>13</v>
      </c>
      <c r="P102" s="50">
        <f t="shared" ca="1" si="9"/>
        <v>13</v>
      </c>
      <c r="Q102" s="50">
        <f t="shared" ca="1" si="9"/>
        <v>19</v>
      </c>
      <c r="R102" s="50">
        <f t="shared" ca="1" si="9"/>
        <v>14</v>
      </c>
      <c r="S102" s="50">
        <f t="shared" ca="1" si="9"/>
        <v>12</v>
      </c>
      <c r="T102" s="50">
        <f t="shared" ca="1" si="9"/>
        <v>18</v>
      </c>
      <c r="U102" s="50">
        <f t="shared" ca="1" si="9"/>
        <v>15</v>
      </c>
      <c r="V102" s="50">
        <f t="shared" ca="1" si="9"/>
        <v>1</v>
      </c>
      <c r="W102" s="50">
        <f t="shared" ca="1" si="9"/>
        <v>12</v>
      </c>
      <c r="X102" s="50">
        <f t="shared" ca="1" si="9"/>
        <v>4</v>
      </c>
      <c r="Y102" s="50">
        <f t="shared" ca="1" si="9"/>
        <v>6</v>
      </c>
      <c r="Z102" t="s">
        <v>126</v>
      </c>
      <c r="AA102" s="57" t="str">
        <f t="shared" ca="1" si="7"/>
        <v>// Ajout du gène 0 (0)
  createValueGene("0", GeneType.AVERAGE, "0", 0, 0, 0, 0, 8, 0, 8, 10, 16, 13, 13, 19, 14, 12, 18, 15, 1, 12, 4, 6);</v>
      </c>
    </row>
    <row r="103" spans="1:27" x14ac:dyDescent="0.25">
      <c r="A103" s="50">
        <f>Liste!A103</f>
        <v>0</v>
      </c>
      <c r="B103" s="50">
        <f>Liste!B103</f>
        <v>0</v>
      </c>
      <c r="C103" s="50">
        <f>Liste!C103</f>
        <v>0</v>
      </c>
      <c r="D103" s="50">
        <f>Liste!D103</f>
        <v>0</v>
      </c>
      <c r="E103" s="50">
        <f>Liste!E103</f>
        <v>0</v>
      </c>
      <c r="F103" s="50">
        <f>Liste!F103</f>
        <v>0</v>
      </c>
      <c r="G103" s="50">
        <f>Liste!G103</f>
        <v>0</v>
      </c>
      <c r="H103" s="50">
        <f>Liste!H103</f>
        <v>0</v>
      </c>
      <c r="I103" s="50">
        <f>Liste!I103</f>
        <v>0</v>
      </c>
      <c r="J103" s="50">
        <f t="shared" ca="1" si="5"/>
        <v>5</v>
      </c>
      <c r="K103" s="50">
        <f t="shared" ca="1" si="9"/>
        <v>18</v>
      </c>
      <c r="L103" s="50">
        <f t="shared" ca="1" si="9"/>
        <v>13</v>
      </c>
      <c r="M103" s="50">
        <f t="shared" ca="1" si="9"/>
        <v>1</v>
      </c>
      <c r="N103" s="50">
        <f t="shared" ca="1" si="9"/>
        <v>4</v>
      </c>
      <c r="O103" s="50">
        <f t="shared" ca="1" si="9"/>
        <v>13</v>
      </c>
      <c r="P103" s="50">
        <f t="shared" ca="1" si="9"/>
        <v>0</v>
      </c>
      <c r="Q103" s="50">
        <f t="shared" ca="1" si="9"/>
        <v>2</v>
      </c>
      <c r="R103" s="50">
        <f t="shared" ca="1" si="9"/>
        <v>14</v>
      </c>
      <c r="S103" s="50">
        <f t="shared" ca="1" si="9"/>
        <v>8</v>
      </c>
      <c r="T103" s="50">
        <f t="shared" ca="1" si="9"/>
        <v>14</v>
      </c>
      <c r="U103" s="50">
        <f t="shared" ca="1" si="9"/>
        <v>10</v>
      </c>
      <c r="V103" s="50">
        <f t="shared" ca="1" si="9"/>
        <v>20</v>
      </c>
      <c r="W103" s="50">
        <f t="shared" ca="1" si="9"/>
        <v>2</v>
      </c>
      <c r="X103" s="50">
        <f t="shared" ca="1" si="9"/>
        <v>5</v>
      </c>
      <c r="Y103" s="50">
        <f t="shared" ca="1" si="9"/>
        <v>13</v>
      </c>
      <c r="Z103" t="s">
        <v>126</v>
      </c>
      <c r="AA103" s="57" t="str">
        <f t="shared" ca="1" si="7"/>
        <v>// Ajout du gène 0 (0)
  createValueGene("0", GeneType.AVERAGE, "0", 0, 0, 0, 0, 5, 18, 13, 1, 4, 13, 0, 2, 14, 8, 14, 10, 20, 2, 5, 13);</v>
      </c>
    </row>
    <row r="104" spans="1:27" x14ac:dyDescent="0.25">
      <c r="A104" s="50">
        <f>Liste!A104</f>
        <v>0</v>
      </c>
      <c r="B104" s="50">
        <f>Liste!B104</f>
        <v>0</v>
      </c>
      <c r="C104" s="50">
        <f>Liste!C104</f>
        <v>0</v>
      </c>
      <c r="D104" s="50">
        <f>Liste!D104</f>
        <v>0</v>
      </c>
      <c r="E104" s="50">
        <f>Liste!E104</f>
        <v>0</v>
      </c>
      <c r="F104" s="50">
        <f>Liste!F104</f>
        <v>0</v>
      </c>
      <c r="G104" s="50">
        <f>Liste!G104</f>
        <v>0</v>
      </c>
      <c r="H104" s="50">
        <f>Liste!H104</f>
        <v>0</v>
      </c>
      <c r="I104" s="50">
        <f>Liste!I104</f>
        <v>0</v>
      </c>
      <c r="J104" s="50">
        <f t="shared" ca="1" si="5"/>
        <v>6</v>
      </c>
      <c r="K104" s="50">
        <f t="shared" ca="1" si="9"/>
        <v>11</v>
      </c>
      <c r="L104" s="50">
        <f t="shared" ca="1" si="9"/>
        <v>10</v>
      </c>
      <c r="M104" s="50">
        <f t="shared" ca="1" si="9"/>
        <v>16</v>
      </c>
      <c r="N104" s="50">
        <f t="shared" ca="1" si="9"/>
        <v>9</v>
      </c>
      <c r="O104" s="50">
        <f t="shared" ca="1" si="9"/>
        <v>0</v>
      </c>
      <c r="P104" s="50">
        <f t="shared" ca="1" si="9"/>
        <v>17</v>
      </c>
      <c r="Q104" s="50">
        <f t="shared" ca="1" si="9"/>
        <v>1</v>
      </c>
      <c r="R104" s="50">
        <f t="shared" ca="1" si="9"/>
        <v>9</v>
      </c>
      <c r="S104" s="50">
        <f t="shared" ca="1" si="9"/>
        <v>3</v>
      </c>
      <c r="T104" s="50">
        <f t="shared" ca="1" si="9"/>
        <v>4</v>
      </c>
      <c r="U104" s="50">
        <f t="shared" ca="1" si="9"/>
        <v>5</v>
      </c>
      <c r="V104" s="50">
        <f t="shared" ca="1" si="9"/>
        <v>7</v>
      </c>
      <c r="W104" s="50">
        <f t="shared" ca="1" si="9"/>
        <v>14</v>
      </c>
      <c r="X104" s="50">
        <f t="shared" ca="1" si="9"/>
        <v>11</v>
      </c>
      <c r="Y104" s="50">
        <f t="shared" ca="1" si="9"/>
        <v>4</v>
      </c>
      <c r="Z104" t="s">
        <v>126</v>
      </c>
      <c r="AA104" s="57" t="str">
        <f t="shared" ca="1" si="7"/>
        <v>// Ajout du gène 0 (0)
  createValueGene("0", GeneType.AVERAGE, "0", 0, 0, 0, 0, 6, 11, 10, 16, 9, 0, 17, 1, 9, 3, 4, 5, 7, 14, 11, 4);</v>
      </c>
    </row>
    <row r="105" spans="1:27" x14ac:dyDescent="0.25">
      <c r="A105" s="50">
        <f>Liste!A105</f>
        <v>0</v>
      </c>
      <c r="B105" s="50">
        <f>Liste!B105</f>
        <v>0</v>
      </c>
      <c r="C105" s="50">
        <f>Liste!C105</f>
        <v>0</v>
      </c>
      <c r="D105" s="50">
        <f>Liste!D105</f>
        <v>0</v>
      </c>
      <c r="E105" s="50">
        <f>Liste!E105</f>
        <v>0</v>
      </c>
      <c r="F105" s="50">
        <f>Liste!F105</f>
        <v>0</v>
      </c>
      <c r="G105" s="50">
        <f>Liste!G105</f>
        <v>0</v>
      </c>
      <c r="H105" s="50">
        <f>Liste!H105</f>
        <v>0</v>
      </c>
      <c r="I105" s="50">
        <f>Liste!I105</f>
        <v>0</v>
      </c>
      <c r="J105" s="50">
        <f t="shared" ca="1" si="5"/>
        <v>14</v>
      </c>
      <c r="K105" s="50">
        <f t="shared" ca="1" si="9"/>
        <v>2</v>
      </c>
      <c r="L105" s="50">
        <f t="shared" ca="1" si="9"/>
        <v>12</v>
      </c>
      <c r="M105" s="50">
        <f t="shared" ca="1" si="9"/>
        <v>4</v>
      </c>
      <c r="N105" s="50">
        <f t="shared" ca="1" si="9"/>
        <v>7</v>
      </c>
      <c r="O105" s="50">
        <f t="shared" ca="1" si="9"/>
        <v>11</v>
      </c>
      <c r="P105" s="50">
        <f t="shared" ca="1" si="9"/>
        <v>14</v>
      </c>
      <c r="Q105" s="50">
        <f t="shared" ca="1" si="9"/>
        <v>18</v>
      </c>
      <c r="R105" s="50">
        <f t="shared" ca="1" si="9"/>
        <v>6</v>
      </c>
      <c r="S105" s="50">
        <f t="shared" ca="1" si="9"/>
        <v>3</v>
      </c>
      <c r="T105" s="50">
        <f t="shared" ca="1" si="9"/>
        <v>17</v>
      </c>
      <c r="U105" s="50">
        <f t="shared" ca="1" si="9"/>
        <v>17</v>
      </c>
      <c r="V105" s="50">
        <f t="shared" ca="1" si="9"/>
        <v>7</v>
      </c>
      <c r="W105" s="50">
        <f t="shared" ca="1" si="9"/>
        <v>8</v>
      </c>
      <c r="X105" s="50">
        <f t="shared" ca="1" si="9"/>
        <v>5</v>
      </c>
      <c r="Y105" s="50">
        <f t="shared" ca="1" si="9"/>
        <v>16</v>
      </c>
      <c r="Z105" t="s">
        <v>126</v>
      </c>
      <c r="AA105" s="57" t="str">
        <f t="shared" ca="1" si="7"/>
        <v>// Ajout du gène 0 (0)
  createValueGene("0", GeneType.AVERAGE, "0", 0, 0, 0, 0, 14, 2, 12, 4, 7, 11, 14, 18, 6, 3, 17, 17, 7, 8, 5, 16);</v>
      </c>
    </row>
    <row r="106" spans="1:27" x14ac:dyDescent="0.25">
      <c r="A106" s="50">
        <f>Liste!A106</f>
        <v>0</v>
      </c>
      <c r="B106" s="50">
        <f>Liste!B106</f>
        <v>0</v>
      </c>
      <c r="C106" s="50">
        <f>Liste!C106</f>
        <v>0</v>
      </c>
      <c r="D106" s="50">
        <f>Liste!D106</f>
        <v>0</v>
      </c>
      <c r="E106" s="50">
        <f>Liste!E106</f>
        <v>0</v>
      </c>
      <c r="F106" s="50">
        <f>Liste!F106</f>
        <v>0</v>
      </c>
      <c r="G106" s="50">
        <f>Liste!G106</f>
        <v>0</v>
      </c>
      <c r="H106" s="50">
        <f>Liste!H106</f>
        <v>0</v>
      </c>
      <c r="I106" s="50">
        <f>Liste!I106</f>
        <v>0</v>
      </c>
      <c r="J106" s="50">
        <f t="shared" ca="1" si="5"/>
        <v>17</v>
      </c>
      <c r="K106" s="50">
        <f t="shared" ca="1" si="9"/>
        <v>7</v>
      </c>
      <c r="L106" s="50">
        <f t="shared" ca="1" si="9"/>
        <v>5</v>
      </c>
      <c r="M106" s="50">
        <f t="shared" ca="1" si="9"/>
        <v>3</v>
      </c>
      <c r="N106" s="50">
        <f t="shared" ca="1" si="9"/>
        <v>12</v>
      </c>
      <c r="O106" s="50">
        <f t="shared" ca="1" si="9"/>
        <v>10</v>
      </c>
      <c r="P106" s="50">
        <f t="shared" ca="1" si="9"/>
        <v>3</v>
      </c>
      <c r="Q106" s="50">
        <f t="shared" ca="1" si="9"/>
        <v>9</v>
      </c>
      <c r="R106" s="50">
        <f t="shared" ca="1" si="9"/>
        <v>16</v>
      </c>
      <c r="S106" s="50">
        <f t="shared" ca="1" si="9"/>
        <v>13</v>
      </c>
      <c r="T106" s="50">
        <f t="shared" ca="1" si="9"/>
        <v>13</v>
      </c>
      <c r="U106" s="50">
        <f t="shared" ca="1" si="9"/>
        <v>19</v>
      </c>
      <c r="V106" s="50">
        <f t="shared" ca="1" si="9"/>
        <v>8</v>
      </c>
      <c r="W106" s="50">
        <f t="shared" ca="1" si="9"/>
        <v>16</v>
      </c>
      <c r="X106" s="50">
        <f t="shared" ca="1" si="9"/>
        <v>16</v>
      </c>
      <c r="Y106" s="50">
        <f t="shared" ca="1" si="9"/>
        <v>5</v>
      </c>
      <c r="Z106" t="s">
        <v>126</v>
      </c>
      <c r="AA106" s="57" t="str">
        <f t="shared" ca="1" si="7"/>
        <v>// Ajout du gène 0 (0)
  createValueGene("0", GeneType.AVERAGE, "0", 0, 0, 0, 0, 17, 7, 5, 3, 12, 10, 3, 9, 16, 13, 13, 19, 8, 16, 16, 5);</v>
      </c>
    </row>
    <row r="107" spans="1:27" x14ac:dyDescent="0.25">
      <c r="A107" s="50">
        <f>Liste!A107</f>
        <v>0</v>
      </c>
      <c r="B107" s="50">
        <f>Liste!B107</f>
        <v>0</v>
      </c>
      <c r="C107" s="50">
        <f>Liste!C107</f>
        <v>0</v>
      </c>
      <c r="D107" s="50">
        <f>Liste!D107</f>
        <v>0</v>
      </c>
      <c r="E107" s="50">
        <f>Liste!E107</f>
        <v>0</v>
      </c>
      <c r="F107" s="50">
        <f>Liste!F107</f>
        <v>0</v>
      </c>
      <c r="G107" s="50">
        <f>Liste!G107</f>
        <v>0</v>
      </c>
      <c r="H107" s="50">
        <f>Liste!H107</f>
        <v>0</v>
      </c>
      <c r="I107" s="50">
        <f>Liste!I107</f>
        <v>0</v>
      </c>
      <c r="J107" s="50">
        <f t="shared" ca="1" si="5"/>
        <v>19</v>
      </c>
      <c r="K107" s="50">
        <f t="shared" ca="1" si="9"/>
        <v>2</v>
      </c>
      <c r="L107" s="50">
        <f t="shared" ca="1" si="9"/>
        <v>3</v>
      </c>
      <c r="M107" s="50">
        <f t="shared" ca="1" si="9"/>
        <v>4</v>
      </c>
      <c r="N107" s="50">
        <f t="shared" ca="1" si="9"/>
        <v>16</v>
      </c>
      <c r="O107" s="50">
        <f t="shared" ca="1" si="9"/>
        <v>11</v>
      </c>
      <c r="P107" s="50">
        <f t="shared" ca="1" si="9"/>
        <v>8</v>
      </c>
      <c r="Q107" s="50">
        <f t="shared" ca="1" si="9"/>
        <v>6</v>
      </c>
      <c r="R107" s="50">
        <f t="shared" ca="1" si="9"/>
        <v>16</v>
      </c>
      <c r="S107" s="50">
        <f t="shared" ca="1" si="9"/>
        <v>8</v>
      </c>
      <c r="T107" s="50">
        <f t="shared" ca="1" si="9"/>
        <v>7</v>
      </c>
      <c r="U107" s="50">
        <f t="shared" ca="1" si="9"/>
        <v>13</v>
      </c>
      <c r="V107" s="50">
        <f t="shared" ca="1" si="9"/>
        <v>17</v>
      </c>
      <c r="W107" s="50">
        <f t="shared" ca="1" si="9"/>
        <v>9</v>
      </c>
      <c r="X107" s="50">
        <f t="shared" ca="1" si="9"/>
        <v>3</v>
      </c>
      <c r="Y107" s="50">
        <f t="shared" ca="1" si="9"/>
        <v>3</v>
      </c>
      <c r="Z107" t="s">
        <v>126</v>
      </c>
      <c r="AA107" s="57" t="str">
        <f t="shared" ca="1" si="7"/>
        <v>// Ajout du gène 0 (0)
  createValueGene("0", GeneType.AVERAGE, "0", 0, 0, 0, 0, 19, 2, 3, 4, 16, 11, 8, 6, 16, 8, 7, 13, 17, 9, 3, 3);</v>
      </c>
    </row>
    <row r="108" spans="1:27" x14ac:dyDescent="0.25">
      <c r="A108" s="50">
        <f>Liste!A108</f>
        <v>0</v>
      </c>
      <c r="B108" s="50">
        <f>Liste!B108</f>
        <v>0</v>
      </c>
      <c r="C108" s="50">
        <f>Liste!C108</f>
        <v>0</v>
      </c>
      <c r="D108" s="50">
        <f>Liste!D108</f>
        <v>0</v>
      </c>
      <c r="E108" s="50">
        <f>Liste!E108</f>
        <v>0</v>
      </c>
      <c r="F108" s="50">
        <f>Liste!F108</f>
        <v>0</v>
      </c>
      <c r="G108" s="50">
        <f>Liste!G108</f>
        <v>0</v>
      </c>
      <c r="H108" s="50">
        <f>Liste!H108</f>
        <v>0</v>
      </c>
      <c r="I108" s="50">
        <f>Liste!I108</f>
        <v>0</v>
      </c>
      <c r="J108" s="50">
        <f t="shared" ca="1" si="5"/>
        <v>17</v>
      </c>
      <c r="K108" s="50">
        <f t="shared" ca="1" si="9"/>
        <v>5</v>
      </c>
      <c r="L108" s="50">
        <f t="shared" ca="1" si="9"/>
        <v>8</v>
      </c>
      <c r="M108" s="50">
        <f t="shared" ca="1" si="9"/>
        <v>8</v>
      </c>
      <c r="N108" s="50">
        <f t="shared" ca="1" si="9"/>
        <v>20</v>
      </c>
      <c r="O108" s="50">
        <f t="shared" ca="1" si="9"/>
        <v>6</v>
      </c>
      <c r="P108" s="50">
        <f t="shared" ca="1" si="9"/>
        <v>11</v>
      </c>
      <c r="Q108" s="50">
        <f t="shared" ca="1" si="9"/>
        <v>6</v>
      </c>
      <c r="R108" s="50">
        <f t="shared" ca="1" si="9"/>
        <v>16</v>
      </c>
      <c r="S108" s="50">
        <f t="shared" ca="1" si="9"/>
        <v>2</v>
      </c>
      <c r="T108" s="50">
        <f t="shared" ca="1" si="9"/>
        <v>14</v>
      </c>
      <c r="U108" s="50">
        <f t="shared" ca="1" si="9"/>
        <v>9</v>
      </c>
      <c r="V108" s="50">
        <f t="shared" ca="1" si="9"/>
        <v>13</v>
      </c>
      <c r="W108" s="50">
        <f t="shared" ca="1" si="9"/>
        <v>9</v>
      </c>
      <c r="X108" s="50">
        <f t="shared" ca="1" si="9"/>
        <v>11</v>
      </c>
      <c r="Y108" s="50">
        <f t="shared" ca="1" si="9"/>
        <v>1</v>
      </c>
      <c r="Z108" t="s">
        <v>126</v>
      </c>
      <c r="AA108" s="57" t="str">
        <f t="shared" ca="1" si="7"/>
        <v>// Ajout du gène 0 (0)
  createValueGene("0", GeneType.AVERAGE, "0", 0, 0, 0, 0, 17, 5, 8, 8, 20, 6, 11, 6, 16, 2, 14, 9, 13, 9, 11, 1);</v>
      </c>
    </row>
    <row r="109" spans="1:27" x14ac:dyDescent="0.25">
      <c r="A109" s="50">
        <f>Liste!A109</f>
        <v>0</v>
      </c>
      <c r="B109" s="50">
        <f>Liste!B109</f>
        <v>0</v>
      </c>
      <c r="C109" s="50">
        <f>Liste!C109</f>
        <v>0</v>
      </c>
      <c r="D109" s="50">
        <f>Liste!D109</f>
        <v>0</v>
      </c>
      <c r="E109" s="50">
        <f>Liste!E109</f>
        <v>0</v>
      </c>
      <c r="F109" s="50">
        <f>Liste!F109</f>
        <v>0</v>
      </c>
      <c r="G109" s="50">
        <f>Liste!G109</f>
        <v>0</v>
      </c>
      <c r="H109" s="50">
        <f>Liste!H109</f>
        <v>0</v>
      </c>
      <c r="I109" s="50">
        <f>Liste!I109</f>
        <v>0</v>
      </c>
      <c r="J109" s="50">
        <f t="shared" ca="1" si="5"/>
        <v>4</v>
      </c>
      <c r="K109" s="50">
        <f t="shared" ca="1" si="9"/>
        <v>6</v>
      </c>
      <c r="L109" s="50">
        <f t="shared" ca="1" si="9"/>
        <v>5</v>
      </c>
      <c r="M109" s="50">
        <f t="shared" ca="1" si="9"/>
        <v>14</v>
      </c>
      <c r="N109" s="50">
        <f t="shared" ca="1" si="9"/>
        <v>18</v>
      </c>
      <c r="O109" s="50">
        <f t="shared" ca="1" si="9"/>
        <v>1</v>
      </c>
      <c r="P109" s="50">
        <f t="shared" ca="1" si="9"/>
        <v>17</v>
      </c>
      <c r="Q109" s="50">
        <f t="shared" ca="1" si="9"/>
        <v>16</v>
      </c>
      <c r="R109" s="50">
        <f t="shared" ca="1" si="9"/>
        <v>16</v>
      </c>
      <c r="S109" s="50">
        <f t="shared" ca="1" si="9"/>
        <v>7</v>
      </c>
      <c r="T109" s="50">
        <f t="shared" ca="1" si="9"/>
        <v>6</v>
      </c>
      <c r="U109" s="50">
        <f t="shared" ca="1" si="9"/>
        <v>14</v>
      </c>
      <c r="V109" s="50">
        <f t="shared" ca="1" si="9"/>
        <v>19</v>
      </c>
      <c r="W109" s="50">
        <f t="shared" ca="1" si="9"/>
        <v>2</v>
      </c>
      <c r="X109" s="50">
        <f t="shared" ca="1" si="9"/>
        <v>9</v>
      </c>
      <c r="Y109" s="50">
        <f t="shared" ca="1" si="9"/>
        <v>20</v>
      </c>
      <c r="Z109" t="s">
        <v>126</v>
      </c>
      <c r="AA109" s="57" t="str">
        <f t="shared" ca="1" si="7"/>
        <v>// Ajout du gène 0 (0)
  createValueGene("0", GeneType.AVERAGE, "0", 0, 0, 0, 0, 4, 6, 5, 14, 18, 1, 17, 16, 16, 7, 6, 14, 19, 2, 9, 20);</v>
      </c>
    </row>
    <row r="110" spans="1:27" x14ac:dyDescent="0.25">
      <c r="A110" s="50">
        <f>Liste!A110</f>
        <v>0</v>
      </c>
      <c r="B110" s="50">
        <f>Liste!B110</f>
        <v>0</v>
      </c>
      <c r="C110" s="50">
        <f>Liste!C110</f>
        <v>0</v>
      </c>
      <c r="D110" s="50">
        <f>Liste!D110</f>
        <v>0</v>
      </c>
      <c r="E110" s="50">
        <f>Liste!E110</f>
        <v>0</v>
      </c>
      <c r="F110" s="50">
        <f>Liste!F110</f>
        <v>0</v>
      </c>
      <c r="G110" s="50">
        <f>Liste!G110</f>
        <v>0</v>
      </c>
      <c r="H110" s="50">
        <f>Liste!H110</f>
        <v>0</v>
      </c>
      <c r="I110" s="50">
        <f>Liste!I110</f>
        <v>0</v>
      </c>
      <c r="J110" s="50">
        <f t="shared" ca="1" si="5"/>
        <v>9</v>
      </c>
      <c r="K110" s="50">
        <f t="shared" ca="1" si="9"/>
        <v>11</v>
      </c>
      <c r="L110" s="50">
        <f t="shared" ca="1" si="9"/>
        <v>15</v>
      </c>
      <c r="M110" s="50">
        <f t="shared" ca="1" si="9"/>
        <v>4</v>
      </c>
      <c r="N110" s="50">
        <f t="shared" ca="1" si="9"/>
        <v>4</v>
      </c>
      <c r="O110" s="50">
        <f t="shared" ca="1" si="9"/>
        <v>5</v>
      </c>
      <c r="P110" s="50">
        <f t="shared" ca="1" si="9"/>
        <v>7</v>
      </c>
      <c r="Q110" s="50">
        <f t="shared" ca="1" si="9"/>
        <v>19</v>
      </c>
      <c r="R110" s="50">
        <f t="shared" ca="1" si="9"/>
        <v>18</v>
      </c>
      <c r="S110" s="50">
        <f t="shared" ca="1" si="9"/>
        <v>6</v>
      </c>
      <c r="T110" s="50">
        <f t="shared" ca="1" si="9"/>
        <v>4</v>
      </c>
      <c r="U110" s="50">
        <f t="shared" ca="1" si="9"/>
        <v>17</v>
      </c>
      <c r="V110" s="50">
        <f t="shared" ca="1" si="9"/>
        <v>13</v>
      </c>
      <c r="W110" s="50">
        <f t="shared" ca="1" si="9"/>
        <v>15</v>
      </c>
      <c r="X110" s="50">
        <f t="shared" ca="1" si="9"/>
        <v>1</v>
      </c>
      <c r="Y110" s="50">
        <f t="shared" ca="1" si="9"/>
        <v>15</v>
      </c>
      <c r="Z110" t="s">
        <v>126</v>
      </c>
      <c r="AA110" s="57" t="str">
        <f t="shared" ca="1" si="7"/>
        <v>// Ajout du gène 0 (0)
  createValueGene("0", GeneType.AVERAGE, "0", 0, 0, 0, 0, 9, 11, 15, 4, 4, 5, 7, 19, 18, 6, 4, 17, 13, 15, 1, 15);</v>
      </c>
    </row>
    <row r="111" spans="1:27" x14ac:dyDescent="0.25">
      <c r="A111" s="50">
        <f>Liste!A111</f>
        <v>0</v>
      </c>
      <c r="B111" s="50">
        <f>Liste!B111</f>
        <v>0</v>
      </c>
      <c r="C111" s="50">
        <f>Liste!C111</f>
        <v>0</v>
      </c>
      <c r="D111" s="50">
        <f>Liste!D111</f>
        <v>0</v>
      </c>
      <c r="E111" s="50">
        <f>Liste!E111</f>
        <v>0</v>
      </c>
      <c r="F111" s="50">
        <f>Liste!F111</f>
        <v>0</v>
      </c>
      <c r="G111" s="50">
        <f>Liste!G111</f>
        <v>0</v>
      </c>
      <c r="H111" s="50">
        <f>Liste!H111</f>
        <v>0</v>
      </c>
      <c r="I111" s="50">
        <f>Liste!I111</f>
        <v>0</v>
      </c>
      <c r="J111" s="50">
        <f t="shared" ca="1" si="5"/>
        <v>10</v>
      </c>
      <c r="K111" s="50">
        <f t="shared" ca="1" si="9"/>
        <v>20</v>
      </c>
      <c r="L111" s="50">
        <f t="shared" ca="1" si="9"/>
        <v>1</v>
      </c>
      <c r="M111" s="50">
        <f t="shared" ca="1" si="9"/>
        <v>0</v>
      </c>
      <c r="N111" s="50">
        <f t="shared" ca="1" si="9"/>
        <v>16</v>
      </c>
      <c r="O111" s="50">
        <f t="shared" ca="1" si="9"/>
        <v>16</v>
      </c>
      <c r="P111" s="50">
        <f t="shared" ca="1" si="9"/>
        <v>9</v>
      </c>
      <c r="Q111" s="50">
        <f t="shared" ca="1" si="9"/>
        <v>14</v>
      </c>
      <c r="R111" s="50">
        <f t="shared" ca="1" si="9"/>
        <v>17</v>
      </c>
      <c r="S111" s="50">
        <f t="shared" ca="1" si="9"/>
        <v>5</v>
      </c>
      <c r="T111" s="50">
        <f t="shared" ca="1" si="9"/>
        <v>19</v>
      </c>
      <c r="U111" s="50">
        <f t="shared" ca="1" si="9"/>
        <v>15</v>
      </c>
      <c r="V111" s="50">
        <f t="shared" ca="1" si="9"/>
        <v>20</v>
      </c>
      <c r="W111" s="50">
        <f t="shared" ca="1" si="9"/>
        <v>0</v>
      </c>
      <c r="X111" s="50">
        <f t="shared" ca="1" si="9"/>
        <v>18</v>
      </c>
      <c r="Y111" s="50">
        <f t="shared" ca="1" si="9"/>
        <v>13</v>
      </c>
      <c r="Z111" t="s">
        <v>126</v>
      </c>
      <c r="AA111" s="57" t="str">
        <f t="shared" ca="1" si="7"/>
        <v>// Ajout du gène 0 (0)
  createValueGene("0", GeneType.AVERAGE, "0", 0, 0, 0, 0, 10, 20, 1, 0, 16, 16, 9, 14, 17, 5, 19, 15, 20, 0, 18, 13);</v>
      </c>
    </row>
    <row r="112" spans="1:27" x14ac:dyDescent="0.25">
      <c r="A112" s="50">
        <f>Liste!A112</f>
        <v>0</v>
      </c>
      <c r="B112" s="50">
        <f>Liste!B112</f>
        <v>0</v>
      </c>
      <c r="C112" s="50">
        <f>Liste!C112</f>
        <v>0</v>
      </c>
      <c r="D112" s="50">
        <f>Liste!D112</f>
        <v>0</v>
      </c>
      <c r="E112" s="50">
        <f>Liste!E112</f>
        <v>0</v>
      </c>
      <c r="F112" s="50">
        <f>Liste!F112</f>
        <v>0</v>
      </c>
      <c r="G112" s="50">
        <f>Liste!G112</f>
        <v>0</v>
      </c>
      <c r="H112" s="50">
        <f>Liste!H112</f>
        <v>0</v>
      </c>
      <c r="I112" s="50">
        <f>Liste!I112</f>
        <v>0</v>
      </c>
      <c r="J112" s="50">
        <f t="shared" ca="1" si="5"/>
        <v>4</v>
      </c>
      <c r="K112" s="50">
        <f t="shared" ca="1" si="9"/>
        <v>7</v>
      </c>
      <c r="L112" s="50">
        <f t="shared" ca="1" si="9"/>
        <v>18</v>
      </c>
      <c r="M112" s="50">
        <f t="shared" ca="1" si="9"/>
        <v>19</v>
      </c>
      <c r="N112" s="50">
        <f t="shared" ca="1" si="9"/>
        <v>19</v>
      </c>
      <c r="O112" s="50">
        <f t="shared" ca="1" si="9"/>
        <v>19</v>
      </c>
      <c r="P112" s="50">
        <f t="shared" ca="1" si="9"/>
        <v>7</v>
      </c>
      <c r="Q112" s="50">
        <f t="shared" ca="1" si="9"/>
        <v>10</v>
      </c>
      <c r="R112" s="50">
        <f t="shared" ca="1" si="9"/>
        <v>13</v>
      </c>
      <c r="S112" s="50">
        <f t="shared" ca="1" si="9"/>
        <v>17</v>
      </c>
      <c r="T112" s="50">
        <f t="shared" ca="1" si="9"/>
        <v>1</v>
      </c>
      <c r="U112" s="50">
        <f t="shared" ca="1" si="9"/>
        <v>8</v>
      </c>
      <c r="V112" s="50">
        <f t="shared" ca="1" si="9"/>
        <v>9</v>
      </c>
      <c r="W112" s="50">
        <f t="shared" ca="1" si="9"/>
        <v>19</v>
      </c>
      <c r="X112" s="50">
        <f t="shared" ca="1" si="9"/>
        <v>0</v>
      </c>
      <c r="Y112" s="50">
        <f t="shared" ca="1" si="9"/>
        <v>3</v>
      </c>
      <c r="Z112" t="s">
        <v>126</v>
      </c>
      <c r="AA112" s="57" t="str">
        <f t="shared" ca="1" si="7"/>
        <v>// Ajout du gène 0 (0)
  createValueGene("0", GeneType.AVERAGE, "0", 0, 0, 0, 0, 4, 7, 18, 19, 19, 19, 7, 10, 13, 17, 1, 8, 9, 19, 0, 3);</v>
      </c>
    </row>
    <row r="113" spans="1:27" x14ac:dyDescent="0.25">
      <c r="A113" s="50">
        <f>Liste!A113</f>
        <v>0</v>
      </c>
      <c r="B113" s="50">
        <f>Liste!B113</f>
        <v>0</v>
      </c>
      <c r="C113" s="50">
        <f>Liste!C113</f>
        <v>0</v>
      </c>
      <c r="D113" s="50">
        <f>Liste!D113</f>
        <v>0</v>
      </c>
      <c r="E113" s="50">
        <f>Liste!E113</f>
        <v>0</v>
      </c>
      <c r="F113" s="50">
        <f>Liste!F113</f>
        <v>0</v>
      </c>
      <c r="G113" s="50">
        <f>Liste!G113</f>
        <v>0</v>
      </c>
      <c r="H113" s="50">
        <f>Liste!H113</f>
        <v>0</v>
      </c>
      <c r="I113" s="50">
        <f>Liste!I113</f>
        <v>0</v>
      </c>
      <c r="J113" s="50">
        <f t="shared" ref="J113:J176" ca="1" si="10">RANDBETWEEN(0,20)</f>
        <v>15</v>
      </c>
      <c r="K113" s="50">
        <f t="shared" ca="1" si="9"/>
        <v>11</v>
      </c>
      <c r="L113" s="50">
        <f t="shared" ca="1" si="9"/>
        <v>17</v>
      </c>
      <c r="M113" s="50">
        <f t="shared" ca="1" si="9"/>
        <v>4</v>
      </c>
      <c r="N113" s="50">
        <f t="shared" ca="1" si="9"/>
        <v>15</v>
      </c>
      <c r="O113" s="50">
        <f t="shared" ca="1" si="9"/>
        <v>18</v>
      </c>
      <c r="P113" s="50">
        <f t="shared" ca="1" si="9"/>
        <v>17</v>
      </c>
      <c r="Q113" s="50">
        <f t="shared" ca="1" si="9"/>
        <v>12</v>
      </c>
      <c r="R113" s="50">
        <f t="shared" ca="1" si="9"/>
        <v>8</v>
      </c>
      <c r="S113" s="50">
        <f t="shared" ca="1" si="9"/>
        <v>7</v>
      </c>
      <c r="T113" s="50">
        <f t="shared" ca="1" si="9"/>
        <v>7</v>
      </c>
      <c r="U113" s="50">
        <f t="shared" ca="1" si="9"/>
        <v>13</v>
      </c>
      <c r="V113" s="50">
        <f t="shared" ca="1" si="9"/>
        <v>0</v>
      </c>
      <c r="W113" s="50">
        <f t="shared" ca="1" si="9"/>
        <v>7</v>
      </c>
      <c r="X113" s="50">
        <f t="shared" ca="1" si="9"/>
        <v>20</v>
      </c>
      <c r="Y113" s="50">
        <f t="shared" ca="1" si="9"/>
        <v>4</v>
      </c>
      <c r="Z113" t="s">
        <v>126</v>
      </c>
      <c r="AA113" s="57" t="str">
        <f t="shared" ca="1" si="7"/>
        <v>// Ajout du gène 0 (0)
  createValueGene("0", GeneType.AVERAGE, "0", 0, 0, 0, 0, 15, 11, 17, 4, 15, 18, 17, 12, 8, 7, 7, 13, 0, 7, 20, 4);</v>
      </c>
    </row>
    <row r="114" spans="1:27" x14ac:dyDescent="0.25">
      <c r="A114" s="50">
        <f>Liste!A114</f>
        <v>0</v>
      </c>
      <c r="B114" s="50">
        <f>Liste!B114</f>
        <v>0</v>
      </c>
      <c r="C114" s="50">
        <f>Liste!C114</f>
        <v>0</v>
      </c>
      <c r="D114" s="50">
        <f>Liste!D114</f>
        <v>0</v>
      </c>
      <c r="E114" s="50">
        <f>Liste!E114</f>
        <v>0</v>
      </c>
      <c r="F114" s="50">
        <f>Liste!F114</f>
        <v>0</v>
      </c>
      <c r="G114" s="50">
        <f>Liste!G114</f>
        <v>0</v>
      </c>
      <c r="H114" s="50">
        <f>Liste!H114</f>
        <v>0</v>
      </c>
      <c r="I114" s="50">
        <f>Liste!I114</f>
        <v>0</v>
      </c>
      <c r="J114" s="50">
        <f t="shared" ca="1" si="10"/>
        <v>10</v>
      </c>
      <c r="K114" s="50">
        <f t="shared" ca="1" si="9"/>
        <v>12</v>
      </c>
      <c r="L114" s="50">
        <f t="shared" ca="1" si="9"/>
        <v>13</v>
      </c>
      <c r="M114" s="50">
        <f t="shared" ca="1" si="9"/>
        <v>12</v>
      </c>
      <c r="N114" s="50">
        <f t="shared" ca="1" si="9"/>
        <v>7</v>
      </c>
      <c r="O114" s="50">
        <f t="shared" ca="1" si="9"/>
        <v>2</v>
      </c>
      <c r="P114" s="50">
        <f t="shared" ca="1" si="9"/>
        <v>10</v>
      </c>
      <c r="Q114" s="50">
        <f t="shared" ca="1" si="9"/>
        <v>3</v>
      </c>
      <c r="R114" s="50">
        <f t="shared" ca="1" si="9"/>
        <v>9</v>
      </c>
      <c r="S114" s="50">
        <f t="shared" ca="1" si="9"/>
        <v>1</v>
      </c>
      <c r="T114" s="50">
        <f t="shared" ca="1" si="9"/>
        <v>4</v>
      </c>
      <c r="U114" s="50">
        <f t="shared" ca="1" si="9"/>
        <v>17</v>
      </c>
      <c r="V114" s="50">
        <f t="shared" ca="1" si="9"/>
        <v>20</v>
      </c>
      <c r="W114" s="50">
        <f t="shared" ca="1" si="9"/>
        <v>8</v>
      </c>
      <c r="X114" s="50">
        <f t="shared" ca="1" si="9"/>
        <v>20</v>
      </c>
      <c r="Y114" s="50">
        <f t="shared" ca="1" si="9"/>
        <v>15</v>
      </c>
      <c r="Z114" t="s">
        <v>126</v>
      </c>
      <c r="AA114" s="57" t="str">
        <f t="shared" ca="1" si="7"/>
        <v>// Ajout du gène 0 (0)
  createValueGene("0", GeneType.AVERAGE, "0", 0, 0, 0, 0, 10, 12, 13, 12, 7, 2, 10, 3, 9, 1, 4, 17, 20, 8, 20, 15);</v>
      </c>
    </row>
    <row r="115" spans="1:27" x14ac:dyDescent="0.25">
      <c r="A115" s="50">
        <f>Liste!A115</f>
        <v>0</v>
      </c>
      <c r="B115" s="50">
        <f>Liste!B115</f>
        <v>0</v>
      </c>
      <c r="C115" s="50">
        <f>Liste!C115</f>
        <v>0</v>
      </c>
      <c r="D115" s="50">
        <f>Liste!D115</f>
        <v>0</v>
      </c>
      <c r="E115" s="50">
        <f>Liste!E115</f>
        <v>0</v>
      </c>
      <c r="F115" s="50">
        <f>Liste!F115</f>
        <v>0</v>
      </c>
      <c r="G115" s="50">
        <f>Liste!G115</f>
        <v>0</v>
      </c>
      <c r="H115" s="50">
        <f>Liste!H115</f>
        <v>0</v>
      </c>
      <c r="I115" s="50">
        <f>Liste!I115</f>
        <v>0</v>
      </c>
      <c r="J115" s="50">
        <f t="shared" ca="1" si="10"/>
        <v>7</v>
      </c>
      <c r="K115" s="50">
        <f t="shared" ca="1" si="9"/>
        <v>11</v>
      </c>
      <c r="L115" s="50">
        <f t="shared" ca="1" si="9"/>
        <v>15</v>
      </c>
      <c r="M115" s="50">
        <f t="shared" ca="1" si="9"/>
        <v>18</v>
      </c>
      <c r="N115" s="50">
        <f t="shared" ca="1" si="9"/>
        <v>20</v>
      </c>
      <c r="O115" s="50">
        <f t="shared" ca="1" si="9"/>
        <v>13</v>
      </c>
      <c r="P115" s="50">
        <f t="shared" ca="1" si="9"/>
        <v>17</v>
      </c>
      <c r="Q115" s="50">
        <f t="shared" ca="1" si="9"/>
        <v>19</v>
      </c>
      <c r="R115" s="50">
        <f t="shared" ca="1" si="9"/>
        <v>15</v>
      </c>
      <c r="S115" s="50">
        <f t="shared" ca="1" si="9"/>
        <v>16</v>
      </c>
      <c r="T115" s="50">
        <f t="shared" ca="1" si="9"/>
        <v>3</v>
      </c>
      <c r="U115" s="50">
        <f t="shared" ca="1" si="9"/>
        <v>5</v>
      </c>
      <c r="V115" s="50">
        <f t="shared" ca="1" si="9"/>
        <v>5</v>
      </c>
      <c r="W115" s="50">
        <f t="shared" ca="1" si="9"/>
        <v>4</v>
      </c>
      <c r="X115" s="50">
        <f t="shared" ca="1" si="9"/>
        <v>3</v>
      </c>
      <c r="Y115" s="50">
        <f t="shared" ca="1" si="9"/>
        <v>6</v>
      </c>
      <c r="Z115" t="s">
        <v>126</v>
      </c>
      <c r="AA115" s="57" t="str">
        <f t="shared" ca="1" si="7"/>
        <v>// Ajout du gène 0 (0)
  createValueGene("0", GeneType.AVERAGE, "0", 0, 0, 0, 0, 7, 11, 15, 18, 20, 13, 17, 19, 15, 16, 3, 5, 5, 4, 3, 6);</v>
      </c>
    </row>
    <row r="116" spans="1:27" x14ac:dyDescent="0.25">
      <c r="A116" s="50">
        <f>Liste!A116</f>
        <v>0</v>
      </c>
      <c r="B116" s="50">
        <f>Liste!B116</f>
        <v>0</v>
      </c>
      <c r="C116" s="50">
        <f>Liste!C116</f>
        <v>0</v>
      </c>
      <c r="D116" s="50">
        <f>Liste!D116</f>
        <v>0</v>
      </c>
      <c r="E116" s="50">
        <f>Liste!E116</f>
        <v>0</v>
      </c>
      <c r="F116" s="50">
        <f>Liste!F116</f>
        <v>0</v>
      </c>
      <c r="G116" s="50">
        <f>Liste!G116</f>
        <v>0</v>
      </c>
      <c r="H116" s="50">
        <f>Liste!H116</f>
        <v>0</v>
      </c>
      <c r="I116" s="50">
        <f>Liste!I116</f>
        <v>0</v>
      </c>
      <c r="J116" s="50">
        <f t="shared" ca="1" si="10"/>
        <v>15</v>
      </c>
      <c r="K116" s="50">
        <f t="shared" ca="1" si="9"/>
        <v>3</v>
      </c>
      <c r="L116" s="50">
        <f t="shared" ca="1" si="9"/>
        <v>9</v>
      </c>
      <c r="M116" s="50">
        <f t="shared" ca="1" si="9"/>
        <v>16</v>
      </c>
      <c r="N116" s="50">
        <f t="shared" ca="1" si="9"/>
        <v>10</v>
      </c>
      <c r="O116" s="50">
        <f t="shared" ca="1" si="9"/>
        <v>19</v>
      </c>
      <c r="P116" s="50">
        <f t="shared" ca="1" si="9"/>
        <v>6</v>
      </c>
      <c r="Q116" s="50">
        <f t="shared" ca="1" si="9"/>
        <v>7</v>
      </c>
      <c r="R116" s="50">
        <f t="shared" ca="1" si="9"/>
        <v>18</v>
      </c>
      <c r="S116" s="50">
        <f t="shared" ca="1" si="9"/>
        <v>4</v>
      </c>
      <c r="T116" s="50">
        <f t="shared" ca="1" si="9"/>
        <v>2</v>
      </c>
      <c r="U116" s="50">
        <f t="shared" ca="1" si="9"/>
        <v>1</v>
      </c>
      <c r="V116" s="50">
        <f t="shared" ca="1" si="9"/>
        <v>16</v>
      </c>
      <c r="W116" s="50">
        <f t="shared" ca="1" si="9"/>
        <v>6</v>
      </c>
      <c r="X116" s="50">
        <f t="shared" ca="1" si="9"/>
        <v>16</v>
      </c>
      <c r="Y116" s="50">
        <f t="shared" ref="K116:Y133" ca="1" si="11">RANDBETWEEN(0,20)</f>
        <v>15</v>
      </c>
      <c r="Z116" t="s">
        <v>126</v>
      </c>
      <c r="AA116" s="57" t="str">
        <f t="shared" ca="1" si="7"/>
        <v>// Ajout du gène 0 (0)
  createValueGene("0", GeneType.AVERAGE, "0", 0, 0, 0, 0, 15, 3, 9, 16, 10, 19, 6, 7, 18, 4, 2, 1, 16, 6, 16, 15);</v>
      </c>
    </row>
    <row r="117" spans="1:27" x14ac:dyDescent="0.25">
      <c r="A117" s="50">
        <f>Liste!A117</f>
        <v>0</v>
      </c>
      <c r="B117" s="50">
        <f>Liste!B117</f>
        <v>0</v>
      </c>
      <c r="C117" s="50">
        <f>Liste!C117</f>
        <v>0</v>
      </c>
      <c r="D117" s="50">
        <f>Liste!D117</f>
        <v>0</v>
      </c>
      <c r="E117" s="50">
        <f>Liste!E117</f>
        <v>0</v>
      </c>
      <c r="F117" s="50">
        <f>Liste!F117</f>
        <v>0</v>
      </c>
      <c r="G117" s="50">
        <f>Liste!G117</f>
        <v>0</v>
      </c>
      <c r="H117" s="50">
        <f>Liste!H117</f>
        <v>0</v>
      </c>
      <c r="I117" s="50">
        <f>Liste!I117</f>
        <v>0</v>
      </c>
      <c r="J117" s="50">
        <f t="shared" ca="1" si="10"/>
        <v>7</v>
      </c>
      <c r="K117" s="50">
        <f t="shared" ca="1" si="11"/>
        <v>0</v>
      </c>
      <c r="L117" s="50">
        <f t="shared" ca="1" si="11"/>
        <v>0</v>
      </c>
      <c r="M117" s="50">
        <f t="shared" ca="1" si="11"/>
        <v>6</v>
      </c>
      <c r="N117" s="50">
        <f t="shared" ca="1" si="11"/>
        <v>17</v>
      </c>
      <c r="O117" s="50">
        <f t="shared" ca="1" si="11"/>
        <v>18</v>
      </c>
      <c r="P117" s="50">
        <f t="shared" ca="1" si="11"/>
        <v>0</v>
      </c>
      <c r="Q117" s="50">
        <f t="shared" ca="1" si="11"/>
        <v>4</v>
      </c>
      <c r="R117" s="50">
        <f t="shared" ca="1" si="11"/>
        <v>20</v>
      </c>
      <c r="S117" s="50">
        <f t="shared" ca="1" si="11"/>
        <v>2</v>
      </c>
      <c r="T117" s="50">
        <f t="shared" ca="1" si="11"/>
        <v>4</v>
      </c>
      <c r="U117" s="50">
        <f t="shared" ca="1" si="11"/>
        <v>8</v>
      </c>
      <c r="V117" s="50">
        <f t="shared" ca="1" si="11"/>
        <v>1</v>
      </c>
      <c r="W117" s="50">
        <f t="shared" ca="1" si="11"/>
        <v>0</v>
      </c>
      <c r="X117" s="50">
        <f t="shared" ca="1" si="11"/>
        <v>12</v>
      </c>
      <c r="Y117" s="50">
        <f t="shared" ca="1" si="11"/>
        <v>15</v>
      </c>
      <c r="Z117" t="s">
        <v>126</v>
      </c>
      <c r="AA117" s="57" t="str">
        <f t="shared" ca="1" si="7"/>
        <v>// Ajout du gène 0 (0)
  createValueGene("0", GeneType.AVERAGE, "0", 0, 0, 0, 0, 7, 0, 0, 6, 17, 18, 0, 4, 20, 2, 4, 8, 1, 0, 12, 15);</v>
      </c>
    </row>
    <row r="118" spans="1:27" x14ac:dyDescent="0.25">
      <c r="A118" s="50">
        <f>Liste!A118</f>
        <v>0</v>
      </c>
      <c r="B118" s="50">
        <f>Liste!B118</f>
        <v>0</v>
      </c>
      <c r="C118" s="50">
        <f>Liste!C118</f>
        <v>0</v>
      </c>
      <c r="D118" s="50">
        <f>Liste!D118</f>
        <v>0</v>
      </c>
      <c r="E118" s="50">
        <f>Liste!E118</f>
        <v>0</v>
      </c>
      <c r="F118" s="50">
        <f>Liste!F118</f>
        <v>0</v>
      </c>
      <c r="G118" s="50">
        <f>Liste!G118</f>
        <v>0</v>
      </c>
      <c r="H118" s="50">
        <f>Liste!H118</f>
        <v>0</v>
      </c>
      <c r="I118" s="50">
        <f>Liste!I118</f>
        <v>0</v>
      </c>
      <c r="J118" s="50">
        <f t="shared" ca="1" si="10"/>
        <v>12</v>
      </c>
      <c r="K118" s="50">
        <f t="shared" ca="1" si="11"/>
        <v>14</v>
      </c>
      <c r="L118" s="50">
        <f t="shared" ca="1" si="11"/>
        <v>16</v>
      </c>
      <c r="M118" s="50">
        <f t="shared" ca="1" si="11"/>
        <v>14</v>
      </c>
      <c r="N118" s="50">
        <f t="shared" ca="1" si="11"/>
        <v>4</v>
      </c>
      <c r="O118" s="50">
        <f t="shared" ca="1" si="11"/>
        <v>9</v>
      </c>
      <c r="P118" s="50">
        <f t="shared" ca="1" si="11"/>
        <v>9</v>
      </c>
      <c r="Q118" s="50">
        <f t="shared" ca="1" si="11"/>
        <v>10</v>
      </c>
      <c r="R118" s="50">
        <f t="shared" ca="1" si="11"/>
        <v>8</v>
      </c>
      <c r="S118" s="50">
        <f t="shared" ca="1" si="11"/>
        <v>8</v>
      </c>
      <c r="T118" s="50">
        <f t="shared" ca="1" si="11"/>
        <v>14</v>
      </c>
      <c r="U118" s="50">
        <f t="shared" ca="1" si="11"/>
        <v>9</v>
      </c>
      <c r="V118" s="50">
        <f t="shared" ca="1" si="11"/>
        <v>12</v>
      </c>
      <c r="W118" s="50">
        <f t="shared" ca="1" si="11"/>
        <v>14</v>
      </c>
      <c r="X118" s="50">
        <f t="shared" ca="1" si="11"/>
        <v>10</v>
      </c>
      <c r="Y118" s="50">
        <f t="shared" ca="1" si="11"/>
        <v>8</v>
      </c>
      <c r="Z118" t="s">
        <v>126</v>
      </c>
      <c r="AA118" s="57" t="str">
        <f t="shared" ca="1" si="7"/>
        <v>// Ajout du gène 0 (0)
  createValueGene("0", GeneType.AVERAGE, "0", 0, 0, 0, 0, 12, 14, 16, 14, 4, 9, 9, 10, 8, 8, 14, 9, 12, 14, 10, 8);</v>
      </c>
    </row>
    <row r="119" spans="1:27" x14ac:dyDescent="0.25">
      <c r="A119" s="50">
        <f>Liste!A119</f>
        <v>0</v>
      </c>
      <c r="B119" s="50">
        <f>Liste!B119</f>
        <v>0</v>
      </c>
      <c r="C119" s="50">
        <f>Liste!C119</f>
        <v>0</v>
      </c>
      <c r="D119" s="50">
        <f>Liste!D119</f>
        <v>0</v>
      </c>
      <c r="E119" s="50">
        <f>Liste!E119</f>
        <v>0</v>
      </c>
      <c r="F119" s="50">
        <f>Liste!F119</f>
        <v>0</v>
      </c>
      <c r="G119" s="50">
        <f>Liste!G119</f>
        <v>0</v>
      </c>
      <c r="H119" s="50">
        <f>Liste!H119</f>
        <v>0</v>
      </c>
      <c r="I119" s="50">
        <f>Liste!I119</f>
        <v>0</v>
      </c>
      <c r="J119" s="50">
        <f t="shared" ca="1" si="10"/>
        <v>9</v>
      </c>
      <c r="K119" s="50">
        <f t="shared" ca="1" si="11"/>
        <v>4</v>
      </c>
      <c r="L119" s="50">
        <f t="shared" ca="1" si="11"/>
        <v>20</v>
      </c>
      <c r="M119" s="50">
        <f t="shared" ca="1" si="11"/>
        <v>10</v>
      </c>
      <c r="N119" s="50">
        <f t="shared" ca="1" si="11"/>
        <v>0</v>
      </c>
      <c r="O119" s="50">
        <f t="shared" ca="1" si="11"/>
        <v>14</v>
      </c>
      <c r="P119" s="50">
        <f t="shared" ca="1" si="11"/>
        <v>5</v>
      </c>
      <c r="Q119" s="50">
        <f t="shared" ca="1" si="11"/>
        <v>2</v>
      </c>
      <c r="R119" s="50">
        <f t="shared" ca="1" si="11"/>
        <v>8</v>
      </c>
      <c r="S119" s="50">
        <f t="shared" ca="1" si="11"/>
        <v>1</v>
      </c>
      <c r="T119" s="50">
        <f t="shared" ca="1" si="11"/>
        <v>13</v>
      </c>
      <c r="U119" s="50">
        <f t="shared" ca="1" si="11"/>
        <v>1</v>
      </c>
      <c r="V119" s="50">
        <f t="shared" ca="1" si="11"/>
        <v>15</v>
      </c>
      <c r="W119" s="50">
        <f t="shared" ca="1" si="11"/>
        <v>11</v>
      </c>
      <c r="X119" s="50">
        <f t="shared" ca="1" si="11"/>
        <v>17</v>
      </c>
      <c r="Y119" s="50">
        <f t="shared" ca="1" si="11"/>
        <v>3</v>
      </c>
      <c r="Z119" t="s">
        <v>126</v>
      </c>
      <c r="AA119" s="57" t="str">
        <f t="shared" ca="1" si="7"/>
        <v>// Ajout du gène 0 (0)
  createValueGene("0", GeneType.AVERAGE, "0", 0, 0, 0, 0, 9, 4, 20, 10, 0, 14, 5, 2, 8, 1, 13, 1, 15, 11, 17, 3);</v>
      </c>
    </row>
    <row r="120" spans="1:27" x14ac:dyDescent="0.25">
      <c r="A120" s="50">
        <f>Liste!A120</f>
        <v>0</v>
      </c>
      <c r="B120" s="50">
        <f>Liste!B120</f>
        <v>0</v>
      </c>
      <c r="C120" s="50">
        <f>Liste!C120</f>
        <v>0</v>
      </c>
      <c r="D120" s="50">
        <f>Liste!D120</f>
        <v>0</v>
      </c>
      <c r="E120" s="50">
        <f>Liste!E120</f>
        <v>0</v>
      </c>
      <c r="F120" s="50">
        <f>Liste!F120</f>
        <v>0</v>
      </c>
      <c r="G120" s="50">
        <f>Liste!G120</f>
        <v>0</v>
      </c>
      <c r="H120" s="50">
        <f>Liste!H120</f>
        <v>0</v>
      </c>
      <c r="I120" s="50">
        <f>Liste!I120</f>
        <v>0</v>
      </c>
      <c r="J120" s="50">
        <f t="shared" ca="1" si="10"/>
        <v>18</v>
      </c>
      <c r="K120" s="50">
        <f t="shared" ca="1" si="11"/>
        <v>4</v>
      </c>
      <c r="L120" s="50">
        <f t="shared" ca="1" si="11"/>
        <v>8</v>
      </c>
      <c r="M120" s="50">
        <f t="shared" ca="1" si="11"/>
        <v>6</v>
      </c>
      <c r="N120" s="50">
        <f t="shared" ca="1" si="11"/>
        <v>4</v>
      </c>
      <c r="O120" s="50">
        <f t="shared" ca="1" si="11"/>
        <v>11</v>
      </c>
      <c r="P120" s="50">
        <f t="shared" ca="1" si="11"/>
        <v>16</v>
      </c>
      <c r="Q120" s="50">
        <f t="shared" ca="1" si="11"/>
        <v>14</v>
      </c>
      <c r="R120" s="50">
        <f t="shared" ca="1" si="11"/>
        <v>5</v>
      </c>
      <c r="S120" s="50">
        <f t="shared" ca="1" si="11"/>
        <v>16</v>
      </c>
      <c r="T120" s="50">
        <f t="shared" ca="1" si="11"/>
        <v>6</v>
      </c>
      <c r="U120" s="50">
        <f t="shared" ca="1" si="11"/>
        <v>19</v>
      </c>
      <c r="V120" s="50">
        <f t="shared" ca="1" si="11"/>
        <v>9</v>
      </c>
      <c r="W120" s="50">
        <f t="shared" ca="1" si="11"/>
        <v>18</v>
      </c>
      <c r="X120" s="50">
        <f t="shared" ca="1" si="11"/>
        <v>5</v>
      </c>
      <c r="Y120" s="50">
        <f t="shared" ca="1" si="11"/>
        <v>12</v>
      </c>
      <c r="Z120" t="s">
        <v>126</v>
      </c>
      <c r="AA120" s="57" t="str">
        <f t="shared" ca="1" si="7"/>
        <v>// Ajout du gène 0 (0)
  createValueGene("0", GeneType.AVERAGE, "0", 0, 0, 0, 0, 18, 4, 8, 6, 4, 11, 16, 14, 5, 16, 6, 19, 9, 18, 5, 12);</v>
      </c>
    </row>
    <row r="121" spans="1:27" x14ac:dyDescent="0.25">
      <c r="A121" s="50">
        <f>Liste!A121</f>
        <v>0</v>
      </c>
      <c r="B121" s="50">
        <f>Liste!B121</f>
        <v>0</v>
      </c>
      <c r="C121" s="50">
        <f>Liste!C121</f>
        <v>0</v>
      </c>
      <c r="D121" s="50">
        <f>Liste!D121</f>
        <v>0</v>
      </c>
      <c r="E121" s="50">
        <f>Liste!E121</f>
        <v>0</v>
      </c>
      <c r="F121" s="50">
        <f>Liste!F121</f>
        <v>0</v>
      </c>
      <c r="G121" s="50">
        <f>Liste!G121</f>
        <v>0</v>
      </c>
      <c r="H121" s="50">
        <f>Liste!H121</f>
        <v>0</v>
      </c>
      <c r="I121" s="50">
        <f>Liste!I121</f>
        <v>0</v>
      </c>
      <c r="J121" s="50">
        <f t="shared" ca="1" si="10"/>
        <v>8</v>
      </c>
      <c r="K121" s="50">
        <f t="shared" ca="1" si="11"/>
        <v>7</v>
      </c>
      <c r="L121" s="50">
        <f t="shared" ca="1" si="11"/>
        <v>15</v>
      </c>
      <c r="M121" s="50">
        <f t="shared" ca="1" si="11"/>
        <v>15</v>
      </c>
      <c r="N121" s="50">
        <f t="shared" ca="1" si="11"/>
        <v>4</v>
      </c>
      <c r="O121" s="50">
        <f t="shared" ca="1" si="11"/>
        <v>19</v>
      </c>
      <c r="P121" s="50">
        <f t="shared" ca="1" si="11"/>
        <v>18</v>
      </c>
      <c r="Q121" s="50">
        <f t="shared" ca="1" si="11"/>
        <v>13</v>
      </c>
      <c r="R121" s="50">
        <f t="shared" ca="1" si="11"/>
        <v>8</v>
      </c>
      <c r="S121" s="50">
        <f t="shared" ca="1" si="11"/>
        <v>12</v>
      </c>
      <c r="T121" s="50">
        <f t="shared" ca="1" si="11"/>
        <v>20</v>
      </c>
      <c r="U121" s="50">
        <f t="shared" ca="1" si="11"/>
        <v>17</v>
      </c>
      <c r="V121" s="50">
        <f t="shared" ca="1" si="11"/>
        <v>14</v>
      </c>
      <c r="W121" s="50">
        <f t="shared" ca="1" si="11"/>
        <v>10</v>
      </c>
      <c r="X121" s="50">
        <f t="shared" ca="1" si="11"/>
        <v>15</v>
      </c>
      <c r="Y121" s="50">
        <f t="shared" ca="1" si="11"/>
        <v>10</v>
      </c>
      <c r="Z121" t="s">
        <v>126</v>
      </c>
      <c r="AA121" s="57" t="str">
        <f t="shared" ca="1" si="7"/>
        <v>// Ajout du gène 0 (0)
  createValueGene("0", GeneType.AVERAGE, "0", 0, 0, 0, 0, 8, 7, 15, 15, 4, 19, 18, 13, 8, 12, 20, 17, 14, 10, 15, 10);</v>
      </c>
    </row>
    <row r="122" spans="1:27" x14ac:dyDescent="0.25">
      <c r="A122" s="50">
        <f>Liste!A122</f>
        <v>0</v>
      </c>
      <c r="B122" s="50">
        <f>Liste!B122</f>
        <v>0</v>
      </c>
      <c r="C122" s="50">
        <f>Liste!C122</f>
        <v>0</v>
      </c>
      <c r="D122" s="50">
        <f>Liste!D122</f>
        <v>0</v>
      </c>
      <c r="E122" s="50">
        <f>Liste!E122</f>
        <v>0</v>
      </c>
      <c r="F122" s="50">
        <f>Liste!F122</f>
        <v>0</v>
      </c>
      <c r="G122" s="50">
        <f>Liste!G122</f>
        <v>0</v>
      </c>
      <c r="H122" s="50">
        <f>Liste!H122</f>
        <v>0</v>
      </c>
      <c r="I122" s="50">
        <f>Liste!I122</f>
        <v>0</v>
      </c>
      <c r="J122" s="50">
        <f t="shared" ca="1" si="10"/>
        <v>18</v>
      </c>
      <c r="K122" s="50">
        <f t="shared" ca="1" si="11"/>
        <v>12</v>
      </c>
      <c r="L122" s="50">
        <f t="shared" ca="1" si="11"/>
        <v>20</v>
      </c>
      <c r="M122" s="50">
        <f t="shared" ca="1" si="11"/>
        <v>17</v>
      </c>
      <c r="N122" s="50">
        <f t="shared" ca="1" si="11"/>
        <v>16</v>
      </c>
      <c r="O122" s="50">
        <f t="shared" ca="1" si="11"/>
        <v>7</v>
      </c>
      <c r="P122" s="50">
        <f t="shared" ca="1" si="11"/>
        <v>4</v>
      </c>
      <c r="Q122" s="50">
        <f t="shared" ca="1" si="11"/>
        <v>10</v>
      </c>
      <c r="R122" s="50">
        <f t="shared" ca="1" si="11"/>
        <v>4</v>
      </c>
      <c r="S122" s="50">
        <f t="shared" ca="1" si="11"/>
        <v>19</v>
      </c>
      <c r="T122" s="50">
        <f t="shared" ca="1" si="11"/>
        <v>11</v>
      </c>
      <c r="U122" s="50">
        <f t="shared" ca="1" si="11"/>
        <v>8</v>
      </c>
      <c r="V122" s="50">
        <f t="shared" ca="1" si="11"/>
        <v>19</v>
      </c>
      <c r="W122" s="50">
        <f t="shared" ca="1" si="11"/>
        <v>4</v>
      </c>
      <c r="X122" s="50">
        <f t="shared" ca="1" si="11"/>
        <v>4</v>
      </c>
      <c r="Y122" s="50">
        <f t="shared" ca="1" si="11"/>
        <v>16</v>
      </c>
      <c r="Z122" t="s">
        <v>126</v>
      </c>
      <c r="AA122" s="57" t="str">
        <f t="shared" ca="1" si="7"/>
        <v>// Ajout du gène 0 (0)
  createValueGene("0", GeneType.AVERAGE, "0", 0, 0, 0, 0, 18, 12, 20, 17, 16, 7, 4, 10, 4, 19, 11, 8, 19, 4, 4, 16);</v>
      </c>
    </row>
    <row r="123" spans="1:27" x14ac:dyDescent="0.25">
      <c r="A123" s="50">
        <f>Liste!A123</f>
        <v>0</v>
      </c>
      <c r="B123" s="50">
        <f>Liste!B123</f>
        <v>0</v>
      </c>
      <c r="C123" s="50">
        <f>Liste!C123</f>
        <v>0</v>
      </c>
      <c r="D123" s="50">
        <f>Liste!D123</f>
        <v>0</v>
      </c>
      <c r="E123" s="50">
        <f>Liste!E123</f>
        <v>0</v>
      </c>
      <c r="F123" s="50">
        <f>Liste!F123</f>
        <v>0</v>
      </c>
      <c r="G123" s="50">
        <f>Liste!G123</f>
        <v>0</v>
      </c>
      <c r="H123" s="50">
        <f>Liste!H123</f>
        <v>0</v>
      </c>
      <c r="I123" s="50">
        <f>Liste!I123</f>
        <v>0</v>
      </c>
      <c r="J123" s="50">
        <f t="shared" ca="1" si="10"/>
        <v>5</v>
      </c>
      <c r="K123" s="50">
        <f t="shared" ca="1" si="11"/>
        <v>14</v>
      </c>
      <c r="L123" s="50">
        <f t="shared" ca="1" si="11"/>
        <v>12</v>
      </c>
      <c r="M123" s="50">
        <f t="shared" ca="1" si="11"/>
        <v>18</v>
      </c>
      <c r="N123" s="50">
        <f t="shared" ca="1" si="11"/>
        <v>0</v>
      </c>
      <c r="O123" s="50">
        <f t="shared" ca="1" si="11"/>
        <v>7</v>
      </c>
      <c r="P123" s="50">
        <f t="shared" ca="1" si="11"/>
        <v>13</v>
      </c>
      <c r="Q123" s="50">
        <f t="shared" ca="1" si="11"/>
        <v>5</v>
      </c>
      <c r="R123" s="50">
        <f t="shared" ca="1" si="11"/>
        <v>16</v>
      </c>
      <c r="S123" s="50">
        <f t="shared" ca="1" si="11"/>
        <v>18</v>
      </c>
      <c r="T123" s="50">
        <f t="shared" ca="1" si="11"/>
        <v>11</v>
      </c>
      <c r="U123" s="50">
        <f t="shared" ca="1" si="11"/>
        <v>17</v>
      </c>
      <c r="V123" s="50">
        <f t="shared" ca="1" si="11"/>
        <v>2</v>
      </c>
      <c r="W123" s="50">
        <f t="shared" ca="1" si="11"/>
        <v>19</v>
      </c>
      <c r="X123" s="50">
        <f t="shared" ca="1" si="11"/>
        <v>16</v>
      </c>
      <c r="Y123" s="50">
        <f t="shared" ca="1" si="11"/>
        <v>3</v>
      </c>
      <c r="Z123" t="s">
        <v>126</v>
      </c>
      <c r="AA123" s="57" t="str">
        <f t="shared" ca="1" si="7"/>
        <v>// Ajout du gène 0 (0)
  createValueGene("0", GeneType.AVERAGE, "0", 0, 0, 0, 0, 5, 14, 12, 18, 0, 7, 13, 5, 16, 18, 11, 17, 2, 19, 16, 3);</v>
      </c>
    </row>
    <row r="124" spans="1:27" x14ac:dyDescent="0.25">
      <c r="A124" s="50">
        <f>Liste!A124</f>
        <v>0</v>
      </c>
      <c r="B124" s="50">
        <f>Liste!B124</f>
        <v>0</v>
      </c>
      <c r="C124" s="50">
        <f>Liste!C124</f>
        <v>0</v>
      </c>
      <c r="D124" s="50">
        <f>Liste!D124</f>
        <v>0</v>
      </c>
      <c r="E124" s="50">
        <f>Liste!E124</f>
        <v>0</v>
      </c>
      <c r="F124" s="50">
        <f>Liste!F124</f>
        <v>0</v>
      </c>
      <c r="G124" s="50">
        <f>Liste!G124</f>
        <v>0</v>
      </c>
      <c r="H124" s="50">
        <f>Liste!H124</f>
        <v>0</v>
      </c>
      <c r="I124" s="50">
        <f>Liste!I124</f>
        <v>0</v>
      </c>
      <c r="J124" s="50">
        <f t="shared" ca="1" si="10"/>
        <v>14</v>
      </c>
      <c r="K124" s="50">
        <f t="shared" ca="1" si="11"/>
        <v>18</v>
      </c>
      <c r="L124" s="50">
        <f t="shared" ca="1" si="11"/>
        <v>11</v>
      </c>
      <c r="M124" s="50">
        <f t="shared" ca="1" si="11"/>
        <v>6</v>
      </c>
      <c r="N124" s="50">
        <f t="shared" ca="1" si="11"/>
        <v>3</v>
      </c>
      <c r="O124" s="50">
        <f t="shared" ca="1" si="11"/>
        <v>19</v>
      </c>
      <c r="P124" s="50">
        <f t="shared" ca="1" si="11"/>
        <v>19</v>
      </c>
      <c r="Q124" s="50">
        <f t="shared" ca="1" si="11"/>
        <v>14</v>
      </c>
      <c r="R124" s="50">
        <f t="shared" ca="1" si="11"/>
        <v>19</v>
      </c>
      <c r="S124" s="50">
        <f t="shared" ca="1" si="11"/>
        <v>15</v>
      </c>
      <c r="T124" s="50">
        <f t="shared" ca="1" si="11"/>
        <v>9</v>
      </c>
      <c r="U124" s="50">
        <f t="shared" ca="1" si="11"/>
        <v>1</v>
      </c>
      <c r="V124" s="50">
        <f t="shared" ca="1" si="11"/>
        <v>6</v>
      </c>
      <c r="W124" s="50">
        <f t="shared" ca="1" si="11"/>
        <v>2</v>
      </c>
      <c r="X124" s="50">
        <f t="shared" ca="1" si="11"/>
        <v>13</v>
      </c>
      <c r="Y124" s="50">
        <f t="shared" ca="1" si="11"/>
        <v>1</v>
      </c>
      <c r="Z124" t="s">
        <v>126</v>
      </c>
      <c r="AA124" s="57" t="str">
        <f t="shared" ca="1" si="7"/>
        <v>// Ajout du gène 0 (0)
  createValueGene("0", GeneType.AVERAGE, "0", 0, 0, 0, 0, 14, 18, 11, 6, 3, 19, 19, 14, 19, 15, 9, 1, 6, 2, 13, 1);</v>
      </c>
    </row>
    <row r="125" spans="1:27" x14ac:dyDescent="0.25">
      <c r="A125" s="50">
        <f>Liste!A125</f>
        <v>0</v>
      </c>
      <c r="B125" s="50">
        <f>Liste!B125</f>
        <v>0</v>
      </c>
      <c r="C125" s="50">
        <f>Liste!C125</f>
        <v>0</v>
      </c>
      <c r="D125" s="50">
        <f>Liste!D125</f>
        <v>0</v>
      </c>
      <c r="E125" s="50">
        <f>Liste!E125</f>
        <v>0</v>
      </c>
      <c r="F125" s="50">
        <f>Liste!F125</f>
        <v>0</v>
      </c>
      <c r="G125" s="50">
        <f>Liste!G125</f>
        <v>0</v>
      </c>
      <c r="H125" s="50">
        <f>Liste!H125</f>
        <v>0</v>
      </c>
      <c r="I125" s="50">
        <f>Liste!I125</f>
        <v>0</v>
      </c>
      <c r="J125" s="50">
        <f t="shared" ca="1" si="10"/>
        <v>10</v>
      </c>
      <c r="K125" s="50">
        <f t="shared" ca="1" si="11"/>
        <v>20</v>
      </c>
      <c r="L125" s="50">
        <f t="shared" ca="1" si="11"/>
        <v>2</v>
      </c>
      <c r="M125" s="50">
        <f t="shared" ca="1" si="11"/>
        <v>1</v>
      </c>
      <c r="N125" s="50">
        <f t="shared" ca="1" si="11"/>
        <v>14</v>
      </c>
      <c r="O125" s="50">
        <f t="shared" ca="1" si="11"/>
        <v>12</v>
      </c>
      <c r="P125" s="50">
        <f t="shared" ca="1" si="11"/>
        <v>2</v>
      </c>
      <c r="Q125" s="50">
        <f t="shared" ca="1" si="11"/>
        <v>13</v>
      </c>
      <c r="R125" s="50">
        <f t="shared" ca="1" si="11"/>
        <v>12</v>
      </c>
      <c r="S125" s="50">
        <f t="shared" ca="1" si="11"/>
        <v>1</v>
      </c>
      <c r="T125" s="50">
        <f t="shared" ca="1" si="11"/>
        <v>0</v>
      </c>
      <c r="U125" s="50">
        <f t="shared" ca="1" si="11"/>
        <v>1</v>
      </c>
      <c r="V125" s="50">
        <f t="shared" ca="1" si="11"/>
        <v>11</v>
      </c>
      <c r="W125" s="50">
        <f t="shared" ca="1" si="11"/>
        <v>17</v>
      </c>
      <c r="X125" s="50">
        <f t="shared" ca="1" si="11"/>
        <v>6</v>
      </c>
      <c r="Y125" s="50">
        <f t="shared" ca="1" si="11"/>
        <v>2</v>
      </c>
      <c r="Z125" t="s">
        <v>126</v>
      </c>
      <c r="AA125" s="57" t="str">
        <f t="shared" ca="1" si="7"/>
        <v>// Ajout du gène 0 (0)
  createValueGene("0", GeneType.AVERAGE, "0", 0, 0, 0, 0, 10, 20, 2, 1, 14, 12, 2, 13, 12, 1, 0, 1, 11, 17, 6, 2);</v>
      </c>
    </row>
    <row r="126" spans="1:27" x14ac:dyDescent="0.25">
      <c r="A126" s="50">
        <f>Liste!A126</f>
        <v>0</v>
      </c>
      <c r="B126" s="50">
        <f>Liste!B126</f>
        <v>0</v>
      </c>
      <c r="C126" s="50">
        <f>Liste!C126</f>
        <v>0</v>
      </c>
      <c r="D126" s="50">
        <f>Liste!D126</f>
        <v>0</v>
      </c>
      <c r="E126" s="50">
        <f>Liste!E126</f>
        <v>0</v>
      </c>
      <c r="F126" s="50">
        <f>Liste!F126</f>
        <v>0</v>
      </c>
      <c r="G126" s="50">
        <f>Liste!G126</f>
        <v>0</v>
      </c>
      <c r="H126" s="50">
        <f>Liste!H126</f>
        <v>0</v>
      </c>
      <c r="I126" s="50">
        <f>Liste!I126</f>
        <v>0</v>
      </c>
      <c r="J126" s="50">
        <f t="shared" ca="1" si="10"/>
        <v>1</v>
      </c>
      <c r="K126" s="50">
        <f t="shared" ca="1" si="11"/>
        <v>6</v>
      </c>
      <c r="L126" s="50">
        <f t="shared" ca="1" si="11"/>
        <v>0</v>
      </c>
      <c r="M126" s="50">
        <f t="shared" ca="1" si="11"/>
        <v>10</v>
      </c>
      <c r="N126" s="50">
        <f t="shared" ca="1" si="11"/>
        <v>2</v>
      </c>
      <c r="O126" s="50">
        <f t="shared" ca="1" si="11"/>
        <v>17</v>
      </c>
      <c r="P126" s="50">
        <f t="shared" ca="1" si="11"/>
        <v>2</v>
      </c>
      <c r="Q126" s="50">
        <f t="shared" ca="1" si="11"/>
        <v>9</v>
      </c>
      <c r="R126" s="50">
        <f t="shared" ca="1" si="11"/>
        <v>4</v>
      </c>
      <c r="S126" s="50">
        <f t="shared" ca="1" si="11"/>
        <v>17</v>
      </c>
      <c r="T126" s="50">
        <f t="shared" ca="1" si="11"/>
        <v>14</v>
      </c>
      <c r="U126" s="50">
        <f t="shared" ca="1" si="11"/>
        <v>20</v>
      </c>
      <c r="V126" s="50">
        <f t="shared" ca="1" si="11"/>
        <v>0</v>
      </c>
      <c r="W126" s="50">
        <f t="shared" ca="1" si="11"/>
        <v>2</v>
      </c>
      <c r="X126" s="50">
        <f t="shared" ca="1" si="11"/>
        <v>16</v>
      </c>
      <c r="Y126" s="50">
        <f t="shared" ca="1" si="11"/>
        <v>20</v>
      </c>
      <c r="Z126" t="s">
        <v>126</v>
      </c>
      <c r="AA126" s="57" t="str">
        <f t="shared" ca="1" si="7"/>
        <v>// Ajout du gène 0 (0)
  createValueGene("0", GeneType.AVERAGE, "0", 0, 0, 0, 0, 1, 6, 0, 10, 2, 17, 2, 9, 4, 17, 14, 20, 0, 2, 16, 20);</v>
      </c>
    </row>
    <row r="127" spans="1:27" x14ac:dyDescent="0.25">
      <c r="A127" s="50">
        <f>Liste!A127</f>
        <v>0</v>
      </c>
      <c r="B127" s="50">
        <f>Liste!B127</f>
        <v>0</v>
      </c>
      <c r="C127" s="50">
        <f>Liste!C127</f>
        <v>0</v>
      </c>
      <c r="D127" s="50">
        <f>Liste!D127</f>
        <v>0</v>
      </c>
      <c r="E127" s="50">
        <f>Liste!E127</f>
        <v>0</v>
      </c>
      <c r="F127" s="50">
        <f>Liste!F127</f>
        <v>0</v>
      </c>
      <c r="G127" s="50">
        <f>Liste!G127</f>
        <v>0</v>
      </c>
      <c r="H127" s="50">
        <f>Liste!H127</f>
        <v>0</v>
      </c>
      <c r="I127" s="50">
        <f>Liste!I127</f>
        <v>0</v>
      </c>
      <c r="J127" s="50">
        <f t="shared" ca="1" si="10"/>
        <v>0</v>
      </c>
      <c r="K127" s="50">
        <f t="shared" ca="1" si="11"/>
        <v>20</v>
      </c>
      <c r="L127" s="50">
        <f t="shared" ca="1" si="11"/>
        <v>2</v>
      </c>
      <c r="M127" s="50">
        <f t="shared" ca="1" si="11"/>
        <v>18</v>
      </c>
      <c r="N127" s="50">
        <f t="shared" ca="1" si="11"/>
        <v>3</v>
      </c>
      <c r="O127" s="50">
        <f t="shared" ca="1" si="11"/>
        <v>8</v>
      </c>
      <c r="P127" s="50">
        <f t="shared" ca="1" si="11"/>
        <v>18</v>
      </c>
      <c r="Q127" s="50">
        <f t="shared" ca="1" si="11"/>
        <v>18</v>
      </c>
      <c r="R127" s="50">
        <f t="shared" ca="1" si="11"/>
        <v>2</v>
      </c>
      <c r="S127" s="50">
        <f t="shared" ca="1" si="11"/>
        <v>13</v>
      </c>
      <c r="T127" s="50">
        <f t="shared" ca="1" si="11"/>
        <v>13</v>
      </c>
      <c r="U127" s="50">
        <f t="shared" ca="1" si="11"/>
        <v>20</v>
      </c>
      <c r="V127" s="50">
        <f t="shared" ca="1" si="11"/>
        <v>0</v>
      </c>
      <c r="W127" s="50">
        <f t="shared" ca="1" si="11"/>
        <v>3</v>
      </c>
      <c r="X127" s="50">
        <f t="shared" ca="1" si="11"/>
        <v>5</v>
      </c>
      <c r="Y127" s="50">
        <f t="shared" ca="1" si="11"/>
        <v>12</v>
      </c>
      <c r="Z127" t="s">
        <v>126</v>
      </c>
      <c r="AA127" s="57" t="str">
        <f t="shared" ca="1" si="7"/>
        <v>// Ajout du gène 0 (0)
  createValueGene("0", GeneType.AVERAGE, "0", 0, 0, 0, 0, 0, 20, 2, 18, 3, 8, 18, 18, 2, 13, 13, 20, 0, 3, 5, 12);</v>
      </c>
    </row>
    <row r="128" spans="1:27" x14ac:dyDescent="0.25">
      <c r="A128" s="50">
        <f>Liste!A128</f>
        <v>0</v>
      </c>
      <c r="B128" s="50">
        <f>Liste!B128</f>
        <v>0</v>
      </c>
      <c r="C128" s="50">
        <f>Liste!C128</f>
        <v>0</v>
      </c>
      <c r="D128" s="50">
        <f>Liste!D128</f>
        <v>0</v>
      </c>
      <c r="E128" s="50">
        <f>Liste!E128</f>
        <v>0</v>
      </c>
      <c r="F128" s="50">
        <f>Liste!F128</f>
        <v>0</v>
      </c>
      <c r="G128" s="50">
        <f>Liste!G128</f>
        <v>0</v>
      </c>
      <c r="H128" s="50">
        <f>Liste!H128</f>
        <v>0</v>
      </c>
      <c r="I128" s="50">
        <f>Liste!I128</f>
        <v>0</v>
      </c>
      <c r="J128" s="50">
        <f t="shared" ca="1" si="10"/>
        <v>18</v>
      </c>
      <c r="K128" s="50">
        <f t="shared" ca="1" si="11"/>
        <v>13</v>
      </c>
      <c r="L128" s="50">
        <f t="shared" ca="1" si="11"/>
        <v>8</v>
      </c>
      <c r="M128" s="50">
        <f t="shared" ca="1" si="11"/>
        <v>13</v>
      </c>
      <c r="N128" s="50">
        <f t="shared" ca="1" si="11"/>
        <v>0</v>
      </c>
      <c r="O128" s="50">
        <f t="shared" ca="1" si="11"/>
        <v>20</v>
      </c>
      <c r="P128" s="50">
        <f t="shared" ca="1" si="11"/>
        <v>18</v>
      </c>
      <c r="Q128" s="50">
        <f t="shared" ca="1" si="11"/>
        <v>10</v>
      </c>
      <c r="R128" s="50">
        <f t="shared" ca="1" si="11"/>
        <v>3</v>
      </c>
      <c r="S128" s="50">
        <f t="shared" ca="1" si="11"/>
        <v>20</v>
      </c>
      <c r="T128" s="50">
        <f t="shared" ca="1" si="11"/>
        <v>20</v>
      </c>
      <c r="U128" s="50">
        <f t="shared" ca="1" si="11"/>
        <v>16</v>
      </c>
      <c r="V128" s="50">
        <f t="shared" ca="1" si="11"/>
        <v>3</v>
      </c>
      <c r="W128" s="50">
        <f t="shared" ca="1" si="11"/>
        <v>8</v>
      </c>
      <c r="X128" s="50">
        <f t="shared" ca="1" si="11"/>
        <v>5</v>
      </c>
      <c r="Y128" s="50">
        <f t="shared" ca="1" si="11"/>
        <v>14</v>
      </c>
      <c r="Z128" t="s">
        <v>126</v>
      </c>
      <c r="AA128" s="57" t="str">
        <f t="shared" ca="1" si="7"/>
        <v>// Ajout du gène 0 (0)
  createValueGene("0", GeneType.AVERAGE, "0", 0, 0, 0, 0, 18, 13, 8, 13, 0, 20, 18, 10, 3, 20, 20, 16, 3, 8, 5, 14);</v>
      </c>
    </row>
    <row r="129" spans="1:27" x14ac:dyDescent="0.25">
      <c r="A129" s="50">
        <f>Liste!A129</f>
        <v>0</v>
      </c>
      <c r="B129" s="50">
        <f>Liste!B129</f>
        <v>0</v>
      </c>
      <c r="C129" s="50">
        <f>Liste!C129</f>
        <v>0</v>
      </c>
      <c r="D129" s="50">
        <f>Liste!D129</f>
        <v>0</v>
      </c>
      <c r="E129" s="50">
        <f>Liste!E129</f>
        <v>0</v>
      </c>
      <c r="F129" s="50">
        <f>Liste!F129</f>
        <v>0</v>
      </c>
      <c r="G129" s="50">
        <f>Liste!G129</f>
        <v>0</v>
      </c>
      <c r="H129" s="50">
        <f>Liste!H129</f>
        <v>0</v>
      </c>
      <c r="I129" s="50">
        <f>Liste!I129</f>
        <v>0</v>
      </c>
      <c r="J129" s="50">
        <f t="shared" ca="1" si="10"/>
        <v>7</v>
      </c>
      <c r="K129" s="50">
        <f t="shared" ca="1" si="11"/>
        <v>15</v>
      </c>
      <c r="L129" s="50">
        <f t="shared" ca="1" si="11"/>
        <v>15</v>
      </c>
      <c r="M129" s="50">
        <f t="shared" ca="1" si="11"/>
        <v>8</v>
      </c>
      <c r="N129" s="50">
        <f t="shared" ca="1" si="11"/>
        <v>13</v>
      </c>
      <c r="O129" s="50">
        <f t="shared" ca="1" si="11"/>
        <v>6</v>
      </c>
      <c r="P129" s="50">
        <f t="shared" ca="1" si="11"/>
        <v>20</v>
      </c>
      <c r="Q129" s="50">
        <f t="shared" ca="1" si="11"/>
        <v>11</v>
      </c>
      <c r="R129" s="50">
        <f t="shared" ca="1" si="11"/>
        <v>9</v>
      </c>
      <c r="S129" s="50">
        <f t="shared" ca="1" si="11"/>
        <v>18</v>
      </c>
      <c r="T129" s="50">
        <f t="shared" ca="1" si="11"/>
        <v>10</v>
      </c>
      <c r="U129" s="50">
        <f t="shared" ca="1" si="11"/>
        <v>11</v>
      </c>
      <c r="V129" s="50">
        <f t="shared" ca="1" si="11"/>
        <v>6</v>
      </c>
      <c r="W129" s="50">
        <f t="shared" ca="1" si="11"/>
        <v>3</v>
      </c>
      <c r="X129" s="50">
        <f t="shared" ca="1" si="11"/>
        <v>0</v>
      </c>
      <c r="Y129" s="50">
        <f t="shared" ca="1" si="11"/>
        <v>0</v>
      </c>
      <c r="Z129" t="s">
        <v>126</v>
      </c>
      <c r="AA129" s="57" t="str">
        <f t="shared" ca="1" si="7"/>
        <v>// Ajout du gène 0 (0)
  createValueGene("0", GeneType.AVERAGE, "0", 0, 0, 0, 0, 7, 15, 15, 8, 13, 6, 20, 11, 9, 18, 10, 11, 6, 3, 0, 0);</v>
      </c>
    </row>
    <row r="130" spans="1:27" x14ac:dyDescent="0.25">
      <c r="A130" s="50">
        <f>Liste!A130</f>
        <v>0</v>
      </c>
      <c r="B130" s="50">
        <f>Liste!B130</f>
        <v>0</v>
      </c>
      <c r="C130" s="50">
        <f>Liste!C130</f>
        <v>0</v>
      </c>
      <c r="D130" s="50">
        <f>Liste!D130</f>
        <v>0</v>
      </c>
      <c r="E130" s="50">
        <f>Liste!E130</f>
        <v>0</v>
      </c>
      <c r="F130" s="50">
        <f>Liste!F130</f>
        <v>0</v>
      </c>
      <c r="G130" s="50">
        <f>Liste!G130</f>
        <v>0</v>
      </c>
      <c r="H130" s="50">
        <f>Liste!H130</f>
        <v>0</v>
      </c>
      <c r="I130" s="50">
        <f>Liste!I130</f>
        <v>0</v>
      </c>
      <c r="J130" s="50">
        <f t="shared" ca="1" si="10"/>
        <v>0</v>
      </c>
      <c r="K130" s="50">
        <f t="shared" ca="1" si="11"/>
        <v>19</v>
      </c>
      <c r="L130" s="50">
        <f t="shared" ca="1" si="11"/>
        <v>13</v>
      </c>
      <c r="M130" s="50">
        <f t="shared" ca="1" si="11"/>
        <v>1</v>
      </c>
      <c r="N130" s="50">
        <f t="shared" ca="1" si="11"/>
        <v>19</v>
      </c>
      <c r="O130" s="50">
        <f t="shared" ca="1" si="11"/>
        <v>19</v>
      </c>
      <c r="P130" s="50">
        <f t="shared" ca="1" si="11"/>
        <v>5</v>
      </c>
      <c r="Q130" s="50">
        <f t="shared" ca="1" si="11"/>
        <v>13</v>
      </c>
      <c r="R130" s="50">
        <f t="shared" ca="1" si="11"/>
        <v>19</v>
      </c>
      <c r="S130" s="50">
        <f t="shared" ca="1" si="11"/>
        <v>2</v>
      </c>
      <c r="T130" s="50">
        <f t="shared" ca="1" si="11"/>
        <v>8</v>
      </c>
      <c r="U130" s="50">
        <f t="shared" ca="1" si="11"/>
        <v>10</v>
      </c>
      <c r="V130" s="50">
        <f t="shared" ca="1" si="11"/>
        <v>5</v>
      </c>
      <c r="W130" s="50">
        <f t="shared" ca="1" si="11"/>
        <v>11</v>
      </c>
      <c r="X130" s="50">
        <f t="shared" ca="1" si="11"/>
        <v>20</v>
      </c>
      <c r="Y130" s="50">
        <f t="shared" ca="1" si="11"/>
        <v>1</v>
      </c>
      <c r="Z130" t="s">
        <v>126</v>
      </c>
      <c r="AA130" s="57" t="str">
        <f t="shared" ca="1" si="7"/>
        <v>// Ajout du gène 0 (0)
  createValueGene("0", GeneType.AVERAGE, "0", 0, 0, 0, 0, 0, 19, 13, 1, 19, 19, 5, 13, 19, 2, 8, 10, 5, 11, 20, 1);</v>
      </c>
    </row>
    <row r="131" spans="1:27" x14ac:dyDescent="0.25">
      <c r="A131" s="50">
        <f>Liste!A131</f>
        <v>0</v>
      </c>
      <c r="B131" s="50">
        <f>Liste!B131</f>
        <v>0</v>
      </c>
      <c r="C131" s="50">
        <f>Liste!C131</f>
        <v>0</v>
      </c>
      <c r="D131" s="50">
        <f>Liste!D131</f>
        <v>0</v>
      </c>
      <c r="E131" s="50">
        <f>Liste!E131</f>
        <v>0</v>
      </c>
      <c r="F131" s="50">
        <f>Liste!F131</f>
        <v>0</v>
      </c>
      <c r="G131" s="50">
        <f>Liste!G131</f>
        <v>0</v>
      </c>
      <c r="H131" s="50">
        <f>Liste!H131</f>
        <v>0</v>
      </c>
      <c r="I131" s="50">
        <f>Liste!I131</f>
        <v>0</v>
      </c>
      <c r="J131" s="50">
        <f t="shared" ca="1" si="10"/>
        <v>5</v>
      </c>
      <c r="K131" s="50">
        <f t="shared" ca="1" si="11"/>
        <v>11</v>
      </c>
      <c r="L131" s="50">
        <f t="shared" ca="1" si="11"/>
        <v>9</v>
      </c>
      <c r="M131" s="50">
        <f t="shared" ca="1" si="11"/>
        <v>5</v>
      </c>
      <c r="N131" s="50">
        <f t="shared" ca="1" si="11"/>
        <v>6</v>
      </c>
      <c r="O131" s="50">
        <f t="shared" ca="1" si="11"/>
        <v>13</v>
      </c>
      <c r="P131" s="50">
        <f t="shared" ca="1" si="11"/>
        <v>14</v>
      </c>
      <c r="Q131" s="50">
        <f t="shared" ca="1" si="11"/>
        <v>9</v>
      </c>
      <c r="R131" s="50">
        <f t="shared" ca="1" si="11"/>
        <v>17</v>
      </c>
      <c r="S131" s="50">
        <f t="shared" ca="1" si="11"/>
        <v>15</v>
      </c>
      <c r="T131" s="50">
        <f t="shared" ca="1" si="11"/>
        <v>15</v>
      </c>
      <c r="U131" s="50">
        <f t="shared" ca="1" si="11"/>
        <v>6</v>
      </c>
      <c r="V131" s="50">
        <f t="shared" ca="1" si="11"/>
        <v>2</v>
      </c>
      <c r="W131" s="50">
        <f t="shared" ca="1" si="11"/>
        <v>8</v>
      </c>
      <c r="X131" s="50">
        <f t="shared" ca="1" si="11"/>
        <v>19</v>
      </c>
      <c r="Y131" s="50">
        <f t="shared" ca="1" si="11"/>
        <v>20</v>
      </c>
      <c r="Z131" t="s">
        <v>126</v>
      </c>
      <c r="AA131" s="57" t="str">
        <f t="shared" ref="AA131:AA194" ca="1" si="12">"// Ajout du gène "&amp;E131&amp;" ("&amp;C131&amp;")
  createValueGene("""&amp;E131&amp;""", "&amp;Z131&amp;", """&amp;D131&amp;""", "&amp;F131&amp;", "&amp;G131&amp;", "&amp;H131&amp;", "&amp;I131&amp;", "&amp;J131&amp;", "&amp;K131&amp;", "&amp;L131&amp;", "&amp;M131&amp;", "&amp;N131&amp;", "&amp;O131&amp;", "&amp;P131&amp;", "&amp;Q131&amp;", "&amp;R131&amp;", "&amp;S131&amp;", "&amp;T131&amp;", "&amp;U131&amp;", "&amp;V131&amp;", "&amp;W131&amp;", "&amp;X131&amp;", "&amp;Y131&amp;");"</f>
        <v>// Ajout du gène 0 (0)
  createValueGene("0", GeneType.AVERAGE, "0", 0, 0, 0, 0, 5, 11, 9, 5, 6, 13, 14, 9, 17, 15, 15, 6, 2, 8, 19, 20);</v>
      </c>
    </row>
    <row r="132" spans="1:27" x14ac:dyDescent="0.25">
      <c r="A132" s="50">
        <f>Liste!A132</f>
        <v>0</v>
      </c>
      <c r="B132" s="50">
        <f>Liste!B132</f>
        <v>0</v>
      </c>
      <c r="C132" s="50">
        <f>Liste!C132</f>
        <v>0</v>
      </c>
      <c r="D132" s="50">
        <f>Liste!D132</f>
        <v>0</v>
      </c>
      <c r="E132" s="50">
        <f>Liste!E132</f>
        <v>0</v>
      </c>
      <c r="F132" s="50">
        <f>Liste!F132</f>
        <v>0</v>
      </c>
      <c r="G132" s="50">
        <f>Liste!G132</f>
        <v>0</v>
      </c>
      <c r="H132" s="50">
        <f>Liste!H132</f>
        <v>0</v>
      </c>
      <c r="I132" s="50">
        <f>Liste!I132</f>
        <v>0</v>
      </c>
      <c r="J132" s="50">
        <f t="shared" ca="1" si="10"/>
        <v>6</v>
      </c>
      <c r="K132" s="50">
        <f t="shared" ca="1" si="11"/>
        <v>9</v>
      </c>
      <c r="L132" s="50">
        <f t="shared" ca="1" si="11"/>
        <v>2</v>
      </c>
      <c r="M132" s="50">
        <f t="shared" ca="1" si="11"/>
        <v>9</v>
      </c>
      <c r="N132" s="50">
        <f t="shared" ca="1" si="11"/>
        <v>13</v>
      </c>
      <c r="O132" s="50">
        <f t="shared" ca="1" si="11"/>
        <v>14</v>
      </c>
      <c r="P132" s="50">
        <f t="shared" ca="1" si="11"/>
        <v>12</v>
      </c>
      <c r="Q132" s="50">
        <f t="shared" ca="1" si="11"/>
        <v>8</v>
      </c>
      <c r="R132" s="50">
        <f t="shared" ca="1" si="11"/>
        <v>20</v>
      </c>
      <c r="S132" s="50">
        <f t="shared" ca="1" si="11"/>
        <v>2</v>
      </c>
      <c r="T132" s="50">
        <f t="shared" ca="1" si="11"/>
        <v>8</v>
      </c>
      <c r="U132" s="50">
        <f t="shared" ca="1" si="11"/>
        <v>10</v>
      </c>
      <c r="V132" s="50">
        <f t="shared" ca="1" si="11"/>
        <v>18</v>
      </c>
      <c r="W132" s="50">
        <f t="shared" ca="1" si="11"/>
        <v>15</v>
      </c>
      <c r="X132" s="50">
        <f t="shared" ca="1" si="11"/>
        <v>18</v>
      </c>
      <c r="Y132" s="50">
        <f t="shared" ca="1" si="11"/>
        <v>15</v>
      </c>
      <c r="Z132" t="s">
        <v>126</v>
      </c>
      <c r="AA132" s="57" t="str">
        <f t="shared" ca="1" si="12"/>
        <v>// Ajout du gène 0 (0)
  createValueGene("0", GeneType.AVERAGE, "0", 0, 0, 0, 0, 6, 9, 2, 9, 13, 14, 12, 8, 20, 2, 8, 10, 18, 15, 18, 15);</v>
      </c>
    </row>
    <row r="133" spans="1:27" x14ac:dyDescent="0.25">
      <c r="A133" s="50">
        <f>Liste!A133</f>
        <v>0</v>
      </c>
      <c r="B133" s="50">
        <f>Liste!B133</f>
        <v>0</v>
      </c>
      <c r="C133" s="50">
        <f>Liste!C133</f>
        <v>0</v>
      </c>
      <c r="D133" s="50">
        <f>Liste!D133</f>
        <v>0</v>
      </c>
      <c r="E133" s="50">
        <f>Liste!E133</f>
        <v>0</v>
      </c>
      <c r="F133" s="50">
        <f>Liste!F133</f>
        <v>0</v>
      </c>
      <c r="G133" s="50">
        <f>Liste!G133</f>
        <v>0</v>
      </c>
      <c r="H133" s="50">
        <f>Liste!H133</f>
        <v>0</v>
      </c>
      <c r="I133" s="50">
        <f>Liste!I133</f>
        <v>0</v>
      </c>
      <c r="J133" s="50">
        <f t="shared" ca="1" si="10"/>
        <v>15</v>
      </c>
      <c r="K133" s="50">
        <f t="shared" ca="1" si="11"/>
        <v>11</v>
      </c>
      <c r="L133" s="50">
        <f t="shared" ca="1" si="11"/>
        <v>8</v>
      </c>
      <c r="M133" s="50">
        <f t="shared" ca="1" si="11"/>
        <v>11</v>
      </c>
      <c r="N133" s="50">
        <f t="shared" ca="1" si="11"/>
        <v>1</v>
      </c>
      <c r="O133" s="50">
        <f t="shared" ca="1" si="11"/>
        <v>8</v>
      </c>
      <c r="P133" s="50">
        <f t="shared" ca="1" si="11"/>
        <v>1</v>
      </c>
      <c r="Q133" s="50">
        <f t="shared" ca="1" si="11"/>
        <v>2</v>
      </c>
      <c r="R133" s="50">
        <f t="shared" ca="1" si="11"/>
        <v>2</v>
      </c>
      <c r="S133" s="50">
        <f t="shared" ca="1" si="11"/>
        <v>18</v>
      </c>
      <c r="T133" s="50">
        <f t="shared" ca="1" si="11"/>
        <v>5</v>
      </c>
      <c r="U133" s="50">
        <f t="shared" ca="1" si="11"/>
        <v>4</v>
      </c>
      <c r="V133" s="50">
        <f t="shared" ca="1" si="11"/>
        <v>9</v>
      </c>
      <c r="W133" s="50">
        <f t="shared" ca="1" si="11"/>
        <v>5</v>
      </c>
      <c r="X133" s="50">
        <f t="shared" ca="1" si="11"/>
        <v>13</v>
      </c>
      <c r="Y133" s="50">
        <f t="shared" ref="K133:Y150" ca="1" si="13">RANDBETWEEN(0,20)</f>
        <v>9</v>
      </c>
      <c r="Z133" t="s">
        <v>126</v>
      </c>
      <c r="AA133" s="57" t="str">
        <f t="shared" ca="1" si="12"/>
        <v>// Ajout du gène 0 (0)
  createValueGene("0", GeneType.AVERAGE, "0", 0, 0, 0, 0, 15, 11, 8, 11, 1, 8, 1, 2, 2, 18, 5, 4, 9, 5, 13, 9);</v>
      </c>
    </row>
    <row r="134" spans="1:27" x14ac:dyDescent="0.25">
      <c r="A134" s="50">
        <f>Liste!A134</f>
        <v>0</v>
      </c>
      <c r="B134" s="50">
        <f>Liste!B134</f>
        <v>0</v>
      </c>
      <c r="C134" s="50">
        <f>Liste!C134</f>
        <v>0</v>
      </c>
      <c r="D134" s="50">
        <f>Liste!D134</f>
        <v>0</v>
      </c>
      <c r="E134" s="50">
        <f>Liste!E134</f>
        <v>0</v>
      </c>
      <c r="F134" s="50">
        <f>Liste!F134</f>
        <v>0</v>
      </c>
      <c r="G134" s="50">
        <f>Liste!G134</f>
        <v>0</v>
      </c>
      <c r="H134" s="50">
        <f>Liste!H134</f>
        <v>0</v>
      </c>
      <c r="I134" s="50">
        <f>Liste!I134</f>
        <v>0</v>
      </c>
      <c r="J134" s="50">
        <f t="shared" ca="1" si="10"/>
        <v>1</v>
      </c>
      <c r="K134" s="50">
        <f t="shared" ca="1" si="13"/>
        <v>8</v>
      </c>
      <c r="L134" s="50">
        <f t="shared" ca="1" si="13"/>
        <v>20</v>
      </c>
      <c r="M134" s="50">
        <f t="shared" ca="1" si="13"/>
        <v>7</v>
      </c>
      <c r="N134" s="50">
        <f t="shared" ca="1" si="13"/>
        <v>0</v>
      </c>
      <c r="O134" s="50">
        <f t="shared" ca="1" si="13"/>
        <v>18</v>
      </c>
      <c r="P134" s="50">
        <f t="shared" ca="1" si="13"/>
        <v>2</v>
      </c>
      <c r="Q134" s="50">
        <f t="shared" ca="1" si="13"/>
        <v>11</v>
      </c>
      <c r="R134" s="50">
        <f t="shared" ca="1" si="13"/>
        <v>18</v>
      </c>
      <c r="S134" s="50">
        <f t="shared" ca="1" si="13"/>
        <v>7</v>
      </c>
      <c r="T134" s="50">
        <f t="shared" ca="1" si="13"/>
        <v>6</v>
      </c>
      <c r="U134" s="50">
        <f t="shared" ca="1" si="13"/>
        <v>20</v>
      </c>
      <c r="V134" s="50">
        <f t="shared" ca="1" si="13"/>
        <v>17</v>
      </c>
      <c r="W134" s="50">
        <f t="shared" ca="1" si="13"/>
        <v>6</v>
      </c>
      <c r="X134" s="50">
        <f t="shared" ca="1" si="13"/>
        <v>12</v>
      </c>
      <c r="Y134" s="50">
        <f t="shared" ca="1" si="13"/>
        <v>11</v>
      </c>
      <c r="Z134" t="s">
        <v>126</v>
      </c>
      <c r="AA134" s="57" t="str">
        <f t="shared" ca="1" si="12"/>
        <v>// Ajout du gène 0 (0)
  createValueGene("0", GeneType.AVERAGE, "0", 0, 0, 0, 0, 1, 8, 20, 7, 0, 18, 2, 11, 18, 7, 6, 20, 17, 6, 12, 11);</v>
      </c>
    </row>
    <row r="135" spans="1:27" x14ac:dyDescent="0.25">
      <c r="A135" s="50">
        <f>Liste!A135</f>
        <v>0</v>
      </c>
      <c r="B135" s="50">
        <f>Liste!B135</f>
        <v>0</v>
      </c>
      <c r="C135" s="50">
        <f>Liste!C135</f>
        <v>0</v>
      </c>
      <c r="D135" s="50">
        <f>Liste!D135</f>
        <v>0</v>
      </c>
      <c r="E135" s="50">
        <f>Liste!E135</f>
        <v>0</v>
      </c>
      <c r="F135" s="50">
        <f>Liste!F135</f>
        <v>0</v>
      </c>
      <c r="G135" s="50">
        <f>Liste!G135</f>
        <v>0</v>
      </c>
      <c r="H135" s="50">
        <f>Liste!H135</f>
        <v>0</v>
      </c>
      <c r="I135" s="50">
        <f>Liste!I135</f>
        <v>0</v>
      </c>
      <c r="J135" s="50">
        <f t="shared" ca="1" si="10"/>
        <v>16</v>
      </c>
      <c r="K135" s="50">
        <f t="shared" ca="1" si="13"/>
        <v>19</v>
      </c>
      <c r="L135" s="50">
        <f t="shared" ca="1" si="13"/>
        <v>10</v>
      </c>
      <c r="M135" s="50">
        <f t="shared" ca="1" si="13"/>
        <v>18</v>
      </c>
      <c r="N135" s="50">
        <f t="shared" ca="1" si="13"/>
        <v>8</v>
      </c>
      <c r="O135" s="50">
        <f t="shared" ca="1" si="13"/>
        <v>5</v>
      </c>
      <c r="P135" s="50">
        <f t="shared" ca="1" si="13"/>
        <v>4</v>
      </c>
      <c r="Q135" s="50">
        <f t="shared" ca="1" si="13"/>
        <v>19</v>
      </c>
      <c r="R135" s="50">
        <f t="shared" ca="1" si="13"/>
        <v>17</v>
      </c>
      <c r="S135" s="50">
        <f t="shared" ca="1" si="13"/>
        <v>5</v>
      </c>
      <c r="T135" s="50">
        <f t="shared" ca="1" si="13"/>
        <v>17</v>
      </c>
      <c r="U135" s="50">
        <f t="shared" ca="1" si="13"/>
        <v>18</v>
      </c>
      <c r="V135" s="50">
        <f t="shared" ca="1" si="13"/>
        <v>4</v>
      </c>
      <c r="W135" s="50">
        <f t="shared" ca="1" si="13"/>
        <v>0</v>
      </c>
      <c r="X135" s="50">
        <f t="shared" ca="1" si="13"/>
        <v>15</v>
      </c>
      <c r="Y135" s="50">
        <f t="shared" ca="1" si="13"/>
        <v>1</v>
      </c>
      <c r="Z135" t="s">
        <v>126</v>
      </c>
      <c r="AA135" s="57" t="str">
        <f t="shared" ca="1" si="12"/>
        <v>// Ajout du gène 0 (0)
  createValueGene("0", GeneType.AVERAGE, "0", 0, 0, 0, 0, 16, 19, 10, 18, 8, 5, 4, 19, 17, 5, 17, 18, 4, 0, 15, 1);</v>
      </c>
    </row>
    <row r="136" spans="1:27" x14ac:dyDescent="0.25">
      <c r="A136" s="50">
        <f>Liste!A136</f>
        <v>0</v>
      </c>
      <c r="B136" s="50">
        <f>Liste!B136</f>
        <v>0</v>
      </c>
      <c r="C136" s="50">
        <f>Liste!C136</f>
        <v>0</v>
      </c>
      <c r="D136" s="50">
        <f>Liste!D136</f>
        <v>0</v>
      </c>
      <c r="E136" s="50">
        <f>Liste!E136</f>
        <v>0</v>
      </c>
      <c r="F136" s="50">
        <f>Liste!F136</f>
        <v>0</v>
      </c>
      <c r="G136" s="50">
        <f>Liste!G136</f>
        <v>0</v>
      </c>
      <c r="H136" s="50">
        <f>Liste!H136</f>
        <v>0</v>
      </c>
      <c r="I136" s="50">
        <f>Liste!I136</f>
        <v>0</v>
      </c>
      <c r="J136" s="50">
        <f t="shared" ca="1" si="10"/>
        <v>5</v>
      </c>
      <c r="K136" s="50">
        <f t="shared" ca="1" si="13"/>
        <v>12</v>
      </c>
      <c r="L136" s="50">
        <f t="shared" ca="1" si="13"/>
        <v>8</v>
      </c>
      <c r="M136" s="50">
        <f t="shared" ca="1" si="13"/>
        <v>0</v>
      </c>
      <c r="N136" s="50">
        <f t="shared" ca="1" si="13"/>
        <v>17</v>
      </c>
      <c r="O136" s="50">
        <f t="shared" ca="1" si="13"/>
        <v>4</v>
      </c>
      <c r="P136" s="50">
        <f t="shared" ca="1" si="13"/>
        <v>2</v>
      </c>
      <c r="Q136" s="50">
        <f t="shared" ca="1" si="13"/>
        <v>17</v>
      </c>
      <c r="R136" s="50">
        <f t="shared" ca="1" si="13"/>
        <v>14</v>
      </c>
      <c r="S136" s="50">
        <f t="shared" ca="1" si="13"/>
        <v>2</v>
      </c>
      <c r="T136" s="50">
        <f t="shared" ca="1" si="13"/>
        <v>5</v>
      </c>
      <c r="U136" s="50">
        <f t="shared" ca="1" si="13"/>
        <v>0</v>
      </c>
      <c r="V136" s="50">
        <f t="shared" ca="1" si="13"/>
        <v>4</v>
      </c>
      <c r="W136" s="50">
        <f t="shared" ca="1" si="13"/>
        <v>6</v>
      </c>
      <c r="X136" s="50">
        <f t="shared" ca="1" si="13"/>
        <v>5</v>
      </c>
      <c r="Y136" s="50">
        <f t="shared" ca="1" si="13"/>
        <v>16</v>
      </c>
      <c r="Z136" t="s">
        <v>126</v>
      </c>
      <c r="AA136" s="57" t="str">
        <f t="shared" ca="1" si="12"/>
        <v>// Ajout du gène 0 (0)
  createValueGene("0", GeneType.AVERAGE, "0", 0, 0, 0, 0, 5, 12, 8, 0, 17, 4, 2, 17, 14, 2, 5, 0, 4, 6, 5, 16);</v>
      </c>
    </row>
    <row r="137" spans="1:27" x14ac:dyDescent="0.25">
      <c r="A137" s="50">
        <f>Liste!A137</f>
        <v>0</v>
      </c>
      <c r="B137" s="50">
        <f>Liste!B137</f>
        <v>0</v>
      </c>
      <c r="C137" s="50">
        <f>Liste!C137</f>
        <v>0</v>
      </c>
      <c r="D137" s="50">
        <f>Liste!D137</f>
        <v>0</v>
      </c>
      <c r="E137" s="50">
        <f>Liste!E137</f>
        <v>0</v>
      </c>
      <c r="F137" s="50">
        <f>Liste!F137</f>
        <v>0</v>
      </c>
      <c r="G137" s="50">
        <f>Liste!G137</f>
        <v>0</v>
      </c>
      <c r="H137" s="50">
        <f>Liste!H137</f>
        <v>0</v>
      </c>
      <c r="I137" s="50">
        <f>Liste!I137</f>
        <v>0</v>
      </c>
      <c r="J137" s="50">
        <f t="shared" ca="1" si="10"/>
        <v>16</v>
      </c>
      <c r="K137" s="50">
        <f t="shared" ca="1" si="13"/>
        <v>7</v>
      </c>
      <c r="L137" s="50">
        <f t="shared" ca="1" si="13"/>
        <v>1</v>
      </c>
      <c r="M137" s="50">
        <f t="shared" ca="1" si="13"/>
        <v>11</v>
      </c>
      <c r="N137" s="50">
        <f t="shared" ca="1" si="13"/>
        <v>1</v>
      </c>
      <c r="O137" s="50">
        <f t="shared" ca="1" si="13"/>
        <v>18</v>
      </c>
      <c r="P137" s="50">
        <f t="shared" ca="1" si="13"/>
        <v>1</v>
      </c>
      <c r="Q137" s="50">
        <f t="shared" ca="1" si="13"/>
        <v>13</v>
      </c>
      <c r="R137" s="50">
        <f t="shared" ca="1" si="13"/>
        <v>1</v>
      </c>
      <c r="S137" s="50">
        <f t="shared" ca="1" si="13"/>
        <v>4</v>
      </c>
      <c r="T137" s="50">
        <f t="shared" ca="1" si="13"/>
        <v>8</v>
      </c>
      <c r="U137" s="50">
        <f t="shared" ca="1" si="13"/>
        <v>4</v>
      </c>
      <c r="V137" s="50">
        <f t="shared" ca="1" si="13"/>
        <v>15</v>
      </c>
      <c r="W137" s="50">
        <f t="shared" ca="1" si="13"/>
        <v>9</v>
      </c>
      <c r="X137" s="50">
        <f t="shared" ca="1" si="13"/>
        <v>11</v>
      </c>
      <c r="Y137" s="50">
        <f t="shared" ca="1" si="13"/>
        <v>8</v>
      </c>
      <c r="Z137" t="s">
        <v>126</v>
      </c>
      <c r="AA137" s="57" t="str">
        <f t="shared" ca="1" si="12"/>
        <v>// Ajout du gène 0 (0)
  createValueGene("0", GeneType.AVERAGE, "0", 0, 0, 0, 0, 16, 7, 1, 11, 1, 18, 1, 13, 1, 4, 8, 4, 15, 9, 11, 8);</v>
      </c>
    </row>
    <row r="138" spans="1:27" x14ac:dyDescent="0.25">
      <c r="A138" s="50">
        <f>Liste!A138</f>
        <v>0</v>
      </c>
      <c r="B138" s="50">
        <f>Liste!B138</f>
        <v>0</v>
      </c>
      <c r="C138" s="50">
        <f>Liste!C138</f>
        <v>0</v>
      </c>
      <c r="D138" s="50">
        <f>Liste!D138</f>
        <v>0</v>
      </c>
      <c r="E138" s="50">
        <f>Liste!E138</f>
        <v>0</v>
      </c>
      <c r="F138" s="50">
        <f>Liste!F138</f>
        <v>0</v>
      </c>
      <c r="G138" s="50">
        <f>Liste!G138</f>
        <v>0</v>
      </c>
      <c r="H138" s="50">
        <f>Liste!H138</f>
        <v>0</v>
      </c>
      <c r="I138" s="50">
        <f>Liste!I138</f>
        <v>0</v>
      </c>
      <c r="J138" s="50">
        <f t="shared" ca="1" si="10"/>
        <v>15</v>
      </c>
      <c r="K138" s="50">
        <f t="shared" ca="1" si="13"/>
        <v>8</v>
      </c>
      <c r="L138" s="50">
        <f t="shared" ca="1" si="13"/>
        <v>20</v>
      </c>
      <c r="M138" s="50">
        <f t="shared" ca="1" si="13"/>
        <v>0</v>
      </c>
      <c r="N138" s="50">
        <f t="shared" ca="1" si="13"/>
        <v>11</v>
      </c>
      <c r="O138" s="50">
        <f t="shared" ca="1" si="13"/>
        <v>20</v>
      </c>
      <c r="P138" s="50">
        <f t="shared" ca="1" si="13"/>
        <v>16</v>
      </c>
      <c r="Q138" s="50">
        <f t="shared" ca="1" si="13"/>
        <v>20</v>
      </c>
      <c r="R138" s="50">
        <f t="shared" ca="1" si="13"/>
        <v>16</v>
      </c>
      <c r="S138" s="50">
        <f t="shared" ca="1" si="13"/>
        <v>10</v>
      </c>
      <c r="T138" s="50">
        <f t="shared" ca="1" si="13"/>
        <v>6</v>
      </c>
      <c r="U138" s="50">
        <f t="shared" ca="1" si="13"/>
        <v>16</v>
      </c>
      <c r="V138" s="50">
        <f t="shared" ca="1" si="13"/>
        <v>6</v>
      </c>
      <c r="W138" s="50">
        <f t="shared" ca="1" si="13"/>
        <v>11</v>
      </c>
      <c r="X138" s="50">
        <f t="shared" ca="1" si="13"/>
        <v>11</v>
      </c>
      <c r="Y138" s="50">
        <f t="shared" ca="1" si="13"/>
        <v>10</v>
      </c>
      <c r="Z138" t="s">
        <v>126</v>
      </c>
      <c r="AA138" s="57" t="str">
        <f t="shared" ca="1" si="12"/>
        <v>// Ajout du gène 0 (0)
  createValueGene("0", GeneType.AVERAGE, "0", 0, 0, 0, 0, 15, 8, 20, 0, 11, 20, 16, 20, 16, 10, 6, 16, 6, 11, 11, 10);</v>
      </c>
    </row>
    <row r="139" spans="1:27" x14ac:dyDescent="0.25">
      <c r="A139" s="50">
        <f>Liste!A139</f>
        <v>0</v>
      </c>
      <c r="B139" s="50">
        <f>Liste!B139</f>
        <v>0</v>
      </c>
      <c r="C139" s="50">
        <f>Liste!C139</f>
        <v>0</v>
      </c>
      <c r="D139" s="50">
        <f>Liste!D139</f>
        <v>0</v>
      </c>
      <c r="E139" s="50">
        <f>Liste!E139</f>
        <v>0</v>
      </c>
      <c r="F139" s="50">
        <f>Liste!F139</f>
        <v>0</v>
      </c>
      <c r="G139" s="50">
        <f>Liste!G139</f>
        <v>0</v>
      </c>
      <c r="H139" s="50">
        <f>Liste!H139</f>
        <v>0</v>
      </c>
      <c r="I139" s="50">
        <f>Liste!I139</f>
        <v>0</v>
      </c>
      <c r="J139" s="50">
        <f t="shared" ca="1" si="10"/>
        <v>11</v>
      </c>
      <c r="K139" s="50">
        <f t="shared" ca="1" si="13"/>
        <v>3</v>
      </c>
      <c r="L139" s="50">
        <f t="shared" ca="1" si="13"/>
        <v>2</v>
      </c>
      <c r="M139" s="50">
        <f t="shared" ca="1" si="13"/>
        <v>6</v>
      </c>
      <c r="N139" s="50">
        <f t="shared" ca="1" si="13"/>
        <v>1</v>
      </c>
      <c r="O139" s="50">
        <f t="shared" ca="1" si="13"/>
        <v>3</v>
      </c>
      <c r="P139" s="50">
        <f t="shared" ca="1" si="13"/>
        <v>19</v>
      </c>
      <c r="Q139" s="50">
        <f t="shared" ca="1" si="13"/>
        <v>2</v>
      </c>
      <c r="R139" s="50">
        <f t="shared" ca="1" si="13"/>
        <v>15</v>
      </c>
      <c r="S139" s="50">
        <f t="shared" ca="1" si="13"/>
        <v>10</v>
      </c>
      <c r="T139" s="50">
        <f t="shared" ca="1" si="13"/>
        <v>14</v>
      </c>
      <c r="U139" s="50">
        <f t="shared" ca="1" si="13"/>
        <v>15</v>
      </c>
      <c r="V139" s="50">
        <f t="shared" ca="1" si="13"/>
        <v>10</v>
      </c>
      <c r="W139" s="50">
        <f t="shared" ca="1" si="13"/>
        <v>19</v>
      </c>
      <c r="X139" s="50">
        <f t="shared" ca="1" si="13"/>
        <v>6</v>
      </c>
      <c r="Y139" s="50">
        <f t="shared" ca="1" si="13"/>
        <v>0</v>
      </c>
      <c r="Z139" t="s">
        <v>126</v>
      </c>
      <c r="AA139" s="57" t="str">
        <f t="shared" ca="1" si="12"/>
        <v>// Ajout du gène 0 (0)
  createValueGene("0", GeneType.AVERAGE, "0", 0, 0, 0, 0, 11, 3, 2, 6, 1, 3, 19, 2, 15, 10, 14, 15, 10, 19, 6, 0);</v>
      </c>
    </row>
    <row r="140" spans="1:27" x14ac:dyDescent="0.25">
      <c r="A140" s="50">
        <f>Liste!A140</f>
        <v>0</v>
      </c>
      <c r="B140" s="50">
        <f>Liste!B140</f>
        <v>0</v>
      </c>
      <c r="C140" s="50">
        <f>Liste!C140</f>
        <v>0</v>
      </c>
      <c r="D140" s="50">
        <f>Liste!D140</f>
        <v>0</v>
      </c>
      <c r="E140" s="50">
        <f>Liste!E140</f>
        <v>0</v>
      </c>
      <c r="F140" s="50">
        <f>Liste!F140</f>
        <v>0</v>
      </c>
      <c r="G140" s="50">
        <f>Liste!G140</f>
        <v>0</v>
      </c>
      <c r="H140" s="50">
        <f>Liste!H140</f>
        <v>0</v>
      </c>
      <c r="I140" s="50">
        <f>Liste!I140</f>
        <v>0</v>
      </c>
      <c r="J140" s="50">
        <f t="shared" ca="1" si="10"/>
        <v>20</v>
      </c>
      <c r="K140" s="50">
        <f t="shared" ca="1" si="13"/>
        <v>0</v>
      </c>
      <c r="L140" s="50">
        <f t="shared" ca="1" si="13"/>
        <v>7</v>
      </c>
      <c r="M140" s="50">
        <f t="shared" ca="1" si="13"/>
        <v>18</v>
      </c>
      <c r="N140" s="50">
        <f t="shared" ca="1" si="13"/>
        <v>19</v>
      </c>
      <c r="O140" s="50">
        <f t="shared" ca="1" si="13"/>
        <v>19</v>
      </c>
      <c r="P140" s="50">
        <f t="shared" ca="1" si="13"/>
        <v>4</v>
      </c>
      <c r="Q140" s="50">
        <f t="shared" ca="1" si="13"/>
        <v>9</v>
      </c>
      <c r="R140" s="50">
        <f t="shared" ca="1" si="13"/>
        <v>10</v>
      </c>
      <c r="S140" s="50">
        <f t="shared" ca="1" si="13"/>
        <v>12</v>
      </c>
      <c r="T140" s="50">
        <f t="shared" ca="1" si="13"/>
        <v>4</v>
      </c>
      <c r="U140" s="50">
        <f t="shared" ca="1" si="13"/>
        <v>5</v>
      </c>
      <c r="V140" s="50">
        <f t="shared" ca="1" si="13"/>
        <v>0</v>
      </c>
      <c r="W140" s="50">
        <f t="shared" ca="1" si="13"/>
        <v>13</v>
      </c>
      <c r="X140" s="50">
        <f t="shared" ca="1" si="13"/>
        <v>18</v>
      </c>
      <c r="Y140" s="50">
        <f t="shared" ca="1" si="13"/>
        <v>4</v>
      </c>
      <c r="Z140" t="s">
        <v>126</v>
      </c>
      <c r="AA140" s="57" t="str">
        <f t="shared" ca="1" si="12"/>
        <v>// Ajout du gène 0 (0)
  createValueGene("0", GeneType.AVERAGE, "0", 0, 0, 0, 0, 20, 0, 7, 18, 19, 19, 4, 9, 10, 12, 4, 5, 0, 13, 18, 4);</v>
      </c>
    </row>
    <row r="141" spans="1:27" x14ac:dyDescent="0.25">
      <c r="A141" s="50">
        <f>Liste!A141</f>
        <v>0</v>
      </c>
      <c r="B141" s="50">
        <f>Liste!B141</f>
        <v>0</v>
      </c>
      <c r="C141" s="50">
        <f>Liste!C141</f>
        <v>0</v>
      </c>
      <c r="D141" s="50">
        <f>Liste!D141</f>
        <v>0</v>
      </c>
      <c r="E141" s="50">
        <f>Liste!E141</f>
        <v>0</v>
      </c>
      <c r="F141" s="50">
        <f>Liste!F141</f>
        <v>0</v>
      </c>
      <c r="G141" s="50">
        <f>Liste!G141</f>
        <v>0</v>
      </c>
      <c r="H141" s="50">
        <f>Liste!H141</f>
        <v>0</v>
      </c>
      <c r="I141" s="50">
        <f>Liste!I141</f>
        <v>0</v>
      </c>
      <c r="J141" s="50">
        <f t="shared" ca="1" si="10"/>
        <v>20</v>
      </c>
      <c r="K141" s="50">
        <f t="shared" ca="1" si="13"/>
        <v>12</v>
      </c>
      <c r="L141" s="50">
        <f t="shared" ca="1" si="13"/>
        <v>16</v>
      </c>
      <c r="M141" s="50">
        <f t="shared" ca="1" si="13"/>
        <v>9</v>
      </c>
      <c r="N141" s="50">
        <f t="shared" ca="1" si="13"/>
        <v>18</v>
      </c>
      <c r="O141" s="50">
        <f t="shared" ca="1" si="13"/>
        <v>18</v>
      </c>
      <c r="P141" s="50">
        <f t="shared" ca="1" si="13"/>
        <v>20</v>
      </c>
      <c r="Q141" s="50">
        <f t="shared" ca="1" si="13"/>
        <v>11</v>
      </c>
      <c r="R141" s="50">
        <f t="shared" ca="1" si="13"/>
        <v>10</v>
      </c>
      <c r="S141" s="50">
        <f t="shared" ca="1" si="13"/>
        <v>3</v>
      </c>
      <c r="T141" s="50">
        <f t="shared" ca="1" si="13"/>
        <v>4</v>
      </c>
      <c r="U141" s="50">
        <f t="shared" ca="1" si="13"/>
        <v>6</v>
      </c>
      <c r="V141" s="50">
        <f t="shared" ca="1" si="13"/>
        <v>14</v>
      </c>
      <c r="W141" s="50">
        <f t="shared" ca="1" si="13"/>
        <v>20</v>
      </c>
      <c r="X141" s="50">
        <f t="shared" ca="1" si="13"/>
        <v>3</v>
      </c>
      <c r="Y141" s="50">
        <f t="shared" ca="1" si="13"/>
        <v>3</v>
      </c>
      <c r="Z141" t="s">
        <v>126</v>
      </c>
      <c r="AA141" s="57" t="str">
        <f t="shared" ca="1" si="12"/>
        <v>// Ajout du gène 0 (0)
  createValueGene("0", GeneType.AVERAGE, "0", 0, 0, 0, 0, 20, 12, 16, 9, 18, 18, 20, 11, 10, 3, 4, 6, 14, 20, 3, 3);</v>
      </c>
    </row>
    <row r="142" spans="1:27" x14ac:dyDescent="0.25">
      <c r="A142" s="50">
        <f>Liste!A142</f>
        <v>0</v>
      </c>
      <c r="B142" s="50">
        <f>Liste!B142</f>
        <v>0</v>
      </c>
      <c r="C142" s="50">
        <f>Liste!C142</f>
        <v>0</v>
      </c>
      <c r="D142" s="50">
        <f>Liste!D142</f>
        <v>0</v>
      </c>
      <c r="E142" s="50">
        <f>Liste!E142</f>
        <v>0</v>
      </c>
      <c r="F142" s="50">
        <f>Liste!F142</f>
        <v>0</v>
      </c>
      <c r="G142" s="50">
        <f>Liste!G142</f>
        <v>0</v>
      </c>
      <c r="H142" s="50">
        <f>Liste!H142</f>
        <v>0</v>
      </c>
      <c r="I142" s="50">
        <f>Liste!I142</f>
        <v>0</v>
      </c>
      <c r="J142" s="50">
        <f t="shared" ca="1" si="10"/>
        <v>9</v>
      </c>
      <c r="K142" s="50">
        <f t="shared" ca="1" si="13"/>
        <v>17</v>
      </c>
      <c r="L142" s="50">
        <f t="shared" ca="1" si="13"/>
        <v>12</v>
      </c>
      <c r="M142" s="50">
        <f t="shared" ca="1" si="13"/>
        <v>11</v>
      </c>
      <c r="N142" s="50">
        <f t="shared" ca="1" si="13"/>
        <v>10</v>
      </c>
      <c r="O142" s="50">
        <f t="shared" ca="1" si="13"/>
        <v>10</v>
      </c>
      <c r="P142" s="50">
        <f t="shared" ca="1" si="13"/>
        <v>9</v>
      </c>
      <c r="Q142" s="50">
        <f t="shared" ca="1" si="13"/>
        <v>18</v>
      </c>
      <c r="R142" s="50">
        <f t="shared" ca="1" si="13"/>
        <v>18</v>
      </c>
      <c r="S142" s="50">
        <f t="shared" ca="1" si="13"/>
        <v>16</v>
      </c>
      <c r="T142" s="50">
        <f t="shared" ca="1" si="13"/>
        <v>0</v>
      </c>
      <c r="U142" s="50">
        <f t="shared" ca="1" si="13"/>
        <v>17</v>
      </c>
      <c r="V142" s="50">
        <f t="shared" ca="1" si="13"/>
        <v>10</v>
      </c>
      <c r="W142" s="50">
        <f t="shared" ca="1" si="13"/>
        <v>14</v>
      </c>
      <c r="X142" s="50">
        <f t="shared" ca="1" si="13"/>
        <v>17</v>
      </c>
      <c r="Y142" s="50">
        <f t="shared" ca="1" si="13"/>
        <v>20</v>
      </c>
      <c r="Z142" t="s">
        <v>126</v>
      </c>
      <c r="AA142" s="57" t="str">
        <f t="shared" ca="1" si="12"/>
        <v>// Ajout du gène 0 (0)
  createValueGene("0", GeneType.AVERAGE, "0", 0, 0, 0, 0, 9, 17, 12, 11, 10, 10, 9, 18, 18, 16, 0, 17, 10, 14, 17, 20);</v>
      </c>
    </row>
    <row r="143" spans="1:27" x14ac:dyDescent="0.25">
      <c r="A143" s="50">
        <f>Liste!A143</f>
        <v>0</v>
      </c>
      <c r="B143" s="50">
        <f>Liste!B143</f>
        <v>0</v>
      </c>
      <c r="C143" s="50">
        <f>Liste!C143</f>
        <v>0</v>
      </c>
      <c r="D143" s="50">
        <f>Liste!D143</f>
        <v>0</v>
      </c>
      <c r="E143" s="50">
        <f>Liste!E143</f>
        <v>0</v>
      </c>
      <c r="F143" s="50">
        <f>Liste!F143</f>
        <v>0</v>
      </c>
      <c r="G143" s="50">
        <f>Liste!G143</f>
        <v>0</v>
      </c>
      <c r="H143" s="50">
        <f>Liste!H143</f>
        <v>0</v>
      </c>
      <c r="I143" s="50">
        <f>Liste!I143</f>
        <v>0</v>
      </c>
      <c r="J143" s="50">
        <f t="shared" ca="1" si="10"/>
        <v>10</v>
      </c>
      <c r="K143" s="50">
        <f t="shared" ca="1" si="13"/>
        <v>4</v>
      </c>
      <c r="L143" s="50">
        <f t="shared" ca="1" si="13"/>
        <v>0</v>
      </c>
      <c r="M143" s="50">
        <f t="shared" ca="1" si="13"/>
        <v>5</v>
      </c>
      <c r="N143" s="50">
        <f t="shared" ca="1" si="13"/>
        <v>6</v>
      </c>
      <c r="O143" s="50">
        <f t="shared" ca="1" si="13"/>
        <v>14</v>
      </c>
      <c r="P143" s="50">
        <f t="shared" ca="1" si="13"/>
        <v>12</v>
      </c>
      <c r="Q143" s="50">
        <f t="shared" ca="1" si="13"/>
        <v>17</v>
      </c>
      <c r="R143" s="50">
        <f t="shared" ca="1" si="13"/>
        <v>14</v>
      </c>
      <c r="S143" s="50">
        <f t="shared" ca="1" si="13"/>
        <v>15</v>
      </c>
      <c r="T143" s="50">
        <f t="shared" ca="1" si="13"/>
        <v>13</v>
      </c>
      <c r="U143" s="50">
        <f t="shared" ca="1" si="13"/>
        <v>13</v>
      </c>
      <c r="V143" s="50">
        <f t="shared" ca="1" si="13"/>
        <v>10</v>
      </c>
      <c r="W143" s="50">
        <f t="shared" ca="1" si="13"/>
        <v>10</v>
      </c>
      <c r="X143" s="50">
        <f t="shared" ca="1" si="13"/>
        <v>16</v>
      </c>
      <c r="Y143" s="50">
        <f t="shared" ca="1" si="13"/>
        <v>12</v>
      </c>
      <c r="Z143" t="s">
        <v>126</v>
      </c>
      <c r="AA143" s="57" t="str">
        <f t="shared" ca="1" si="12"/>
        <v>// Ajout du gène 0 (0)
  createValueGene("0", GeneType.AVERAGE, "0", 0, 0, 0, 0, 10, 4, 0, 5, 6, 14, 12, 17, 14, 15, 13, 13, 10, 10, 16, 12);</v>
      </c>
    </row>
    <row r="144" spans="1:27" x14ac:dyDescent="0.25">
      <c r="A144" s="50">
        <f>Liste!A144</f>
        <v>0</v>
      </c>
      <c r="B144" s="50">
        <f>Liste!B144</f>
        <v>0</v>
      </c>
      <c r="C144" s="50">
        <f>Liste!C144</f>
        <v>0</v>
      </c>
      <c r="D144" s="50">
        <f>Liste!D144</f>
        <v>0</v>
      </c>
      <c r="E144" s="50">
        <f>Liste!E144</f>
        <v>0</v>
      </c>
      <c r="F144" s="50">
        <f>Liste!F144</f>
        <v>0</v>
      </c>
      <c r="G144" s="50">
        <f>Liste!G144</f>
        <v>0</v>
      </c>
      <c r="H144" s="50">
        <f>Liste!H144</f>
        <v>0</v>
      </c>
      <c r="I144" s="50">
        <f>Liste!I144</f>
        <v>0</v>
      </c>
      <c r="J144" s="50">
        <f t="shared" ca="1" si="10"/>
        <v>15</v>
      </c>
      <c r="K144" s="50">
        <f t="shared" ca="1" si="13"/>
        <v>16</v>
      </c>
      <c r="L144" s="50">
        <f t="shared" ca="1" si="13"/>
        <v>15</v>
      </c>
      <c r="M144" s="50">
        <f t="shared" ca="1" si="13"/>
        <v>3</v>
      </c>
      <c r="N144" s="50">
        <f t="shared" ca="1" si="13"/>
        <v>20</v>
      </c>
      <c r="O144" s="50">
        <f t="shared" ca="1" si="13"/>
        <v>5</v>
      </c>
      <c r="P144" s="50">
        <f t="shared" ca="1" si="13"/>
        <v>18</v>
      </c>
      <c r="Q144" s="50">
        <f t="shared" ca="1" si="13"/>
        <v>17</v>
      </c>
      <c r="R144" s="50">
        <f t="shared" ca="1" si="13"/>
        <v>20</v>
      </c>
      <c r="S144" s="50">
        <f t="shared" ca="1" si="13"/>
        <v>3</v>
      </c>
      <c r="T144" s="50">
        <f t="shared" ca="1" si="13"/>
        <v>17</v>
      </c>
      <c r="U144" s="50">
        <f t="shared" ca="1" si="13"/>
        <v>5</v>
      </c>
      <c r="V144" s="50">
        <f t="shared" ca="1" si="13"/>
        <v>2</v>
      </c>
      <c r="W144" s="50">
        <f t="shared" ca="1" si="13"/>
        <v>2</v>
      </c>
      <c r="X144" s="50">
        <f t="shared" ca="1" si="13"/>
        <v>17</v>
      </c>
      <c r="Y144" s="50">
        <f t="shared" ca="1" si="13"/>
        <v>1</v>
      </c>
      <c r="Z144" t="s">
        <v>126</v>
      </c>
      <c r="AA144" s="57" t="str">
        <f t="shared" ca="1" si="12"/>
        <v>// Ajout du gène 0 (0)
  createValueGene("0", GeneType.AVERAGE, "0", 0, 0, 0, 0, 15, 16, 15, 3, 20, 5, 18, 17, 20, 3, 17, 5, 2, 2, 17, 1);</v>
      </c>
    </row>
    <row r="145" spans="1:27" x14ac:dyDescent="0.25">
      <c r="A145" s="50">
        <f>Liste!A145</f>
        <v>0</v>
      </c>
      <c r="B145" s="50">
        <f>Liste!B145</f>
        <v>0</v>
      </c>
      <c r="C145" s="50">
        <f>Liste!C145</f>
        <v>0</v>
      </c>
      <c r="D145" s="50">
        <f>Liste!D145</f>
        <v>0</v>
      </c>
      <c r="E145" s="50">
        <f>Liste!E145</f>
        <v>0</v>
      </c>
      <c r="F145" s="50">
        <f>Liste!F145</f>
        <v>0</v>
      </c>
      <c r="G145" s="50">
        <f>Liste!G145</f>
        <v>0</v>
      </c>
      <c r="H145" s="50">
        <f>Liste!H145</f>
        <v>0</v>
      </c>
      <c r="I145" s="50">
        <f>Liste!I145</f>
        <v>0</v>
      </c>
      <c r="J145" s="50">
        <f t="shared" ca="1" si="10"/>
        <v>8</v>
      </c>
      <c r="K145" s="50">
        <f t="shared" ca="1" si="13"/>
        <v>17</v>
      </c>
      <c r="L145" s="50">
        <f t="shared" ca="1" si="13"/>
        <v>18</v>
      </c>
      <c r="M145" s="50">
        <f t="shared" ca="1" si="13"/>
        <v>19</v>
      </c>
      <c r="N145" s="50">
        <f t="shared" ca="1" si="13"/>
        <v>18</v>
      </c>
      <c r="O145" s="50">
        <f t="shared" ca="1" si="13"/>
        <v>18</v>
      </c>
      <c r="P145" s="50">
        <f t="shared" ca="1" si="13"/>
        <v>1</v>
      </c>
      <c r="Q145" s="50">
        <f t="shared" ca="1" si="13"/>
        <v>0</v>
      </c>
      <c r="R145" s="50">
        <f t="shared" ca="1" si="13"/>
        <v>19</v>
      </c>
      <c r="S145" s="50">
        <f t="shared" ca="1" si="13"/>
        <v>3</v>
      </c>
      <c r="T145" s="50">
        <f t="shared" ca="1" si="13"/>
        <v>4</v>
      </c>
      <c r="U145" s="50">
        <f t="shared" ca="1" si="13"/>
        <v>17</v>
      </c>
      <c r="V145" s="50">
        <f t="shared" ca="1" si="13"/>
        <v>17</v>
      </c>
      <c r="W145" s="50">
        <f t="shared" ca="1" si="13"/>
        <v>11</v>
      </c>
      <c r="X145" s="50">
        <f t="shared" ca="1" si="13"/>
        <v>0</v>
      </c>
      <c r="Y145" s="50">
        <f t="shared" ca="1" si="13"/>
        <v>0</v>
      </c>
      <c r="Z145" t="s">
        <v>126</v>
      </c>
      <c r="AA145" s="57" t="str">
        <f t="shared" ca="1" si="12"/>
        <v>// Ajout du gène 0 (0)
  createValueGene("0", GeneType.AVERAGE, "0", 0, 0, 0, 0, 8, 17, 18, 19, 18, 18, 1, 0, 19, 3, 4, 17, 17, 11, 0, 0);</v>
      </c>
    </row>
    <row r="146" spans="1:27" x14ac:dyDescent="0.25">
      <c r="A146" s="50">
        <f>Liste!A146</f>
        <v>0</v>
      </c>
      <c r="B146" s="50">
        <f>Liste!B146</f>
        <v>0</v>
      </c>
      <c r="C146" s="50">
        <f>Liste!C146</f>
        <v>0</v>
      </c>
      <c r="D146" s="50">
        <f>Liste!D146</f>
        <v>0</v>
      </c>
      <c r="E146" s="50">
        <f>Liste!E146</f>
        <v>0</v>
      </c>
      <c r="F146" s="50">
        <f>Liste!F146</f>
        <v>0</v>
      </c>
      <c r="G146" s="50">
        <f>Liste!G146</f>
        <v>0</v>
      </c>
      <c r="H146" s="50">
        <f>Liste!H146</f>
        <v>0</v>
      </c>
      <c r="I146" s="50">
        <f>Liste!I146</f>
        <v>0</v>
      </c>
      <c r="J146" s="50">
        <f t="shared" ca="1" si="10"/>
        <v>14</v>
      </c>
      <c r="K146" s="50">
        <f t="shared" ca="1" si="13"/>
        <v>14</v>
      </c>
      <c r="L146" s="50">
        <f t="shared" ca="1" si="13"/>
        <v>14</v>
      </c>
      <c r="M146" s="50">
        <f t="shared" ca="1" si="13"/>
        <v>5</v>
      </c>
      <c r="N146" s="50">
        <f t="shared" ca="1" si="13"/>
        <v>6</v>
      </c>
      <c r="O146" s="50">
        <f t="shared" ca="1" si="13"/>
        <v>20</v>
      </c>
      <c r="P146" s="50">
        <f t="shared" ca="1" si="13"/>
        <v>18</v>
      </c>
      <c r="Q146" s="50">
        <f t="shared" ca="1" si="13"/>
        <v>12</v>
      </c>
      <c r="R146" s="50">
        <f t="shared" ca="1" si="13"/>
        <v>7</v>
      </c>
      <c r="S146" s="50">
        <f t="shared" ca="1" si="13"/>
        <v>15</v>
      </c>
      <c r="T146" s="50">
        <f t="shared" ca="1" si="13"/>
        <v>14</v>
      </c>
      <c r="U146" s="50">
        <f t="shared" ca="1" si="13"/>
        <v>16</v>
      </c>
      <c r="V146" s="50">
        <f t="shared" ca="1" si="13"/>
        <v>4</v>
      </c>
      <c r="W146" s="50">
        <f t="shared" ca="1" si="13"/>
        <v>11</v>
      </c>
      <c r="X146" s="50">
        <f t="shared" ca="1" si="13"/>
        <v>8</v>
      </c>
      <c r="Y146" s="50">
        <f t="shared" ca="1" si="13"/>
        <v>7</v>
      </c>
      <c r="Z146" t="s">
        <v>126</v>
      </c>
      <c r="AA146" s="57" t="str">
        <f t="shared" ca="1" si="12"/>
        <v>// Ajout du gène 0 (0)
  createValueGene("0", GeneType.AVERAGE, "0", 0, 0, 0, 0, 14, 14, 14, 5, 6, 20, 18, 12, 7, 15, 14, 16, 4, 11, 8, 7);</v>
      </c>
    </row>
    <row r="147" spans="1:27" x14ac:dyDescent="0.25">
      <c r="A147" s="50">
        <f>Liste!A147</f>
        <v>0</v>
      </c>
      <c r="B147" s="50">
        <f>Liste!B147</f>
        <v>0</v>
      </c>
      <c r="C147" s="50">
        <f>Liste!C147</f>
        <v>0</v>
      </c>
      <c r="D147" s="50">
        <f>Liste!D147</f>
        <v>0</v>
      </c>
      <c r="E147" s="50">
        <f>Liste!E147</f>
        <v>0</v>
      </c>
      <c r="F147" s="50">
        <f>Liste!F147</f>
        <v>0</v>
      </c>
      <c r="G147" s="50">
        <f>Liste!G147</f>
        <v>0</v>
      </c>
      <c r="H147" s="50">
        <f>Liste!H147</f>
        <v>0</v>
      </c>
      <c r="I147" s="50">
        <f>Liste!I147</f>
        <v>0</v>
      </c>
      <c r="J147" s="50">
        <f t="shared" ca="1" si="10"/>
        <v>20</v>
      </c>
      <c r="K147" s="50">
        <f t="shared" ca="1" si="13"/>
        <v>2</v>
      </c>
      <c r="L147" s="50">
        <f t="shared" ca="1" si="13"/>
        <v>0</v>
      </c>
      <c r="M147" s="50">
        <f t="shared" ca="1" si="13"/>
        <v>19</v>
      </c>
      <c r="N147" s="50">
        <f t="shared" ca="1" si="13"/>
        <v>8</v>
      </c>
      <c r="O147" s="50">
        <f t="shared" ca="1" si="13"/>
        <v>11</v>
      </c>
      <c r="P147" s="50">
        <f t="shared" ca="1" si="13"/>
        <v>9</v>
      </c>
      <c r="Q147" s="50">
        <f t="shared" ca="1" si="13"/>
        <v>1</v>
      </c>
      <c r="R147" s="50">
        <f t="shared" ca="1" si="13"/>
        <v>5</v>
      </c>
      <c r="S147" s="50">
        <f t="shared" ca="1" si="13"/>
        <v>12</v>
      </c>
      <c r="T147" s="50">
        <f t="shared" ca="1" si="13"/>
        <v>13</v>
      </c>
      <c r="U147" s="50">
        <f t="shared" ca="1" si="13"/>
        <v>8</v>
      </c>
      <c r="V147" s="50">
        <f t="shared" ca="1" si="13"/>
        <v>12</v>
      </c>
      <c r="W147" s="50">
        <f t="shared" ca="1" si="13"/>
        <v>9</v>
      </c>
      <c r="X147" s="50">
        <f t="shared" ca="1" si="13"/>
        <v>19</v>
      </c>
      <c r="Y147" s="50">
        <f t="shared" ca="1" si="13"/>
        <v>7</v>
      </c>
      <c r="Z147" t="s">
        <v>126</v>
      </c>
      <c r="AA147" s="57" t="str">
        <f t="shared" ca="1" si="12"/>
        <v>// Ajout du gène 0 (0)
  createValueGene("0", GeneType.AVERAGE, "0", 0, 0, 0, 0, 20, 2, 0, 19, 8, 11, 9, 1, 5, 12, 13, 8, 12, 9, 19, 7);</v>
      </c>
    </row>
    <row r="148" spans="1:27" x14ac:dyDescent="0.25">
      <c r="A148" s="50">
        <f>Liste!A148</f>
        <v>0</v>
      </c>
      <c r="B148" s="50">
        <f>Liste!B148</f>
        <v>0</v>
      </c>
      <c r="C148" s="50">
        <f>Liste!C148</f>
        <v>0</v>
      </c>
      <c r="D148" s="50">
        <f>Liste!D148</f>
        <v>0</v>
      </c>
      <c r="E148" s="50">
        <f>Liste!E148</f>
        <v>0</v>
      </c>
      <c r="F148" s="50">
        <f>Liste!F148</f>
        <v>0</v>
      </c>
      <c r="G148" s="50">
        <f>Liste!G148</f>
        <v>0</v>
      </c>
      <c r="H148" s="50">
        <f>Liste!H148</f>
        <v>0</v>
      </c>
      <c r="I148" s="50">
        <f>Liste!I148</f>
        <v>0</v>
      </c>
      <c r="J148" s="50">
        <f t="shared" ca="1" si="10"/>
        <v>1</v>
      </c>
      <c r="K148" s="50">
        <f t="shared" ca="1" si="13"/>
        <v>3</v>
      </c>
      <c r="L148" s="50">
        <f t="shared" ca="1" si="13"/>
        <v>11</v>
      </c>
      <c r="M148" s="50">
        <f t="shared" ca="1" si="13"/>
        <v>4</v>
      </c>
      <c r="N148" s="50">
        <f t="shared" ca="1" si="13"/>
        <v>6</v>
      </c>
      <c r="O148" s="50">
        <f t="shared" ca="1" si="13"/>
        <v>11</v>
      </c>
      <c r="P148" s="50">
        <f t="shared" ca="1" si="13"/>
        <v>6</v>
      </c>
      <c r="Q148" s="50">
        <f t="shared" ca="1" si="13"/>
        <v>18</v>
      </c>
      <c r="R148" s="50">
        <f t="shared" ca="1" si="13"/>
        <v>18</v>
      </c>
      <c r="S148" s="50">
        <f t="shared" ca="1" si="13"/>
        <v>7</v>
      </c>
      <c r="T148" s="50">
        <f t="shared" ca="1" si="13"/>
        <v>6</v>
      </c>
      <c r="U148" s="50">
        <f t="shared" ca="1" si="13"/>
        <v>2</v>
      </c>
      <c r="V148" s="50">
        <f t="shared" ca="1" si="13"/>
        <v>10</v>
      </c>
      <c r="W148" s="50">
        <f t="shared" ca="1" si="13"/>
        <v>11</v>
      </c>
      <c r="X148" s="50">
        <f t="shared" ca="1" si="13"/>
        <v>17</v>
      </c>
      <c r="Y148" s="50">
        <f t="shared" ca="1" si="13"/>
        <v>9</v>
      </c>
      <c r="Z148" t="s">
        <v>126</v>
      </c>
      <c r="AA148" s="57" t="str">
        <f t="shared" ca="1" si="12"/>
        <v>// Ajout du gène 0 (0)
  createValueGene("0", GeneType.AVERAGE, "0", 0, 0, 0, 0, 1, 3, 11, 4, 6, 11, 6, 18, 18, 7, 6, 2, 10, 11, 17, 9);</v>
      </c>
    </row>
    <row r="149" spans="1:27" x14ac:dyDescent="0.25">
      <c r="A149" s="50">
        <f>Liste!A149</f>
        <v>0</v>
      </c>
      <c r="B149" s="50">
        <f>Liste!B149</f>
        <v>0</v>
      </c>
      <c r="C149" s="50">
        <f>Liste!C149</f>
        <v>0</v>
      </c>
      <c r="D149" s="50">
        <f>Liste!D149</f>
        <v>0</v>
      </c>
      <c r="E149" s="50">
        <f>Liste!E149</f>
        <v>0</v>
      </c>
      <c r="F149" s="50">
        <f>Liste!F149</f>
        <v>0</v>
      </c>
      <c r="G149" s="50">
        <f>Liste!G149</f>
        <v>0</v>
      </c>
      <c r="H149" s="50">
        <f>Liste!H149</f>
        <v>0</v>
      </c>
      <c r="I149" s="50">
        <f>Liste!I149</f>
        <v>0</v>
      </c>
      <c r="J149" s="50">
        <f t="shared" ca="1" si="10"/>
        <v>7</v>
      </c>
      <c r="K149" s="50">
        <f t="shared" ca="1" si="13"/>
        <v>13</v>
      </c>
      <c r="L149" s="50">
        <f t="shared" ca="1" si="13"/>
        <v>18</v>
      </c>
      <c r="M149" s="50">
        <f t="shared" ca="1" si="13"/>
        <v>5</v>
      </c>
      <c r="N149" s="50">
        <f t="shared" ca="1" si="13"/>
        <v>0</v>
      </c>
      <c r="O149" s="50">
        <f t="shared" ca="1" si="13"/>
        <v>7</v>
      </c>
      <c r="P149" s="50">
        <f t="shared" ca="1" si="13"/>
        <v>4</v>
      </c>
      <c r="Q149" s="50">
        <f t="shared" ca="1" si="13"/>
        <v>10</v>
      </c>
      <c r="R149" s="50">
        <f t="shared" ca="1" si="13"/>
        <v>15</v>
      </c>
      <c r="S149" s="50">
        <f t="shared" ca="1" si="13"/>
        <v>6</v>
      </c>
      <c r="T149" s="50">
        <f t="shared" ca="1" si="13"/>
        <v>1</v>
      </c>
      <c r="U149" s="50">
        <f t="shared" ca="1" si="13"/>
        <v>10</v>
      </c>
      <c r="V149" s="50">
        <f t="shared" ca="1" si="13"/>
        <v>9</v>
      </c>
      <c r="W149" s="50">
        <f t="shared" ca="1" si="13"/>
        <v>18</v>
      </c>
      <c r="X149" s="50">
        <f t="shared" ca="1" si="13"/>
        <v>3</v>
      </c>
      <c r="Y149" s="50">
        <f t="shared" ca="1" si="13"/>
        <v>13</v>
      </c>
      <c r="Z149" t="s">
        <v>126</v>
      </c>
      <c r="AA149" s="57" t="str">
        <f t="shared" ca="1" si="12"/>
        <v>// Ajout du gène 0 (0)
  createValueGene("0", GeneType.AVERAGE, "0", 0, 0, 0, 0, 7, 13, 18, 5, 0, 7, 4, 10, 15, 6, 1, 10, 9, 18, 3, 13);</v>
      </c>
    </row>
    <row r="150" spans="1:27" x14ac:dyDescent="0.25">
      <c r="A150" s="50">
        <f>Liste!A150</f>
        <v>0</v>
      </c>
      <c r="B150" s="50">
        <f>Liste!B150</f>
        <v>0</v>
      </c>
      <c r="C150" s="50">
        <f>Liste!C150</f>
        <v>0</v>
      </c>
      <c r="D150" s="50">
        <f>Liste!D150</f>
        <v>0</v>
      </c>
      <c r="E150" s="50">
        <f>Liste!E150</f>
        <v>0</v>
      </c>
      <c r="F150" s="50">
        <f>Liste!F150</f>
        <v>0</v>
      </c>
      <c r="G150" s="50">
        <f>Liste!G150</f>
        <v>0</v>
      </c>
      <c r="H150" s="50">
        <f>Liste!H150</f>
        <v>0</v>
      </c>
      <c r="I150" s="50">
        <f>Liste!I150</f>
        <v>0</v>
      </c>
      <c r="J150" s="50">
        <f t="shared" ca="1" si="10"/>
        <v>12</v>
      </c>
      <c r="K150" s="50">
        <f t="shared" ca="1" si="13"/>
        <v>4</v>
      </c>
      <c r="L150" s="50">
        <f t="shared" ca="1" si="13"/>
        <v>19</v>
      </c>
      <c r="M150" s="50">
        <f t="shared" ca="1" si="13"/>
        <v>7</v>
      </c>
      <c r="N150" s="50">
        <f t="shared" ca="1" si="13"/>
        <v>12</v>
      </c>
      <c r="O150" s="50">
        <f t="shared" ca="1" si="13"/>
        <v>6</v>
      </c>
      <c r="P150" s="50">
        <f t="shared" ca="1" si="13"/>
        <v>13</v>
      </c>
      <c r="Q150" s="50">
        <f t="shared" ca="1" si="13"/>
        <v>17</v>
      </c>
      <c r="R150" s="50">
        <f t="shared" ca="1" si="13"/>
        <v>18</v>
      </c>
      <c r="S150" s="50">
        <f t="shared" ca="1" si="13"/>
        <v>11</v>
      </c>
      <c r="T150" s="50">
        <f t="shared" ca="1" si="13"/>
        <v>20</v>
      </c>
      <c r="U150" s="50">
        <f t="shared" ca="1" si="13"/>
        <v>10</v>
      </c>
      <c r="V150" s="50">
        <f t="shared" ca="1" si="13"/>
        <v>16</v>
      </c>
      <c r="W150" s="50">
        <f t="shared" ca="1" si="13"/>
        <v>18</v>
      </c>
      <c r="X150" s="50">
        <f t="shared" ca="1" si="13"/>
        <v>16</v>
      </c>
      <c r="Y150" s="50">
        <f t="shared" ref="K150:Y167" ca="1" si="14">RANDBETWEEN(0,20)</f>
        <v>17</v>
      </c>
      <c r="Z150" t="s">
        <v>126</v>
      </c>
      <c r="AA150" s="57" t="str">
        <f t="shared" ca="1" si="12"/>
        <v>// Ajout du gène 0 (0)
  createValueGene("0", GeneType.AVERAGE, "0", 0, 0, 0, 0, 12, 4, 19, 7, 12, 6, 13, 17, 18, 11, 20, 10, 16, 18, 16, 17);</v>
      </c>
    </row>
    <row r="151" spans="1:27" x14ac:dyDescent="0.25">
      <c r="A151" s="50">
        <f>Liste!A151</f>
        <v>0</v>
      </c>
      <c r="B151" s="50">
        <f>Liste!B151</f>
        <v>0</v>
      </c>
      <c r="C151" s="50">
        <f>Liste!C151</f>
        <v>0</v>
      </c>
      <c r="D151" s="50">
        <f>Liste!D151</f>
        <v>0</v>
      </c>
      <c r="E151" s="50">
        <f>Liste!E151</f>
        <v>0</v>
      </c>
      <c r="F151" s="50">
        <f>Liste!F151</f>
        <v>0</v>
      </c>
      <c r="G151" s="50">
        <f>Liste!G151</f>
        <v>0</v>
      </c>
      <c r="H151" s="50">
        <f>Liste!H151</f>
        <v>0</v>
      </c>
      <c r="I151" s="50">
        <f>Liste!I151</f>
        <v>0</v>
      </c>
      <c r="J151" s="50">
        <f t="shared" ca="1" si="10"/>
        <v>4</v>
      </c>
      <c r="K151" s="50">
        <f t="shared" ca="1" si="14"/>
        <v>19</v>
      </c>
      <c r="L151" s="50">
        <f t="shared" ca="1" si="14"/>
        <v>12</v>
      </c>
      <c r="M151" s="50">
        <f t="shared" ca="1" si="14"/>
        <v>19</v>
      </c>
      <c r="N151" s="50">
        <f t="shared" ca="1" si="14"/>
        <v>17</v>
      </c>
      <c r="O151" s="50">
        <f t="shared" ca="1" si="14"/>
        <v>4</v>
      </c>
      <c r="P151" s="50">
        <f t="shared" ca="1" si="14"/>
        <v>18</v>
      </c>
      <c r="Q151" s="50">
        <f t="shared" ca="1" si="14"/>
        <v>1</v>
      </c>
      <c r="R151" s="50">
        <f t="shared" ca="1" si="14"/>
        <v>1</v>
      </c>
      <c r="S151" s="50">
        <f t="shared" ca="1" si="14"/>
        <v>7</v>
      </c>
      <c r="T151" s="50">
        <f t="shared" ca="1" si="14"/>
        <v>15</v>
      </c>
      <c r="U151" s="50">
        <f t="shared" ca="1" si="14"/>
        <v>2</v>
      </c>
      <c r="V151" s="50">
        <f t="shared" ca="1" si="14"/>
        <v>19</v>
      </c>
      <c r="W151" s="50">
        <f t="shared" ca="1" si="14"/>
        <v>6</v>
      </c>
      <c r="X151" s="50">
        <f t="shared" ca="1" si="14"/>
        <v>9</v>
      </c>
      <c r="Y151" s="50">
        <f t="shared" ca="1" si="14"/>
        <v>7</v>
      </c>
      <c r="Z151" t="s">
        <v>126</v>
      </c>
      <c r="AA151" s="57" t="str">
        <f t="shared" ca="1" si="12"/>
        <v>// Ajout du gène 0 (0)
  createValueGene("0", GeneType.AVERAGE, "0", 0, 0, 0, 0, 4, 19, 12, 19, 17, 4, 18, 1, 1, 7, 15, 2, 19, 6, 9, 7);</v>
      </c>
    </row>
    <row r="152" spans="1:27" x14ac:dyDescent="0.25">
      <c r="A152" s="50">
        <f>Liste!A152</f>
        <v>0</v>
      </c>
      <c r="B152" s="50">
        <f>Liste!B152</f>
        <v>0</v>
      </c>
      <c r="C152" s="50">
        <f>Liste!C152</f>
        <v>0</v>
      </c>
      <c r="D152" s="50">
        <f>Liste!D152</f>
        <v>0</v>
      </c>
      <c r="E152" s="50">
        <f>Liste!E152</f>
        <v>0</v>
      </c>
      <c r="F152" s="50">
        <f>Liste!F152</f>
        <v>0</v>
      </c>
      <c r="G152" s="50">
        <f>Liste!G152</f>
        <v>0</v>
      </c>
      <c r="H152" s="50">
        <f>Liste!H152</f>
        <v>0</v>
      </c>
      <c r="I152" s="50">
        <f>Liste!I152</f>
        <v>0</v>
      </c>
      <c r="J152" s="50">
        <f t="shared" ca="1" si="10"/>
        <v>4</v>
      </c>
      <c r="K152" s="50">
        <f t="shared" ca="1" si="14"/>
        <v>10</v>
      </c>
      <c r="L152" s="50">
        <f t="shared" ca="1" si="14"/>
        <v>18</v>
      </c>
      <c r="M152" s="50">
        <f t="shared" ca="1" si="14"/>
        <v>10</v>
      </c>
      <c r="N152" s="50">
        <f t="shared" ca="1" si="14"/>
        <v>16</v>
      </c>
      <c r="O152" s="50">
        <f t="shared" ca="1" si="14"/>
        <v>3</v>
      </c>
      <c r="P152" s="50">
        <f t="shared" ca="1" si="14"/>
        <v>8</v>
      </c>
      <c r="Q152" s="50">
        <f t="shared" ca="1" si="14"/>
        <v>11</v>
      </c>
      <c r="R152" s="50">
        <f t="shared" ca="1" si="14"/>
        <v>2</v>
      </c>
      <c r="S152" s="50">
        <f t="shared" ca="1" si="14"/>
        <v>10</v>
      </c>
      <c r="T152" s="50">
        <f t="shared" ca="1" si="14"/>
        <v>9</v>
      </c>
      <c r="U152" s="50">
        <f t="shared" ca="1" si="14"/>
        <v>19</v>
      </c>
      <c r="V152" s="50">
        <f t="shared" ca="1" si="14"/>
        <v>7</v>
      </c>
      <c r="W152" s="50">
        <f t="shared" ca="1" si="14"/>
        <v>6</v>
      </c>
      <c r="X152" s="50">
        <f t="shared" ca="1" si="14"/>
        <v>18</v>
      </c>
      <c r="Y152" s="50">
        <f t="shared" ca="1" si="14"/>
        <v>8</v>
      </c>
      <c r="Z152" t="s">
        <v>126</v>
      </c>
      <c r="AA152" s="57" t="str">
        <f t="shared" ca="1" si="12"/>
        <v>// Ajout du gène 0 (0)
  createValueGene("0", GeneType.AVERAGE, "0", 0, 0, 0, 0, 4, 10, 18, 10, 16, 3, 8, 11, 2, 10, 9, 19, 7, 6, 18, 8);</v>
      </c>
    </row>
    <row r="153" spans="1:27" x14ac:dyDescent="0.25">
      <c r="A153" s="50">
        <f>Liste!A153</f>
        <v>0</v>
      </c>
      <c r="B153" s="50">
        <f>Liste!B153</f>
        <v>0</v>
      </c>
      <c r="C153" s="50">
        <f>Liste!C153</f>
        <v>0</v>
      </c>
      <c r="D153" s="50">
        <f>Liste!D153</f>
        <v>0</v>
      </c>
      <c r="E153" s="50">
        <f>Liste!E153</f>
        <v>0</v>
      </c>
      <c r="F153" s="50">
        <f>Liste!F153</f>
        <v>0</v>
      </c>
      <c r="G153" s="50">
        <f>Liste!G153</f>
        <v>0</v>
      </c>
      <c r="H153" s="50">
        <f>Liste!H153</f>
        <v>0</v>
      </c>
      <c r="I153" s="50">
        <f>Liste!I153</f>
        <v>0</v>
      </c>
      <c r="J153" s="50">
        <f t="shared" ca="1" si="10"/>
        <v>4</v>
      </c>
      <c r="K153" s="50">
        <f t="shared" ca="1" si="14"/>
        <v>14</v>
      </c>
      <c r="L153" s="50">
        <f t="shared" ca="1" si="14"/>
        <v>9</v>
      </c>
      <c r="M153" s="50">
        <f t="shared" ca="1" si="14"/>
        <v>19</v>
      </c>
      <c r="N153" s="50">
        <f t="shared" ca="1" si="14"/>
        <v>2</v>
      </c>
      <c r="O153" s="50">
        <f t="shared" ca="1" si="14"/>
        <v>10</v>
      </c>
      <c r="P153" s="50">
        <f t="shared" ca="1" si="14"/>
        <v>14</v>
      </c>
      <c r="Q153" s="50">
        <f t="shared" ca="1" si="14"/>
        <v>11</v>
      </c>
      <c r="R153" s="50">
        <f t="shared" ca="1" si="14"/>
        <v>2</v>
      </c>
      <c r="S153" s="50">
        <f t="shared" ca="1" si="14"/>
        <v>0</v>
      </c>
      <c r="T153" s="50">
        <f t="shared" ca="1" si="14"/>
        <v>17</v>
      </c>
      <c r="U153" s="50">
        <f t="shared" ca="1" si="14"/>
        <v>8</v>
      </c>
      <c r="V153" s="50">
        <f t="shared" ca="1" si="14"/>
        <v>14</v>
      </c>
      <c r="W153" s="50">
        <f t="shared" ca="1" si="14"/>
        <v>8</v>
      </c>
      <c r="X153" s="50">
        <f t="shared" ca="1" si="14"/>
        <v>0</v>
      </c>
      <c r="Y153" s="50">
        <f t="shared" ca="1" si="14"/>
        <v>14</v>
      </c>
      <c r="Z153" t="s">
        <v>126</v>
      </c>
      <c r="AA153" s="57" t="str">
        <f t="shared" ca="1" si="12"/>
        <v>// Ajout du gène 0 (0)
  createValueGene("0", GeneType.AVERAGE, "0", 0, 0, 0, 0, 4, 14, 9, 19, 2, 10, 14, 11, 2, 0, 17, 8, 14, 8, 0, 14);</v>
      </c>
    </row>
    <row r="154" spans="1:27" x14ac:dyDescent="0.25">
      <c r="A154" s="50">
        <f>Liste!A154</f>
        <v>0</v>
      </c>
      <c r="B154" s="50">
        <f>Liste!B154</f>
        <v>0</v>
      </c>
      <c r="C154" s="50">
        <f>Liste!C154</f>
        <v>0</v>
      </c>
      <c r="D154" s="50">
        <f>Liste!D154</f>
        <v>0</v>
      </c>
      <c r="E154" s="50">
        <f>Liste!E154</f>
        <v>0</v>
      </c>
      <c r="F154" s="50">
        <f>Liste!F154</f>
        <v>0</v>
      </c>
      <c r="G154" s="50">
        <f>Liste!G154</f>
        <v>0</v>
      </c>
      <c r="H154" s="50">
        <f>Liste!H154</f>
        <v>0</v>
      </c>
      <c r="I154" s="50">
        <f>Liste!I154</f>
        <v>0</v>
      </c>
      <c r="J154" s="50">
        <f t="shared" ca="1" si="10"/>
        <v>0</v>
      </c>
      <c r="K154" s="50">
        <f t="shared" ca="1" si="14"/>
        <v>18</v>
      </c>
      <c r="L154" s="50">
        <f t="shared" ca="1" si="14"/>
        <v>1</v>
      </c>
      <c r="M154" s="50">
        <f t="shared" ca="1" si="14"/>
        <v>8</v>
      </c>
      <c r="N154" s="50">
        <f t="shared" ca="1" si="14"/>
        <v>16</v>
      </c>
      <c r="O154" s="50">
        <f t="shared" ca="1" si="14"/>
        <v>18</v>
      </c>
      <c r="P154" s="50">
        <f t="shared" ca="1" si="14"/>
        <v>3</v>
      </c>
      <c r="Q154" s="50">
        <f t="shared" ca="1" si="14"/>
        <v>11</v>
      </c>
      <c r="R154" s="50">
        <f t="shared" ca="1" si="14"/>
        <v>3</v>
      </c>
      <c r="S154" s="50">
        <f t="shared" ca="1" si="14"/>
        <v>16</v>
      </c>
      <c r="T154" s="50">
        <f t="shared" ca="1" si="14"/>
        <v>1</v>
      </c>
      <c r="U154" s="50">
        <f t="shared" ca="1" si="14"/>
        <v>20</v>
      </c>
      <c r="V154" s="50">
        <f t="shared" ca="1" si="14"/>
        <v>17</v>
      </c>
      <c r="W154" s="50">
        <f t="shared" ca="1" si="14"/>
        <v>13</v>
      </c>
      <c r="X154" s="50">
        <f t="shared" ca="1" si="14"/>
        <v>0</v>
      </c>
      <c r="Y154" s="50">
        <f t="shared" ca="1" si="14"/>
        <v>9</v>
      </c>
      <c r="Z154" t="s">
        <v>126</v>
      </c>
      <c r="AA154" s="57" t="str">
        <f t="shared" ca="1" si="12"/>
        <v>// Ajout du gène 0 (0)
  createValueGene("0", GeneType.AVERAGE, "0", 0, 0, 0, 0, 0, 18, 1, 8, 16, 18, 3, 11, 3, 16, 1, 20, 17, 13, 0, 9);</v>
      </c>
    </row>
    <row r="155" spans="1:27" x14ac:dyDescent="0.25">
      <c r="A155" s="50">
        <f>Liste!A155</f>
        <v>0</v>
      </c>
      <c r="B155" s="50">
        <f>Liste!B155</f>
        <v>0</v>
      </c>
      <c r="C155" s="50">
        <f>Liste!C155</f>
        <v>0</v>
      </c>
      <c r="D155" s="50">
        <f>Liste!D155</f>
        <v>0</v>
      </c>
      <c r="E155" s="50">
        <f>Liste!E155</f>
        <v>0</v>
      </c>
      <c r="F155" s="50">
        <f>Liste!F155</f>
        <v>0</v>
      </c>
      <c r="G155" s="50">
        <f>Liste!G155</f>
        <v>0</v>
      </c>
      <c r="H155" s="50">
        <f>Liste!H155</f>
        <v>0</v>
      </c>
      <c r="I155" s="50">
        <f>Liste!I155</f>
        <v>0</v>
      </c>
      <c r="J155" s="50">
        <f t="shared" ca="1" si="10"/>
        <v>8</v>
      </c>
      <c r="K155" s="50">
        <f t="shared" ca="1" si="14"/>
        <v>17</v>
      </c>
      <c r="L155" s="50">
        <f t="shared" ca="1" si="14"/>
        <v>5</v>
      </c>
      <c r="M155" s="50">
        <f t="shared" ca="1" si="14"/>
        <v>12</v>
      </c>
      <c r="N155" s="50">
        <f t="shared" ca="1" si="14"/>
        <v>0</v>
      </c>
      <c r="O155" s="50">
        <f t="shared" ca="1" si="14"/>
        <v>7</v>
      </c>
      <c r="P155" s="50">
        <f t="shared" ca="1" si="14"/>
        <v>11</v>
      </c>
      <c r="Q155" s="50">
        <f t="shared" ca="1" si="14"/>
        <v>12</v>
      </c>
      <c r="R155" s="50">
        <f t="shared" ca="1" si="14"/>
        <v>18</v>
      </c>
      <c r="S155" s="50">
        <f t="shared" ca="1" si="14"/>
        <v>15</v>
      </c>
      <c r="T155" s="50">
        <f t="shared" ca="1" si="14"/>
        <v>11</v>
      </c>
      <c r="U155" s="50">
        <f t="shared" ca="1" si="14"/>
        <v>16</v>
      </c>
      <c r="V155" s="50">
        <f t="shared" ca="1" si="14"/>
        <v>2</v>
      </c>
      <c r="W155" s="50">
        <f t="shared" ca="1" si="14"/>
        <v>12</v>
      </c>
      <c r="X155" s="50">
        <f t="shared" ca="1" si="14"/>
        <v>1</v>
      </c>
      <c r="Y155" s="50">
        <f t="shared" ca="1" si="14"/>
        <v>14</v>
      </c>
      <c r="Z155" t="s">
        <v>126</v>
      </c>
      <c r="AA155" s="57" t="str">
        <f t="shared" ca="1" si="12"/>
        <v>// Ajout du gène 0 (0)
  createValueGene("0", GeneType.AVERAGE, "0", 0, 0, 0, 0, 8, 17, 5, 12, 0, 7, 11, 12, 18, 15, 11, 16, 2, 12, 1, 14);</v>
      </c>
    </row>
    <row r="156" spans="1:27" x14ac:dyDescent="0.25">
      <c r="A156" s="50">
        <f>Liste!A156</f>
        <v>0</v>
      </c>
      <c r="B156" s="50">
        <f>Liste!B156</f>
        <v>0</v>
      </c>
      <c r="C156" s="50">
        <f>Liste!C156</f>
        <v>0</v>
      </c>
      <c r="D156" s="50">
        <f>Liste!D156</f>
        <v>0</v>
      </c>
      <c r="E156" s="50">
        <f>Liste!E156</f>
        <v>0</v>
      </c>
      <c r="F156" s="50">
        <f>Liste!F156</f>
        <v>0</v>
      </c>
      <c r="G156" s="50">
        <f>Liste!G156</f>
        <v>0</v>
      </c>
      <c r="H156" s="50">
        <f>Liste!H156</f>
        <v>0</v>
      </c>
      <c r="I156" s="50">
        <f>Liste!I156</f>
        <v>0</v>
      </c>
      <c r="J156" s="50">
        <f t="shared" ca="1" si="10"/>
        <v>19</v>
      </c>
      <c r="K156" s="50">
        <f t="shared" ca="1" si="14"/>
        <v>19</v>
      </c>
      <c r="L156" s="50">
        <f t="shared" ca="1" si="14"/>
        <v>14</v>
      </c>
      <c r="M156" s="50">
        <f t="shared" ca="1" si="14"/>
        <v>8</v>
      </c>
      <c r="N156" s="50">
        <f t="shared" ca="1" si="14"/>
        <v>7</v>
      </c>
      <c r="O156" s="50">
        <f t="shared" ca="1" si="14"/>
        <v>20</v>
      </c>
      <c r="P156" s="50">
        <f t="shared" ca="1" si="14"/>
        <v>3</v>
      </c>
      <c r="Q156" s="50">
        <f t="shared" ca="1" si="14"/>
        <v>3</v>
      </c>
      <c r="R156" s="50">
        <f t="shared" ca="1" si="14"/>
        <v>6</v>
      </c>
      <c r="S156" s="50">
        <f t="shared" ca="1" si="14"/>
        <v>2</v>
      </c>
      <c r="T156" s="50">
        <f t="shared" ca="1" si="14"/>
        <v>13</v>
      </c>
      <c r="U156" s="50">
        <f t="shared" ca="1" si="14"/>
        <v>15</v>
      </c>
      <c r="V156" s="50">
        <f t="shared" ca="1" si="14"/>
        <v>0</v>
      </c>
      <c r="W156" s="50">
        <f t="shared" ca="1" si="14"/>
        <v>14</v>
      </c>
      <c r="X156" s="50">
        <f t="shared" ca="1" si="14"/>
        <v>3</v>
      </c>
      <c r="Y156" s="50">
        <f t="shared" ca="1" si="14"/>
        <v>4</v>
      </c>
      <c r="Z156" t="s">
        <v>126</v>
      </c>
      <c r="AA156" s="57" t="str">
        <f t="shared" ca="1" si="12"/>
        <v>// Ajout du gène 0 (0)
  createValueGene("0", GeneType.AVERAGE, "0", 0, 0, 0, 0, 19, 19, 14, 8, 7, 20, 3, 3, 6, 2, 13, 15, 0, 14, 3, 4);</v>
      </c>
    </row>
    <row r="157" spans="1:27" x14ac:dyDescent="0.25">
      <c r="A157" s="50">
        <f>Liste!A157</f>
        <v>0</v>
      </c>
      <c r="B157" s="50">
        <f>Liste!B157</f>
        <v>0</v>
      </c>
      <c r="C157" s="50">
        <f>Liste!C157</f>
        <v>0</v>
      </c>
      <c r="D157" s="50">
        <f>Liste!D157</f>
        <v>0</v>
      </c>
      <c r="E157" s="50">
        <f>Liste!E157</f>
        <v>0</v>
      </c>
      <c r="F157" s="50">
        <f>Liste!F157</f>
        <v>0</v>
      </c>
      <c r="G157" s="50">
        <f>Liste!G157</f>
        <v>0</v>
      </c>
      <c r="H157" s="50">
        <f>Liste!H157</f>
        <v>0</v>
      </c>
      <c r="I157" s="50">
        <f>Liste!I157</f>
        <v>0</v>
      </c>
      <c r="J157" s="50">
        <f t="shared" ca="1" si="10"/>
        <v>1</v>
      </c>
      <c r="K157" s="50">
        <f t="shared" ca="1" si="14"/>
        <v>9</v>
      </c>
      <c r="L157" s="50">
        <f t="shared" ca="1" si="14"/>
        <v>13</v>
      </c>
      <c r="M157" s="50">
        <f t="shared" ca="1" si="14"/>
        <v>14</v>
      </c>
      <c r="N157" s="50">
        <f t="shared" ca="1" si="14"/>
        <v>16</v>
      </c>
      <c r="O157" s="50">
        <f t="shared" ca="1" si="14"/>
        <v>18</v>
      </c>
      <c r="P157" s="50">
        <f t="shared" ca="1" si="14"/>
        <v>13</v>
      </c>
      <c r="Q157" s="50">
        <f t="shared" ca="1" si="14"/>
        <v>19</v>
      </c>
      <c r="R157" s="50">
        <f t="shared" ca="1" si="14"/>
        <v>18</v>
      </c>
      <c r="S157" s="50">
        <f t="shared" ca="1" si="14"/>
        <v>1</v>
      </c>
      <c r="T157" s="50">
        <f t="shared" ca="1" si="14"/>
        <v>5</v>
      </c>
      <c r="U157" s="50">
        <f t="shared" ca="1" si="14"/>
        <v>5</v>
      </c>
      <c r="V157" s="50">
        <f t="shared" ca="1" si="14"/>
        <v>2</v>
      </c>
      <c r="W157" s="50">
        <f t="shared" ca="1" si="14"/>
        <v>5</v>
      </c>
      <c r="X157" s="50">
        <f t="shared" ca="1" si="14"/>
        <v>5</v>
      </c>
      <c r="Y157" s="50">
        <f t="shared" ca="1" si="14"/>
        <v>1</v>
      </c>
      <c r="Z157" t="s">
        <v>126</v>
      </c>
      <c r="AA157" s="57" t="str">
        <f t="shared" ca="1" si="12"/>
        <v>// Ajout du gène 0 (0)
  createValueGene("0", GeneType.AVERAGE, "0", 0, 0, 0, 0, 1, 9, 13, 14, 16, 18, 13, 19, 18, 1, 5, 5, 2, 5, 5, 1);</v>
      </c>
    </row>
    <row r="158" spans="1:27" x14ac:dyDescent="0.25">
      <c r="A158" s="50">
        <f>Liste!A158</f>
        <v>0</v>
      </c>
      <c r="B158" s="50">
        <f>Liste!B158</f>
        <v>0</v>
      </c>
      <c r="C158" s="50">
        <f>Liste!C158</f>
        <v>0</v>
      </c>
      <c r="D158" s="50">
        <f>Liste!D158</f>
        <v>0</v>
      </c>
      <c r="E158" s="50">
        <f>Liste!E158</f>
        <v>0</v>
      </c>
      <c r="F158" s="50">
        <f>Liste!F158</f>
        <v>0</v>
      </c>
      <c r="G158" s="50">
        <f>Liste!G158</f>
        <v>0</v>
      </c>
      <c r="H158" s="50">
        <f>Liste!H158</f>
        <v>0</v>
      </c>
      <c r="I158" s="50">
        <f>Liste!I158</f>
        <v>0</v>
      </c>
      <c r="J158" s="50">
        <f t="shared" ca="1" si="10"/>
        <v>1</v>
      </c>
      <c r="K158" s="50">
        <f t="shared" ca="1" si="14"/>
        <v>14</v>
      </c>
      <c r="L158" s="50">
        <f t="shared" ca="1" si="14"/>
        <v>20</v>
      </c>
      <c r="M158" s="50">
        <f t="shared" ca="1" si="14"/>
        <v>5</v>
      </c>
      <c r="N158" s="50">
        <f t="shared" ca="1" si="14"/>
        <v>18</v>
      </c>
      <c r="O158" s="50">
        <f t="shared" ca="1" si="14"/>
        <v>0</v>
      </c>
      <c r="P158" s="50">
        <f t="shared" ca="1" si="14"/>
        <v>18</v>
      </c>
      <c r="Q158" s="50">
        <f t="shared" ca="1" si="14"/>
        <v>19</v>
      </c>
      <c r="R158" s="50">
        <f t="shared" ca="1" si="14"/>
        <v>20</v>
      </c>
      <c r="S158" s="50">
        <f t="shared" ca="1" si="14"/>
        <v>19</v>
      </c>
      <c r="T158" s="50">
        <f t="shared" ca="1" si="14"/>
        <v>15</v>
      </c>
      <c r="U158" s="50">
        <f t="shared" ca="1" si="14"/>
        <v>2</v>
      </c>
      <c r="V158" s="50">
        <f t="shared" ca="1" si="14"/>
        <v>2</v>
      </c>
      <c r="W158" s="50">
        <f t="shared" ca="1" si="14"/>
        <v>20</v>
      </c>
      <c r="X158" s="50">
        <f t="shared" ca="1" si="14"/>
        <v>15</v>
      </c>
      <c r="Y158" s="50">
        <f t="shared" ca="1" si="14"/>
        <v>7</v>
      </c>
      <c r="Z158" t="s">
        <v>126</v>
      </c>
      <c r="AA158" s="57" t="str">
        <f t="shared" ca="1" si="12"/>
        <v>// Ajout du gène 0 (0)
  createValueGene("0", GeneType.AVERAGE, "0", 0, 0, 0, 0, 1, 14, 20, 5, 18, 0, 18, 19, 20, 19, 15, 2, 2, 20, 15, 7);</v>
      </c>
    </row>
    <row r="159" spans="1:27" x14ac:dyDescent="0.25">
      <c r="A159" s="50">
        <f>Liste!A159</f>
        <v>0</v>
      </c>
      <c r="B159" s="50">
        <f>Liste!B159</f>
        <v>0</v>
      </c>
      <c r="C159" s="50">
        <f>Liste!C159</f>
        <v>0</v>
      </c>
      <c r="D159" s="50">
        <f>Liste!D159</f>
        <v>0</v>
      </c>
      <c r="E159" s="50">
        <f>Liste!E159</f>
        <v>0</v>
      </c>
      <c r="F159" s="50">
        <f>Liste!F159</f>
        <v>0</v>
      </c>
      <c r="G159" s="50">
        <f>Liste!G159</f>
        <v>0</v>
      </c>
      <c r="H159" s="50">
        <f>Liste!H159</f>
        <v>0</v>
      </c>
      <c r="I159" s="50">
        <f>Liste!I159</f>
        <v>0</v>
      </c>
      <c r="J159" s="50">
        <f t="shared" ca="1" si="10"/>
        <v>9</v>
      </c>
      <c r="K159" s="50">
        <f t="shared" ca="1" si="14"/>
        <v>14</v>
      </c>
      <c r="L159" s="50">
        <f t="shared" ca="1" si="14"/>
        <v>15</v>
      </c>
      <c r="M159" s="50">
        <f t="shared" ca="1" si="14"/>
        <v>17</v>
      </c>
      <c r="N159" s="50">
        <f t="shared" ca="1" si="14"/>
        <v>10</v>
      </c>
      <c r="O159" s="50">
        <f t="shared" ca="1" si="14"/>
        <v>19</v>
      </c>
      <c r="P159" s="50">
        <f t="shared" ca="1" si="14"/>
        <v>10</v>
      </c>
      <c r="Q159" s="50">
        <f t="shared" ca="1" si="14"/>
        <v>15</v>
      </c>
      <c r="R159" s="50">
        <f t="shared" ca="1" si="14"/>
        <v>16</v>
      </c>
      <c r="S159" s="50">
        <f t="shared" ca="1" si="14"/>
        <v>20</v>
      </c>
      <c r="T159" s="50">
        <f t="shared" ca="1" si="14"/>
        <v>17</v>
      </c>
      <c r="U159" s="50">
        <f t="shared" ca="1" si="14"/>
        <v>9</v>
      </c>
      <c r="V159" s="50">
        <f t="shared" ca="1" si="14"/>
        <v>2</v>
      </c>
      <c r="W159" s="50">
        <f t="shared" ca="1" si="14"/>
        <v>13</v>
      </c>
      <c r="X159" s="50">
        <f t="shared" ca="1" si="14"/>
        <v>17</v>
      </c>
      <c r="Y159" s="50">
        <f t="shared" ca="1" si="14"/>
        <v>20</v>
      </c>
      <c r="Z159" t="s">
        <v>126</v>
      </c>
      <c r="AA159" s="57" t="str">
        <f t="shared" ca="1" si="12"/>
        <v>// Ajout du gène 0 (0)
  createValueGene("0", GeneType.AVERAGE, "0", 0, 0, 0, 0, 9, 14, 15, 17, 10, 19, 10, 15, 16, 20, 17, 9, 2, 13, 17, 20);</v>
      </c>
    </row>
    <row r="160" spans="1:27" x14ac:dyDescent="0.25">
      <c r="A160" s="50">
        <f>Liste!A160</f>
        <v>0</v>
      </c>
      <c r="B160" s="50">
        <f>Liste!B160</f>
        <v>0</v>
      </c>
      <c r="C160" s="50">
        <f>Liste!C160</f>
        <v>0</v>
      </c>
      <c r="D160" s="50">
        <f>Liste!D160</f>
        <v>0</v>
      </c>
      <c r="E160" s="50">
        <f>Liste!E160</f>
        <v>0</v>
      </c>
      <c r="F160" s="50">
        <f>Liste!F160</f>
        <v>0</v>
      </c>
      <c r="G160" s="50">
        <f>Liste!G160</f>
        <v>0</v>
      </c>
      <c r="H160" s="50">
        <f>Liste!H160</f>
        <v>0</v>
      </c>
      <c r="I160" s="50">
        <f>Liste!I160</f>
        <v>0</v>
      </c>
      <c r="J160" s="50">
        <f t="shared" ca="1" si="10"/>
        <v>14</v>
      </c>
      <c r="K160" s="50">
        <f t="shared" ca="1" si="14"/>
        <v>7</v>
      </c>
      <c r="L160" s="50">
        <f t="shared" ca="1" si="14"/>
        <v>10</v>
      </c>
      <c r="M160" s="50">
        <f t="shared" ca="1" si="14"/>
        <v>16</v>
      </c>
      <c r="N160" s="50">
        <f t="shared" ca="1" si="14"/>
        <v>4</v>
      </c>
      <c r="O160" s="50">
        <f t="shared" ca="1" si="14"/>
        <v>1</v>
      </c>
      <c r="P160" s="50">
        <f t="shared" ca="1" si="14"/>
        <v>15</v>
      </c>
      <c r="Q160" s="50">
        <f t="shared" ca="1" si="14"/>
        <v>7</v>
      </c>
      <c r="R160" s="50">
        <f t="shared" ca="1" si="14"/>
        <v>15</v>
      </c>
      <c r="S160" s="50">
        <f t="shared" ca="1" si="14"/>
        <v>19</v>
      </c>
      <c r="T160" s="50">
        <f t="shared" ca="1" si="14"/>
        <v>1</v>
      </c>
      <c r="U160" s="50">
        <f t="shared" ca="1" si="14"/>
        <v>7</v>
      </c>
      <c r="V160" s="50">
        <f t="shared" ca="1" si="14"/>
        <v>5</v>
      </c>
      <c r="W160" s="50">
        <f t="shared" ca="1" si="14"/>
        <v>11</v>
      </c>
      <c r="X160" s="50">
        <f t="shared" ca="1" si="14"/>
        <v>1</v>
      </c>
      <c r="Y160" s="50">
        <f t="shared" ca="1" si="14"/>
        <v>5</v>
      </c>
      <c r="Z160" t="s">
        <v>126</v>
      </c>
      <c r="AA160" s="57" t="str">
        <f t="shared" ca="1" si="12"/>
        <v>// Ajout du gène 0 (0)
  createValueGene("0", GeneType.AVERAGE, "0", 0, 0, 0, 0, 14, 7, 10, 16, 4, 1, 15, 7, 15, 19, 1, 7, 5, 11, 1, 5);</v>
      </c>
    </row>
    <row r="161" spans="1:27" x14ac:dyDescent="0.25">
      <c r="A161" s="50">
        <f>Liste!A161</f>
        <v>0</v>
      </c>
      <c r="B161" s="50">
        <f>Liste!B161</f>
        <v>0</v>
      </c>
      <c r="C161" s="50">
        <f>Liste!C161</f>
        <v>0</v>
      </c>
      <c r="D161" s="50">
        <f>Liste!D161</f>
        <v>0</v>
      </c>
      <c r="E161" s="50">
        <f>Liste!E161</f>
        <v>0</v>
      </c>
      <c r="F161" s="50">
        <f>Liste!F161</f>
        <v>0</v>
      </c>
      <c r="G161" s="50">
        <f>Liste!G161</f>
        <v>0</v>
      </c>
      <c r="H161" s="50">
        <f>Liste!H161</f>
        <v>0</v>
      </c>
      <c r="I161" s="50">
        <f>Liste!I161</f>
        <v>0</v>
      </c>
      <c r="J161" s="50">
        <f t="shared" ca="1" si="10"/>
        <v>7</v>
      </c>
      <c r="K161" s="50">
        <f t="shared" ca="1" si="14"/>
        <v>10</v>
      </c>
      <c r="L161" s="50">
        <f t="shared" ca="1" si="14"/>
        <v>13</v>
      </c>
      <c r="M161" s="50">
        <f t="shared" ca="1" si="14"/>
        <v>8</v>
      </c>
      <c r="N161" s="50">
        <f t="shared" ca="1" si="14"/>
        <v>5</v>
      </c>
      <c r="O161" s="50">
        <f t="shared" ca="1" si="14"/>
        <v>19</v>
      </c>
      <c r="P161" s="50">
        <f t="shared" ca="1" si="14"/>
        <v>13</v>
      </c>
      <c r="Q161" s="50">
        <f t="shared" ca="1" si="14"/>
        <v>7</v>
      </c>
      <c r="R161" s="50">
        <f t="shared" ca="1" si="14"/>
        <v>18</v>
      </c>
      <c r="S161" s="50">
        <f t="shared" ca="1" si="14"/>
        <v>8</v>
      </c>
      <c r="T161" s="50">
        <f t="shared" ca="1" si="14"/>
        <v>8</v>
      </c>
      <c r="U161" s="50">
        <f t="shared" ca="1" si="14"/>
        <v>16</v>
      </c>
      <c r="V161" s="50">
        <f t="shared" ca="1" si="14"/>
        <v>8</v>
      </c>
      <c r="W161" s="50">
        <f t="shared" ca="1" si="14"/>
        <v>8</v>
      </c>
      <c r="X161" s="50">
        <f t="shared" ca="1" si="14"/>
        <v>10</v>
      </c>
      <c r="Y161" s="50">
        <f t="shared" ca="1" si="14"/>
        <v>12</v>
      </c>
      <c r="Z161" t="s">
        <v>126</v>
      </c>
      <c r="AA161" s="57" t="str">
        <f t="shared" ca="1" si="12"/>
        <v>// Ajout du gène 0 (0)
  createValueGene("0", GeneType.AVERAGE, "0", 0, 0, 0, 0, 7, 10, 13, 8, 5, 19, 13, 7, 18, 8, 8, 16, 8, 8, 10, 12);</v>
      </c>
    </row>
    <row r="162" spans="1:27" x14ac:dyDescent="0.25">
      <c r="A162" s="50">
        <f>Liste!A162</f>
        <v>0</v>
      </c>
      <c r="B162" s="50">
        <f>Liste!B162</f>
        <v>0</v>
      </c>
      <c r="C162" s="50">
        <f>Liste!C162</f>
        <v>0</v>
      </c>
      <c r="D162" s="50">
        <f>Liste!D162</f>
        <v>0</v>
      </c>
      <c r="E162" s="50">
        <f>Liste!E162</f>
        <v>0</v>
      </c>
      <c r="F162" s="50">
        <f>Liste!F162</f>
        <v>0</v>
      </c>
      <c r="G162" s="50">
        <f>Liste!G162</f>
        <v>0</v>
      </c>
      <c r="H162" s="50">
        <f>Liste!H162</f>
        <v>0</v>
      </c>
      <c r="I162" s="50">
        <f>Liste!I162</f>
        <v>0</v>
      </c>
      <c r="J162" s="50">
        <f t="shared" ca="1" si="10"/>
        <v>11</v>
      </c>
      <c r="K162" s="50">
        <f t="shared" ca="1" si="14"/>
        <v>12</v>
      </c>
      <c r="L162" s="50">
        <f t="shared" ca="1" si="14"/>
        <v>12</v>
      </c>
      <c r="M162" s="50">
        <f t="shared" ca="1" si="14"/>
        <v>18</v>
      </c>
      <c r="N162" s="50">
        <f t="shared" ca="1" si="14"/>
        <v>4</v>
      </c>
      <c r="O162" s="50">
        <f t="shared" ca="1" si="14"/>
        <v>3</v>
      </c>
      <c r="P162" s="50">
        <f t="shared" ca="1" si="14"/>
        <v>13</v>
      </c>
      <c r="Q162" s="50">
        <f t="shared" ca="1" si="14"/>
        <v>2</v>
      </c>
      <c r="R162" s="50">
        <f t="shared" ca="1" si="14"/>
        <v>4</v>
      </c>
      <c r="S162" s="50">
        <f t="shared" ca="1" si="14"/>
        <v>2</v>
      </c>
      <c r="T162" s="50">
        <f t="shared" ca="1" si="14"/>
        <v>7</v>
      </c>
      <c r="U162" s="50">
        <f t="shared" ca="1" si="14"/>
        <v>2</v>
      </c>
      <c r="V162" s="50">
        <f t="shared" ca="1" si="14"/>
        <v>9</v>
      </c>
      <c r="W162" s="50">
        <f t="shared" ca="1" si="14"/>
        <v>16</v>
      </c>
      <c r="X162" s="50">
        <f t="shared" ca="1" si="14"/>
        <v>16</v>
      </c>
      <c r="Y162" s="50">
        <f t="shared" ca="1" si="14"/>
        <v>17</v>
      </c>
      <c r="Z162" t="s">
        <v>126</v>
      </c>
      <c r="AA162" s="57" t="str">
        <f t="shared" ca="1" si="12"/>
        <v>// Ajout du gène 0 (0)
  createValueGene("0", GeneType.AVERAGE, "0", 0, 0, 0, 0, 11, 12, 12, 18, 4, 3, 13, 2, 4, 2, 7, 2, 9, 16, 16, 17);</v>
      </c>
    </row>
    <row r="163" spans="1:27" x14ac:dyDescent="0.25">
      <c r="A163" s="50">
        <f>Liste!A163</f>
        <v>0</v>
      </c>
      <c r="B163" s="50">
        <f>Liste!B163</f>
        <v>0</v>
      </c>
      <c r="C163" s="50">
        <f>Liste!C163</f>
        <v>0</v>
      </c>
      <c r="D163" s="50">
        <f>Liste!D163</f>
        <v>0</v>
      </c>
      <c r="E163" s="50">
        <f>Liste!E163</f>
        <v>0</v>
      </c>
      <c r="F163" s="50">
        <f>Liste!F163</f>
        <v>0</v>
      </c>
      <c r="G163" s="50">
        <f>Liste!G163</f>
        <v>0</v>
      </c>
      <c r="H163" s="50">
        <f>Liste!H163</f>
        <v>0</v>
      </c>
      <c r="I163" s="50">
        <f>Liste!I163</f>
        <v>0</v>
      </c>
      <c r="J163" s="50">
        <f t="shared" ca="1" si="10"/>
        <v>2</v>
      </c>
      <c r="K163" s="50">
        <f t="shared" ca="1" si="14"/>
        <v>2</v>
      </c>
      <c r="L163" s="50">
        <f t="shared" ca="1" si="14"/>
        <v>10</v>
      </c>
      <c r="M163" s="50">
        <f t="shared" ca="1" si="14"/>
        <v>6</v>
      </c>
      <c r="N163" s="50">
        <f t="shared" ca="1" si="14"/>
        <v>20</v>
      </c>
      <c r="O163" s="50">
        <f t="shared" ca="1" si="14"/>
        <v>7</v>
      </c>
      <c r="P163" s="50">
        <f t="shared" ca="1" si="14"/>
        <v>12</v>
      </c>
      <c r="Q163" s="50">
        <f t="shared" ca="1" si="14"/>
        <v>10</v>
      </c>
      <c r="R163" s="50">
        <f t="shared" ca="1" si="14"/>
        <v>8</v>
      </c>
      <c r="S163" s="50">
        <f t="shared" ca="1" si="14"/>
        <v>16</v>
      </c>
      <c r="T163" s="50">
        <f t="shared" ca="1" si="14"/>
        <v>15</v>
      </c>
      <c r="U163" s="50">
        <f t="shared" ca="1" si="14"/>
        <v>15</v>
      </c>
      <c r="V163" s="50">
        <f t="shared" ca="1" si="14"/>
        <v>13</v>
      </c>
      <c r="W163" s="50">
        <f t="shared" ca="1" si="14"/>
        <v>8</v>
      </c>
      <c r="X163" s="50">
        <f t="shared" ca="1" si="14"/>
        <v>19</v>
      </c>
      <c r="Y163" s="50">
        <f t="shared" ca="1" si="14"/>
        <v>20</v>
      </c>
      <c r="Z163" t="s">
        <v>126</v>
      </c>
      <c r="AA163" s="57" t="str">
        <f t="shared" ca="1" si="12"/>
        <v>// Ajout du gène 0 (0)
  createValueGene("0", GeneType.AVERAGE, "0", 0, 0, 0, 0, 2, 2, 10, 6, 20, 7, 12, 10, 8, 16, 15, 15, 13, 8, 19, 20);</v>
      </c>
    </row>
    <row r="164" spans="1:27" x14ac:dyDescent="0.25">
      <c r="A164" s="50">
        <f>Liste!A164</f>
        <v>0</v>
      </c>
      <c r="B164" s="50">
        <f>Liste!B164</f>
        <v>0</v>
      </c>
      <c r="C164" s="50">
        <f>Liste!C164</f>
        <v>0</v>
      </c>
      <c r="D164" s="50">
        <f>Liste!D164</f>
        <v>0</v>
      </c>
      <c r="E164" s="50">
        <f>Liste!E164</f>
        <v>0</v>
      </c>
      <c r="F164" s="50">
        <f>Liste!F164</f>
        <v>0</v>
      </c>
      <c r="G164" s="50">
        <f>Liste!G164</f>
        <v>0</v>
      </c>
      <c r="H164" s="50">
        <f>Liste!H164</f>
        <v>0</v>
      </c>
      <c r="I164" s="50">
        <f>Liste!I164</f>
        <v>0</v>
      </c>
      <c r="J164" s="50">
        <f t="shared" ca="1" si="10"/>
        <v>18</v>
      </c>
      <c r="K164" s="50">
        <f t="shared" ca="1" si="14"/>
        <v>0</v>
      </c>
      <c r="L164" s="50">
        <f t="shared" ca="1" si="14"/>
        <v>7</v>
      </c>
      <c r="M164" s="50">
        <f t="shared" ca="1" si="14"/>
        <v>7</v>
      </c>
      <c r="N164" s="50">
        <f t="shared" ca="1" si="14"/>
        <v>0</v>
      </c>
      <c r="O164" s="50">
        <f t="shared" ca="1" si="14"/>
        <v>5</v>
      </c>
      <c r="P164" s="50">
        <f t="shared" ca="1" si="14"/>
        <v>6</v>
      </c>
      <c r="Q164" s="50">
        <f t="shared" ca="1" si="14"/>
        <v>9</v>
      </c>
      <c r="R164" s="50">
        <f t="shared" ca="1" si="14"/>
        <v>14</v>
      </c>
      <c r="S164" s="50">
        <f t="shared" ca="1" si="14"/>
        <v>6</v>
      </c>
      <c r="T164" s="50">
        <f t="shared" ca="1" si="14"/>
        <v>13</v>
      </c>
      <c r="U164" s="50">
        <f t="shared" ca="1" si="14"/>
        <v>10</v>
      </c>
      <c r="V164" s="50">
        <f t="shared" ca="1" si="14"/>
        <v>12</v>
      </c>
      <c r="W164" s="50">
        <f t="shared" ca="1" si="14"/>
        <v>6</v>
      </c>
      <c r="X164" s="50">
        <f t="shared" ca="1" si="14"/>
        <v>3</v>
      </c>
      <c r="Y164" s="50">
        <f t="shared" ca="1" si="14"/>
        <v>0</v>
      </c>
      <c r="Z164" t="s">
        <v>126</v>
      </c>
      <c r="AA164" s="57" t="str">
        <f t="shared" ca="1" si="12"/>
        <v>// Ajout du gène 0 (0)
  createValueGene("0", GeneType.AVERAGE, "0", 0, 0, 0, 0, 18, 0, 7, 7, 0, 5, 6, 9, 14, 6, 13, 10, 12, 6, 3, 0);</v>
      </c>
    </row>
    <row r="165" spans="1:27" x14ac:dyDescent="0.25">
      <c r="A165" s="50">
        <f>Liste!A165</f>
        <v>0</v>
      </c>
      <c r="B165" s="50">
        <f>Liste!B165</f>
        <v>0</v>
      </c>
      <c r="C165" s="50">
        <f>Liste!C165</f>
        <v>0</v>
      </c>
      <c r="D165" s="50">
        <f>Liste!D165</f>
        <v>0</v>
      </c>
      <c r="E165" s="50">
        <f>Liste!E165</f>
        <v>0</v>
      </c>
      <c r="F165" s="50">
        <f>Liste!F165</f>
        <v>0</v>
      </c>
      <c r="G165" s="50">
        <f>Liste!G165</f>
        <v>0</v>
      </c>
      <c r="H165" s="50">
        <f>Liste!H165</f>
        <v>0</v>
      </c>
      <c r="I165" s="50">
        <f>Liste!I165</f>
        <v>0</v>
      </c>
      <c r="J165" s="50">
        <f t="shared" ca="1" si="10"/>
        <v>19</v>
      </c>
      <c r="K165" s="50">
        <f t="shared" ca="1" si="14"/>
        <v>4</v>
      </c>
      <c r="L165" s="50">
        <f t="shared" ca="1" si="14"/>
        <v>18</v>
      </c>
      <c r="M165" s="50">
        <f t="shared" ca="1" si="14"/>
        <v>11</v>
      </c>
      <c r="N165" s="50">
        <f t="shared" ca="1" si="14"/>
        <v>7</v>
      </c>
      <c r="O165" s="50">
        <f t="shared" ca="1" si="14"/>
        <v>3</v>
      </c>
      <c r="P165" s="50">
        <f t="shared" ca="1" si="14"/>
        <v>2</v>
      </c>
      <c r="Q165" s="50">
        <f t="shared" ca="1" si="14"/>
        <v>13</v>
      </c>
      <c r="R165" s="50">
        <f t="shared" ca="1" si="14"/>
        <v>16</v>
      </c>
      <c r="S165" s="50">
        <f t="shared" ca="1" si="14"/>
        <v>13</v>
      </c>
      <c r="T165" s="50">
        <f t="shared" ca="1" si="14"/>
        <v>11</v>
      </c>
      <c r="U165" s="50">
        <f t="shared" ca="1" si="14"/>
        <v>3</v>
      </c>
      <c r="V165" s="50">
        <f t="shared" ca="1" si="14"/>
        <v>3</v>
      </c>
      <c r="W165" s="50">
        <f t="shared" ca="1" si="14"/>
        <v>17</v>
      </c>
      <c r="X165" s="50">
        <f t="shared" ca="1" si="14"/>
        <v>18</v>
      </c>
      <c r="Y165" s="50">
        <f t="shared" ca="1" si="14"/>
        <v>7</v>
      </c>
      <c r="Z165" t="s">
        <v>126</v>
      </c>
      <c r="AA165" s="57" t="str">
        <f t="shared" ca="1" si="12"/>
        <v>// Ajout du gène 0 (0)
  createValueGene("0", GeneType.AVERAGE, "0", 0, 0, 0, 0, 19, 4, 18, 11, 7, 3, 2, 13, 16, 13, 11, 3, 3, 17, 18, 7);</v>
      </c>
    </row>
    <row r="166" spans="1:27" x14ac:dyDescent="0.25">
      <c r="A166" s="50">
        <f>Liste!A166</f>
        <v>0</v>
      </c>
      <c r="B166" s="50">
        <f>Liste!B166</f>
        <v>0</v>
      </c>
      <c r="C166" s="50">
        <f>Liste!C166</f>
        <v>0</v>
      </c>
      <c r="D166" s="50">
        <f>Liste!D166</f>
        <v>0</v>
      </c>
      <c r="E166" s="50">
        <f>Liste!E166</f>
        <v>0</v>
      </c>
      <c r="F166" s="50">
        <f>Liste!F166</f>
        <v>0</v>
      </c>
      <c r="G166" s="50">
        <f>Liste!G166</f>
        <v>0</v>
      </c>
      <c r="H166" s="50">
        <f>Liste!H166</f>
        <v>0</v>
      </c>
      <c r="I166" s="50">
        <f>Liste!I166</f>
        <v>0</v>
      </c>
      <c r="J166" s="50">
        <f t="shared" ca="1" si="10"/>
        <v>5</v>
      </c>
      <c r="K166" s="50">
        <f t="shared" ca="1" si="14"/>
        <v>1</v>
      </c>
      <c r="L166" s="50">
        <f t="shared" ca="1" si="14"/>
        <v>7</v>
      </c>
      <c r="M166" s="50">
        <f t="shared" ca="1" si="14"/>
        <v>9</v>
      </c>
      <c r="N166" s="50">
        <f t="shared" ca="1" si="14"/>
        <v>4</v>
      </c>
      <c r="O166" s="50">
        <f t="shared" ca="1" si="14"/>
        <v>1</v>
      </c>
      <c r="P166" s="50">
        <f t="shared" ca="1" si="14"/>
        <v>16</v>
      </c>
      <c r="Q166" s="50">
        <f t="shared" ca="1" si="14"/>
        <v>16</v>
      </c>
      <c r="R166" s="50">
        <f t="shared" ca="1" si="14"/>
        <v>4</v>
      </c>
      <c r="S166" s="50">
        <f t="shared" ca="1" si="14"/>
        <v>13</v>
      </c>
      <c r="T166" s="50">
        <f t="shared" ca="1" si="14"/>
        <v>0</v>
      </c>
      <c r="U166" s="50">
        <f t="shared" ca="1" si="14"/>
        <v>11</v>
      </c>
      <c r="V166" s="50">
        <f t="shared" ca="1" si="14"/>
        <v>12</v>
      </c>
      <c r="W166" s="50">
        <f t="shared" ca="1" si="14"/>
        <v>6</v>
      </c>
      <c r="X166" s="50">
        <f t="shared" ca="1" si="14"/>
        <v>10</v>
      </c>
      <c r="Y166" s="50">
        <f t="shared" ca="1" si="14"/>
        <v>5</v>
      </c>
      <c r="Z166" t="s">
        <v>126</v>
      </c>
      <c r="AA166" s="57" t="str">
        <f t="shared" ca="1" si="12"/>
        <v>// Ajout du gène 0 (0)
  createValueGene("0", GeneType.AVERAGE, "0", 0, 0, 0, 0, 5, 1, 7, 9, 4, 1, 16, 16, 4, 13, 0, 11, 12, 6, 10, 5);</v>
      </c>
    </row>
    <row r="167" spans="1:27" x14ac:dyDescent="0.25">
      <c r="A167" s="50">
        <f>Liste!A167</f>
        <v>0</v>
      </c>
      <c r="B167" s="50">
        <f>Liste!B167</f>
        <v>0</v>
      </c>
      <c r="C167" s="50">
        <f>Liste!C167</f>
        <v>0</v>
      </c>
      <c r="D167" s="50">
        <f>Liste!D167</f>
        <v>0</v>
      </c>
      <c r="E167" s="50">
        <f>Liste!E167</f>
        <v>0</v>
      </c>
      <c r="F167" s="50">
        <f>Liste!F167</f>
        <v>0</v>
      </c>
      <c r="G167" s="50">
        <f>Liste!G167</f>
        <v>0</v>
      </c>
      <c r="H167" s="50">
        <f>Liste!H167</f>
        <v>0</v>
      </c>
      <c r="I167" s="50">
        <f>Liste!I167</f>
        <v>0</v>
      </c>
      <c r="J167" s="50">
        <f t="shared" ca="1" si="10"/>
        <v>19</v>
      </c>
      <c r="K167" s="50">
        <f t="shared" ca="1" si="14"/>
        <v>17</v>
      </c>
      <c r="L167" s="50">
        <f t="shared" ca="1" si="14"/>
        <v>7</v>
      </c>
      <c r="M167" s="50">
        <f t="shared" ca="1" si="14"/>
        <v>9</v>
      </c>
      <c r="N167" s="50">
        <f t="shared" ca="1" si="14"/>
        <v>0</v>
      </c>
      <c r="O167" s="50">
        <f t="shared" ca="1" si="14"/>
        <v>20</v>
      </c>
      <c r="P167" s="50">
        <f t="shared" ca="1" si="14"/>
        <v>7</v>
      </c>
      <c r="Q167" s="50">
        <f t="shared" ca="1" si="14"/>
        <v>6</v>
      </c>
      <c r="R167" s="50">
        <f t="shared" ca="1" si="14"/>
        <v>9</v>
      </c>
      <c r="S167" s="50">
        <f t="shared" ca="1" si="14"/>
        <v>20</v>
      </c>
      <c r="T167" s="50">
        <f t="shared" ca="1" si="14"/>
        <v>3</v>
      </c>
      <c r="U167" s="50">
        <f t="shared" ca="1" si="14"/>
        <v>15</v>
      </c>
      <c r="V167" s="50">
        <f t="shared" ca="1" si="14"/>
        <v>5</v>
      </c>
      <c r="W167" s="50">
        <f t="shared" ca="1" si="14"/>
        <v>5</v>
      </c>
      <c r="X167" s="50">
        <f t="shared" ca="1" si="14"/>
        <v>15</v>
      </c>
      <c r="Y167" s="50">
        <f t="shared" ref="K167:Y184" ca="1" si="15">RANDBETWEEN(0,20)</f>
        <v>8</v>
      </c>
      <c r="Z167" t="s">
        <v>126</v>
      </c>
      <c r="AA167" s="57" t="str">
        <f t="shared" ca="1" si="12"/>
        <v>// Ajout du gène 0 (0)
  createValueGene("0", GeneType.AVERAGE, "0", 0, 0, 0, 0, 19, 17, 7, 9, 0, 20, 7, 6, 9, 20, 3, 15, 5, 5, 15, 8);</v>
      </c>
    </row>
    <row r="168" spans="1:27" x14ac:dyDescent="0.25">
      <c r="A168" s="50">
        <f>Liste!A168</f>
        <v>0</v>
      </c>
      <c r="B168" s="50">
        <f>Liste!B168</f>
        <v>0</v>
      </c>
      <c r="C168" s="50">
        <f>Liste!C168</f>
        <v>0</v>
      </c>
      <c r="D168" s="50">
        <f>Liste!D168</f>
        <v>0</v>
      </c>
      <c r="E168" s="50">
        <f>Liste!E168</f>
        <v>0</v>
      </c>
      <c r="F168" s="50">
        <f>Liste!F168</f>
        <v>0</v>
      </c>
      <c r="G168" s="50">
        <f>Liste!G168</f>
        <v>0</v>
      </c>
      <c r="H168" s="50">
        <f>Liste!H168</f>
        <v>0</v>
      </c>
      <c r="I168" s="50">
        <f>Liste!I168</f>
        <v>0</v>
      </c>
      <c r="J168" s="50">
        <f t="shared" ca="1" si="10"/>
        <v>19</v>
      </c>
      <c r="K168" s="50">
        <f t="shared" ca="1" si="15"/>
        <v>12</v>
      </c>
      <c r="L168" s="50">
        <f t="shared" ca="1" si="15"/>
        <v>9</v>
      </c>
      <c r="M168" s="50">
        <f t="shared" ca="1" si="15"/>
        <v>2</v>
      </c>
      <c r="N168" s="50">
        <f t="shared" ca="1" si="15"/>
        <v>0</v>
      </c>
      <c r="O168" s="50">
        <f t="shared" ca="1" si="15"/>
        <v>16</v>
      </c>
      <c r="P168" s="50">
        <f t="shared" ca="1" si="15"/>
        <v>1</v>
      </c>
      <c r="Q168" s="50">
        <f t="shared" ca="1" si="15"/>
        <v>5</v>
      </c>
      <c r="R168" s="50">
        <f t="shared" ca="1" si="15"/>
        <v>10</v>
      </c>
      <c r="S168" s="50">
        <f t="shared" ca="1" si="15"/>
        <v>17</v>
      </c>
      <c r="T168" s="50">
        <f t="shared" ca="1" si="15"/>
        <v>14</v>
      </c>
      <c r="U168" s="50">
        <f t="shared" ca="1" si="15"/>
        <v>0</v>
      </c>
      <c r="V168" s="50">
        <f t="shared" ca="1" si="15"/>
        <v>8</v>
      </c>
      <c r="W168" s="50">
        <f t="shared" ca="1" si="15"/>
        <v>7</v>
      </c>
      <c r="X168" s="50">
        <f t="shared" ca="1" si="15"/>
        <v>10</v>
      </c>
      <c r="Y168" s="50">
        <f t="shared" ca="1" si="15"/>
        <v>15</v>
      </c>
      <c r="Z168" t="s">
        <v>126</v>
      </c>
      <c r="AA168" s="57" t="str">
        <f t="shared" ca="1" si="12"/>
        <v>// Ajout du gène 0 (0)
  createValueGene("0", GeneType.AVERAGE, "0", 0, 0, 0, 0, 19, 12, 9, 2, 0, 16, 1, 5, 10, 17, 14, 0, 8, 7, 10, 15);</v>
      </c>
    </row>
    <row r="169" spans="1:27" x14ac:dyDescent="0.25">
      <c r="A169" s="50">
        <f>Liste!A169</f>
        <v>0</v>
      </c>
      <c r="B169" s="50">
        <f>Liste!B169</f>
        <v>0</v>
      </c>
      <c r="C169" s="50">
        <f>Liste!C169</f>
        <v>0</v>
      </c>
      <c r="D169" s="50">
        <f>Liste!D169</f>
        <v>0</v>
      </c>
      <c r="E169" s="50">
        <f>Liste!E169</f>
        <v>0</v>
      </c>
      <c r="F169" s="50">
        <f>Liste!F169</f>
        <v>0</v>
      </c>
      <c r="G169" s="50">
        <f>Liste!G169</f>
        <v>0</v>
      </c>
      <c r="H169" s="50">
        <f>Liste!H169</f>
        <v>0</v>
      </c>
      <c r="I169" s="50">
        <f>Liste!I169</f>
        <v>0</v>
      </c>
      <c r="J169" s="50">
        <f t="shared" ca="1" si="10"/>
        <v>13</v>
      </c>
      <c r="K169" s="50">
        <f t="shared" ca="1" si="15"/>
        <v>3</v>
      </c>
      <c r="L169" s="50">
        <f t="shared" ca="1" si="15"/>
        <v>12</v>
      </c>
      <c r="M169" s="50">
        <f t="shared" ca="1" si="15"/>
        <v>2</v>
      </c>
      <c r="N169" s="50">
        <f t="shared" ca="1" si="15"/>
        <v>15</v>
      </c>
      <c r="O169" s="50">
        <f t="shared" ca="1" si="15"/>
        <v>7</v>
      </c>
      <c r="P169" s="50">
        <f t="shared" ca="1" si="15"/>
        <v>7</v>
      </c>
      <c r="Q169" s="50">
        <f t="shared" ca="1" si="15"/>
        <v>4</v>
      </c>
      <c r="R169" s="50">
        <f t="shared" ca="1" si="15"/>
        <v>1</v>
      </c>
      <c r="S169" s="50">
        <f t="shared" ca="1" si="15"/>
        <v>8</v>
      </c>
      <c r="T169" s="50">
        <f t="shared" ca="1" si="15"/>
        <v>1</v>
      </c>
      <c r="U169" s="50">
        <f t="shared" ca="1" si="15"/>
        <v>18</v>
      </c>
      <c r="V169" s="50">
        <f t="shared" ca="1" si="15"/>
        <v>18</v>
      </c>
      <c r="W169" s="50">
        <f t="shared" ca="1" si="15"/>
        <v>5</v>
      </c>
      <c r="X169" s="50">
        <f t="shared" ca="1" si="15"/>
        <v>13</v>
      </c>
      <c r="Y169" s="50">
        <f t="shared" ca="1" si="15"/>
        <v>5</v>
      </c>
      <c r="Z169" t="s">
        <v>126</v>
      </c>
      <c r="AA169" s="57" t="str">
        <f t="shared" ca="1" si="12"/>
        <v>// Ajout du gène 0 (0)
  createValueGene("0", GeneType.AVERAGE, "0", 0, 0, 0, 0, 13, 3, 12, 2, 15, 7, 7, 4, 1, 8, 1, 18, 18, 5, 13, 5);</v>
      </c>
    </row>
    <row r="170" spans="1:27" x14ac:dyDescent="0.25">
      <c r="A170" s="50">
        <f>Liste!A170</f>
        <v>0</v>
      </c>
      <c r="B170" s="50">
        <f>Liste!B170</f>
        <v>0</v>
      </c>
      <c r="C170" s="50">
        <f>Liste!C170</f>
        <v>0</v>
      </c>
      <c r="D170" s="50">
        <f>Liste!D170</f>
        <v>0</v>
      </c>
      <c r="E170" s="50">
        <f>Liste!E170</f>
        <v>0</v>
      </c>
      <c r="F170" s="50">
        <f>Liste!F170</f>
        <v>0</v>
      </c>
      <c r="G170" s="50">
        <f>Liste!G170</f>
        <v>0</v>
      </c>
      <c r="H170" s="50">
        <f>Liste!H170</f>
        <v>0</v>
      </c>
      <c r="I170" s="50">
        <f>Liste!I170</f>
        <v>0</v>
      </c>
      <c r="J170" s="50">
        <f t="shared" ca="1" si="10"/>
        <v>1</v>
      </c>
      <c r="K170" s="50">
        <f t="shared" ca="1" si="15"/>
        <v>15</v>
      </c>
      <c r="L170" s="50">
        <f t="shared" ca="1" si="15"/>
        <v>16</v>
      </c>
      <c r="M170" s="50">
        <f t="shared" ca="1" si="15"/>
        <v>9</v>
      </c>
      <c r="N170" s="50">
        <f t="shared" ca="1" si="15"/>
        <v>16</v>
      </c>
      <c r="O170" s="50">
        <f t="shared" ca="1" si="15"/>
        <v>19</v>
      </c>
      <c r="P170" s="50">
        <f t="shared" ca="1" si="15"/>
        <v>1</v>
      </c>
      <c r="Q170" s="50">
        <f t="shared" ca="1" si="15"/>
        <v>6</v>
      </c>
      <c r="R170" s="50">
        <f t="shared" ca="1" si="15"/>
        <v>2</v>
      </c>
      <c r="S170" s="50">
        <f t="shared" ca="1" si="15"/>
        <v>1</v>
      </c>
      <c r="T170" s="50">
        <f t="shared" ca="1" si="15"/>
        <v>15</v>
      </c>
      <c r="U170" s="50">
        <f t="shared" ca="1" si="15"/>
        <v>3</v>
      </c>
      <c r="V170" s="50">
        <f t="shared" ca="1" si="15"/>
        <v>0</v>
      </c>
      <c r="W170" s="50">
        <f t="shared" ca="1" si="15"/>
        <v>16</v>
      </c>
      <c r="X170" s="50">
        <f t="shared" ca="1" si="15"/>
        <v>4</v>
      </c>
      <c r="Y170" s="50">
        <f t="shared" ca="1" si="15"/>
        <v>17</v>
      </c>
      <c r="Z170" t="s">
        <v>126</v>
      </c>
      <c r="AA170" s="57" t="str">
        <f t="shared" ca="1" si="12"/>
        <v>// Ajout du gène 0 (0)
  createValueGene("0", GeneType.AVERAGE, "0", 0, 0, 0, 0, 1, 15, 16, 9, 16, 19, 1, 6, 2, 1, 15, 3, 0, 16, 4, 17);</v>
      </c>
    </row>
    <row r="171" spans="1:27" x14ac:dyDescent="0.25">
      <c r="A171" s="50">
        <f>Liste!A171</f>
        <v>0</v>
      </c>
      <c r="B171" s="50">
        <f>Liste!B171</f>
        <v>0</v>
      </c>
      <c r="C171" s="50">
        <f>Liste!C171</f>
        <v>0</v>
      </c>
      <c r="D171" s="50">
        <f>Liste!D171</f>
        <v>0</v>
      </c>
      <c r="E171" s="50">
        <f>Liste!E171</f>
        <v>0</v>
      </c>
      <c r="F171" s="50">
        <f>Liste!F171</f>
        <v>0</v>
      </c>
      <c r="G171" s="50">
        <f>Liste!G171</f>
        <v>0</v>
      </c>
      <c r="H171" s="50">
        <f>Liste!H171</f>
        <v>0</v>
      </c>
      <c r="I171" s="50">
        <f>Liste!I171</f>
        <v>0</v>
      </c>
      <c r="J171" s="50">
        <f t="shared" ca="1" si="10"/>
        <v>8</v>
      </c>
      <c r="K171" s="50">
        <f t="shared" ca="1" si="15"/>
        <v>19</v>
      </c>
      <c r="L171" s="50">
        <f t="shared" ca="1" si="15"/>
        <v>10</v>
      </c>
      <c r="M171" s="50">
        <f t="shared" ca="1" si="15"/>
        <v>7</v>
      </c>
      <c r="N171" s="50">
        <f t="shared" ca="1" si="15"/>
        <v>2</v>
      </c>
      <c r="O171" s="50">
        <f t="shared" ca="1" si="15"/>
        <v>20</v>
      </c>
      <c r="P171" s="50">
        <f t="shared" ca="1" si="15"/>
        <v>20</v>
      </c>
      <c r="Q171" s="50">
        <f t="shared" ca="1" si="15"/>
        <v>1</v>
      </c>
      <c r="R171" s="50">
        <f t="shared" ca="1" si="15"/>
        <v>0</v>
      </c>
      <c r="S171" s="50">
        <f t="shared" ca="1" si="15"/>
        <v>11</v>
      </c>
      <c r="T171" s="50">
        <f t="shared" ca="1" si="15"/>
        <v>0</v>
      </c>
      <c r="U171" s="50">
        <f t="shared" ca="1" si="15"/>
        <v>4</v>
      </c>
      <c r="V171" s="50">
        <f t="shared" ca="1" si="15"/>
        <v>12</v>
      </c>
      <c r="W171" s="50">
        <f t="shared" ca="1" si="15"/>
        <v>14</v>
      </c>
      <c r="X171" s="50">
        <f t="shared" ca="1" si="15"/>
        <v>6</v>
      </c>
      <c r="Y171" s="50">
        <f t="shared" ca="1" si="15"/>
        <v>19</v>
      </c>
      <c r="Z171" t="s">
        <v>126</v>
      </c>
      <c r="AA171" s="57" t="str">
        <f t="shared" ca="1" si="12"/>
        <v>// Ajout du gène 0 (0)
  createValueGene("0", GeneType.AVERAGE, "0", 0, 0, 0, 0, 8, 19, 10, 7, 2, 20, 20, 1, 0, 11, 0, 4, 12, 14, 6, 19);</v>
      </c>
    </row>
    <row r="172" spans="1:27" x14ac:dyDescent="0.25">
      <c r="A172" s="50">
        <f>Liste!A172</f>
        <v>0</v>
      </c>
      <c r="B172" s="50">
        <f>Liste!B172</f>
        <v>0</v>
      </c>
      <c r="C172" s="50">
        <f>Liste!C172</f>
        <v>0</v>
      </c>
      <c r="D172" s="50">
        <f>Liste!D172</f>
        <v>0</v>
      </c>
      <c r="E172" s="50">
        <f>Liste!E172</f>
        <v>0</v>
      </c>
      <c r="F172" s="50">
        <f>Liste!F172</f>
        <v>0</v>
      </c>
      <c r="G172" s="50">
        <f>Liste!G172</f>
        <v>0</v>
      </c>
      <c r="H172" s="50">
        <f>Liste!H172</f>
        <v>0</v>
      </c>
      <c r="I172" s="50">
        <f>Liste!I172</f>
        <v>0</v>
      </c>
      <c r="J172" s="50">
        <f t="shared" ca="1" si="10"/>
        <v>16</v>
      </c>
      <c r="K172" s="50">
        <f t="shared" ca="1" si="15"/>
        <v>7</v>
      </c>
      <c r="L172" s="50">
        <f t="shared" ca="1" si="15"/>
        <v>17</v>
      </c>
      <c r="M172" s="50">
        <f t="shared" ca="1" si="15"/>
        <v>9</v>
      </c>
      <c r="N172" s="50">
        <f t="shared" ca="1" si="15"/>
        <v>19</v>
      </c>
      <c r="O172" s="50">
        <f t="shared" ca="1" si="15"/>
        <v>6</v>
      </c>
      <c r="P172" s="50">
        <f t="shared" ca="1" si="15"/>
        <v>2</v>
      </c>
      <c r="Q172" s="50">
        <f t="shared" ca="1" si="15"/>
        <v>4</v>
      </c>
      <c r="R172" s="50">
        <f t="shared" ca="1" si="15"/>
        <v>20</v>
      </c>
      <c r="S172" s="50">
        <f t="shared" ca="1" si="15"/>
        <v>3</v>
      </c>
      <c r="T172" s="50">
        <f t="shared" ca="1" si="15"/>
        <v>6</v>
      </c>
      <c r="U172" s="50">
        <f t="shared" ca="1" si="15"/>
        <v>14</v>
      </c>
      <c r="V172" s="50">
        <f t="shared" ca="1" si="15"/>
        <v>5</v>
      </c>
      <c r="W172" s="50">
        <f t="shared" ca="1" si="15"/>
        <v>4</v>
      </c>
      <c r="X172" s="50">
        <f t="shared" ca="1" si="15"/>
        <v>0</v>
      </c>
      <c r="Y172" s="50">
        <f t="shared" ca="1" si="15"/>
        <v>15</v>
      </c>
      <c r="Z172" t="s">
        <v>126</v>
      </c>
      <c r="AA172" s="57" t="str">
        <f t="shared" ca="1" si="12"/>
        <v>// Ajout du gène 0 (0)
  createValueGene("0", GeneType.AVERAGE, "0", 0, 0, 0, 0, 16, 7, 17, 9, 19, 6, 2, 4, 20, 3, 6, 14, 5, 4, 0, 15);</v>
      </c>
    </row>
    <row r="173" spans="1:27" x14ac:dyDescent="0.25">
      <c r="A173" s="50">
        <f>Liste!A173</f>
        <v>0</v>
      </c>
      <c r="B173" s="50">
        <f>Liste!B173</f>
        <v>0</v>
      </c>
      <c r="C173" s="50">
        <f>Liste!C173</f>
        <v>0</v>
      </c>
      <c r="D173" s="50">
        <f>Liste!D173</f>
        <v>0</v>
      </c>
      <c r="E173" s="50">
        <f>Liste!E173</f>
        <v>0</v>
      </c>
      <c r="F173" s="50">
        <f>Liste!F173</f>
        <v>0</v>
      </c>
      <c r="G173" s="50">
        <f>Liste!G173</f>
        <v>0</v>
      </c>
      <c r="H173" s="50">
        <f>Liste!H173</f>
        <v>0</v>
      </c>
      <c r="I173" s="50">
        <f>Liste!I173</f>
        <v>0</v>
      </c>
      <c r="J173" s="50">
        <f t="shared" ca="1" si="10"/>
        <v>10</v>
      </c>
      <c r="K173" s="50">
        <f t="shared" ca="1" si="15"/>
        <v>13</v>
      </c>
      <c r="L173" s="50">
        <f t="shared" ca="1" si="15"/>
        <v>0</v>
      </c>
      <c r="M173" s="50">
        <f t="shared" ca="1" si="15"/>
        <v>12</v>
      </c>
      <c r="N173" s="50">
        <f t="shared" ca="1" si="15"/>
        <v>7</v>
      </c>
      <c r="O173" s="50">
        <f t="shared" ca="1" si="15"/>
        <v>16</v>
      </c>
      <c r="P173" s="50">
        <f t="shared" ca="1" si="15"/>
        <v>0</v>
      </c>
      <c r="Q173" s="50">
        <f t="shared" ca="1" si="15"/>
        <v>0</v>
      </c>
      <c r="R173" s="50">
        <f t="shared" ca="1" si="15"/>
        <v>6</v>
      </c>
      <c r="S173" s="50">
        <f t="shared" ca="1" si="15"/>
        <v>20</v>
      </c>
      <c r="T173" s="50">
        <f t="shared" ca="1" si="15"/>
        <v>18</v>
      </c>
      <c r="U173" s="50">
        <f t="shared" ca="1" si="15"/>
        <v>17</v>
      </c>
      <c r="V173" s="50">
        <f t="shared" ca="1" si="15"/>
        <v>18</v>
      </c>
      <c r="W173" s="50">
        <f t="shared" ca="1" si="15"/>
        <v>17</v>
      </c>
      <c r="X173" s="50">
        <f t="shared" ca="1" si="15"/>
        <v>19</v>
      </c>
      <c r="Y173" s="50">
        <f t="shared" ca="1" si="15"/>
        <v>10</v>
      </c>
      <c r="Z173" t="s">
        <v>126</v>
      </c>
      <c r="AA173" s="57" t="str">
        <f t="shared" ca="1" si="12"/>
        <v>// Ajout du gène 0 (0)
  createValueGene("0", GeneType.AVERAGE, "0", 0, 0, 0, 0, 10, 13, 0, 12, 7, 16, 0, 0, 6, 20, 18, 17, 18, 17, 19, 10);</v>
      </c>
    </row>
    <row r="174" spans="1:27" x14ac:dyDescent="0.25">
      <c r="A174" s="50">
        <f>Liste!A174</f>
        <v>0</v>
      </c>
      <c r="B174" s="50">
        <f>Liste!B174</f>
        <v>0</v>
      </c>
      <c r="C174" s="50">
        <f>Liste!C174</f>
        <v>0</v>
      </c>
      <c r="D174" s="50">
        <f>Liste!D174</f>
        <v>0</v>
      </c>
      <c r="E174" s="50">
        <f>Liste!E174</f>
        <v>0</v>
      </c>
      <c r="F174" s="50">
        <f>Liste!F174</f>
        <v>0</v>
      </c>
      <c r="G174" s="50">
        <f>Liste!G174</f>
        <v>0</v>
      </c>
      <c r="H174" s="50">
        <f>Liste!H174</f>
        <v>0</v>
      </c>
      <c r="I174" s="50">
        <f>Liste!I174</f>
        <v>0</v>
      </c>
      <c r="J174" s="50">
        <f t="shared" ca="1" si="10"/>
        <v>18</v>
      </c>
      <c r="K174" s="50">
        <f t="shared" ca="1" si="15"/>
        <v>4</v>
      </c>
      <c r="L174" s="50">
        <f t="shared" ca="1" si="15"/>
        <v>3</v>
      </c>
      <c r="M174" s="50">
        <f t="shared" ca="1" si="15"/>
        <v>19</v>
      </c>
      <c r="N174" s="50">
        <f t="shared" ca="1" si="15"/>
        <v>9</v>
      </c>
      <c r="O174" s="50">
        <f t="shared" ca="1" si="15"/>
        <v>11</v>
      </c>
      <c r="P174" s="50">
        <f t="shared" ca="1" si="15"/>
        <v>12</v>
      </c>
      <c r="Q174" s="50">
        <f t="shared" ca="1" si="15"/>
        <v>4</v>
      </c>
      <c r="R174" s="50">
        <f t="shared" ca="1" si="15"/>
        <v>12</v>
      </c>
      <c r="S174" s="50">
        <f t="shared" ca="1" si="15"/>
        <v>10</v>
      </c>
      <c r="T174" s="50">
        <f t="shared" ca="1" si="15"/>
        <v>3</v>
      </c>
      <c r="U174" s="50">
        <f t="shared" ca="1" si="15"/>
        <v>2</v>
      </c>
      <c r="V174" s="50">
        <f t="shared" ca="1" si="15"/>
        <v>2</v>
      </c>
      <c r="W174" s="50">
        <f t="shared" ca="1" si="15"/>
        <v>16</v>
      </c>
      <c r="X174" s="50">
        <f t="shared" ca="1" si="15"/>
        <v>11</v>
      </c>
      <c r="Y174" s="50">
        <f t="shared" ca="1" si="15"/>
        <v>2</v>
      </c>
      <c r="Z174" t="s">
        <v>126</v>
      </c>
      <c r="AA174" s="57" t="str">
        <f t="shared" ca="1" si="12"/>
        <v>// Ajout du gène 0 (0)
  createValueGene("0", GeneType.AVERAGE, "0", 0, 0, 0, 0, 18, 4, 3, 19, 9, 11, 12, 4, 12, 10, 3, 2, 2, 16, 11, 2);</v>
      </c>
    </row>
    <row r="175" spans="1:27" x14ac:dyDescent="0.25">
      <c r="A175" s="50">
        <f>Liste!A175</f>
        <v>0</v>
      </c>
      <c r="B175" s="50">
        <f>Liste!B175</f>
        <v>0</v>
      </c>
      <c r="C175" s="50">
        <f>Liste!C175</f>
        <v>0</v>
      </c>
      <c r="D175" s="50">
        <f>Liste!D175</f>
        <v>0</v>
      </c>
      <c r="E175" s="50">
        <f>Liste!E175</f>
        <v>0</v>
      </c>
      <c r="F175" s="50">
        <f>Liste!F175</f>
        <v>0</v>
      </c>
      <c r="G175" s="50">
        <f>Liste!G175</f>
        <v>0</v>
      </c>
      <c r="H175" s="50">
        <f>Liste!H175</f>
        <v>0</v>
      </c>
      <c r="I175" s="50">
        <f>Liste!I175</f>
        <v>0</v>
      </c>
      <c r="J175" s="50">
        <f t="shared" ca="1" si="10"/>
        <v>6</v>
      </c>
      <c r="K175" s="50">
        <f t="shared" ca="1" si="15"/>
        <v>10</v>
      </c>
      <c r="L175" s="50">
        <f t="shared" ca="1" si="15"/>
        <v>5</v>
      </c>
      <c r="M175" s="50">
        <f t="shared" ca="1" si="15"/>
        <v>16</v>
      </c>
      <c r="N175" s="50">
        <f t="shared" ca="1" si="15"/>
        <v>17</v>
      </c>
      <c r="O175" s="50">
        <f t="shared" ca="1" si="15"/>
        <v>1</v>
      </c>
      <c r="P175" s="50">
        <f t="shared" ca="1" si="15"/>
        <v>11</v>
      </c>
      <c r="Q175" s="50">
        <f t="shared" ca="1" si="15"/>
        <v>19</v>
      </c>
      <c r="R175" s="50">
        <f t="shared" ca="1" si="15"/>
        <v>8</v>
      </c>
      <c r="S175" s="50">
        <f t="shared" ca="1" si="15"/>
        <v>3</v>
      </c>
      <c r="T175" s="50">
        <f t="shared" ca="1" si="15"/>
        <v>17</v>
      </c>
      <c r="U175" s="50">
        <f t="shared" ca="1" si="15"/>
        <v>18</v>
      </c>
      <c r="V175" s="50">
        <f t="shared" ca="1" si="15"/>
        <v>8</v>
      </c>
      <c r="W175" s="50">
        <f t="shared" ca="1" si="15"/>
        <v>9</v>
      </c>
      <c r="X175" s="50">
        <f t="shared" ca="1" si="15"/>
        <v>13</v>
      </c>
      <c r="Y175" s="50">
        <f t="shared" ca="1" si="15"/>
        <v>17</v>
      </c>
      <c r="Z175" t="s">
        <v>126</v>
      </c>
      <c r="AA175" s="57" t="str">
        <f t="shared" ca="1" si="12"/>
        <v>// Ajout du gène 0 (0)
  createValueGene("0", GeneType.AVERAGE, "0", 0, 0, 0, 0, 6, 10, 5, 16, 17, 1, 11, 19, 8, 3, 17, 18, 8, 9, 13, 17);</v>
      </c>
    </row>
    <row r="176" spans="1:27" x14ac:dyDescent="0.25">
      <c r="A176" s="50">
        <f>Liste!A176</f>
        <v>0</v>
      </c>
      <c r="B176" s="50">
        <f>Liste!B176</f>
        <v>0</v>
      </c>
      <c r="C176" s="50">
        <f>Liste!C176</f>
        <v>0</v>
      </c>
      <c r="D176" s="50">
        <f>Liste!D176</f>
        <v>0</v>
      </c>
      <c r="E176" s="50">
        <f>Liste!E176</f>
        <v>0</v>
      </c>
      <c r="F176" s="50">
        <f>Liste!F176</f>
        <v>0</v>
      </c>
      <c r="G176" s="50">
        <f>Liste!G176</f>
        <v>0</v>
      </c>
      <c r="H176" s="50">
        <f>Liste!H176</f>
        <v>0</v>
      </c>
      <c r="I176" s="50">
        <f>Liste!I176</f>
        <v>0</v>
      </c>
      <c r="J176" s="50">
        <f t="shared" ca="1" si="10"/>
        <v>10</v>
      </c>
      <c r="K176" s="50">
        <f t="shared" ca="1" si="15"/>
        <v>0</v>
      </c>
      <c r="L176" s="50">
        <f t="shared" ca="1" si="15"/>
        <v>19</v>
      </c>
      <c r="M176" s="50">
        <f t="shared" ca="1" si="15"/>
        <v>10</v>
      </c>
      <c r="N176" s="50">
        <f t="shared" ca="1" si="15"/>
        <v>12</v>
      </c>
      <c r="O176" s="50">
        <f t="shared" ca="1" si="15"/>
        <v>18</v>
      </c>
      <c r="P176" s="50">
        <f t="shared" ca="1" si="15"/>
        <v>7</v>
      </c>
      <c r="Q176" s="50">
        <f t="shared" ca="1" si="15"/>
        <v>11</v>
      </c>
      <c r="R176" s="50">
        <f t="shared" ca="1" si="15"/>
        <v>3</v>
      </c>
      <c r="S176" s="50">
        <f t="shared" ca="1" si="15"/>
        <v>14</v>
      </c>
      <c r="T176" s="50">
        <f t="shared" ca="1" si="15"/>
        <v>20</v>
      </c>
      <c r="U176" s="50">
        <f t="shared" ca="1" si="15"/>
        <v>7</v>
      </c>
      <c r="V176" s="50">
        <f t="shared" ca="1" si="15"/>
        <v>3</v>
      </c>
      <c r="W176" s="50">
        <f t="shared" ca="1" si="15"/>
        <v>18</v>
      </c>
      <c r="X176" s="50">
        <f t="shared" ca="1" si="15"/>
        <v>11</v>
      </c>
      <c r="Y176" s="50">
        <f t="shared" ca="1" si="15"/>
        <v>2</v>
      </c>
      <c r="Z176" t="s">
        <v>126</v>
      </c>
      <c r="AA176" s="57" t="str">
        <f t="shared" ca="1" si="12"/>
        <v>// Ajout du gène 0 (0)
  createValueGene("0", GeneType.AVERAGE, "0", 0, 0, 0, 0, 10, 0, 19, 10, 12, 18, 7, 11, 3, 14, 20, 7, 3, 18, 11, 2);</v>
      </c>
    </row>
    <row r="177" spans="1:27" x14ac:dyDescent="0.25">
      <c r="A177" s="50">
        <f>Liste!A177</f>
        <v>0</v>
      </c>
      <c r="B177" s="50">
        <f>Liste!B177</f>
        <v>0</v>
      </c>
      <c r="C177" s="50">
        <f>Liste!C177</f>
        <v>0</v>
      </c>
      <c r="D177" s="50">
        <f>Liste!D177</f>
        <v>0</v>
      </c>
      <c r="E177" s="50">
        <f>Liste!E177</f>
        <v>0</v>
      </c>
      <c r="F177" s="50">
        <f>Liste!F177</f>
        <v>0</v>
      </c>
      <c r="G177" s="50">
        <f>Liste!G177</f>
        <v>0</v>
      </c>
      <c r="H177" s="50">
        <f>Liste!H177</f>
        <v>0</v>
      </c>
      <c r="I177" s="50">
        <f>Liste!I177</f>
        <v>0</v>
      </c>
      <c r="J177" s="50">
        <f t="shared" ref="J177:J200" ca="1" si="16">RANDBETWEEN(0,20)</f>
        <v>20</v>
      </c>
      <c r="K177" s="50">
        <f t="shared" ca="1" si="15"/>
        <v>1</v>
      </c>
      <c r="L177" s="50">
        <f t="shared" ca="1" si="15"/>
        <v>9</v>
      </c>
      <c r="M177" s="50">
        <f t="shared" ca="1" si="15"/>
        <v>14</v>
      </c>
      <c r="N177" s="50">
        <f t="shared" ca="1" si="15"/>
        <v>9</v>
      </c>
      <c r="O177" s="50">
        <f t="shared" ca="1" si="15"/>
        <v>9</v>
      </c>
      <c r="P177" s="50">
        <f t="shared" ca="1" si="15"/>
        <v>0</v>
      </c>
      <c r="Q177" s="50">
        <f t="shared" ca="1" si="15"/>
        <v>14</v>
      </c>
      <c r="R177" s="50">
        <f t="shared" ca="1" si="15"/>
        <v>9</v>
      </c>
      <c r="S177" s="50">
        <f t="shared" ca="1" si="15"/>
        <v>0</v>
      </c>
      <c r="T177" s="50">
        <f t="shared" ca="1" si="15"/>
        <v>1</v>
      </c>
      <c r="U177" s="50">
        <f t="shared" ca="1" si="15"/>
        <v>10</v>
      </c>
      <c r="V177" s="50">
        <f t="shared" ca="1" si="15"/>
        <v>10</v>
      </c>
      <c r="W177" s="50">
        <f t="shared" ca="1" si="15"/>
        <v>13</v>
      </c>
      <c r="X177" s="50">
        <f t="shared" ca="1" si="15"/>
        <v>15</v>
      </c>
      <c r="Y177" s="50">
        <f t="shared" ca="1" si="15"/>
        <v>7</v>
      </c>
      <c r="Z177" t="s">
        <v>126</v>
      </c>
      <c r="AA177" s="57" t="str">
        <f t="shared" ca="1" si="12"/>
        <v>// Ajout du gène 0 (0)
  createValueGene("0", GeneType.AVERAGE, "0", 0, 0, 0, 0, 20, 1, 9, 14, 9, 9, 0, 14, 9, 0, 1, 10, 10, 13, 15, 7);</v>
      </c>
    </row>
    <row r="178" spans="1:27" x14ac:dyDescent="0.25">
      <c r="A178" s="50">
        <f>Liste!A178</f>
        <v>0</v>
      </c>
      <c r="B178" s="50">
        <f>Liste!B178</f>
        <v>0</v>
      </c>
      <c r="C178" s="50">
        <f>Liste!C178</f>
        <v>0</v>
      </c>
      <c r="D178" s="50">
        <f>Liste!D178</f>
        <v>0</v>
      </c>
      <c r="E178" s="50">
        <f>Liste!E178</f>
        <v>0</v>
      </c>
      <c r="F178" s="50">
        <f>Liste!F178</f>
        <v>0</v>
      </c>
      <c r="G178" s="50">
        <f>Liste!G178</f>
        <v>0</v>
      </c>
      <c r="H178" s="50">
        <f>Liste!H178</f>
        <v>0</v>
      </c>
      <c r="I178" s="50">
        <f>Liste!I178</f>
        <v>0</v>
      </c>
      <c r="J178" s="50">
        <f t="shared" ca="1" si="16"/>
        <v>20</v>
      </c>
      <c r="K178" s="50">
        <f t="shared" ca="1" si="15"/>
        <v>13</v>
      </c>
      <c r="L178" s="50">
        <f t="shared" ca="1" si="15"/>
        <v>4</v>
      </c>
      <c r="M178" s="50">
        <f t="shared" ca="1" si="15"/>
        <v>20</v>
      </c>
      <c r="N178" s="50">
        <f t="shared" ca="1" si="15"/>
        <v>7</v>
      </c>
      <c r="O178" s="50">
        <f t="shared" ca="1" si="15"/>
        <v>12</v>
      </c>
      <c r="P178" s="50">
        <f t="shared" ca="1" si="15"/>
        <v>10</v>
      </c>
      <c r="Q178" s="50">
        <f t="shared" ca="1" si="15"/>
        <v>16</v>
      </c>
      <c r="R178" s="50">
        <f t="shared" ca="1" si="15"/>
        <v>8</v>
      </c>
      <c r="S178" s="50">
        <f t="shared" ca="1" si="15"/>
        <v>20</v>
      </c>
      <c r="T178" s="50">
        <f t="shared" ca="1" si="15"/>
        <v>7</v>
      </c>
      <c r="U178" s="50">
        <f t="shared" ca="1" si="15"/>
        <v>5</v>
      </c>
      <c r="V178" s="50">
        <f t="shared" ca="1" si="15"/>
        <v>13</v>
      </c>
      <c r="W178" s="50">
        <f t="shared" ca="1" si="15"/>
        <v>5</v>
      </c>
      <c r="X178" s="50">
        <f t="shared" ca="1" si="15"/>
        <v>10</v>
      </c>
      <c r="Y178" s="50">
        <f t="shared" ca="1" si="15"/>
        <v>11</v>
      </c>
      <c r="Z178" t="s">
        <v>126</v>
      </c>
      <c r="AA178" s="57" t="str">
        <f t="shared" ca="1" si="12"/>
        <v>// Ajout du gène 0 (0)
  createValueGene("0", GeneType.AVERAGE, "0", 0, 0, 0, 0, 20, 13, 4, 20, 7, 12, 10, 16, 8, 20, 7, 5, 13, 5, 10, 11);</v>
      </c>
    </row>
    <row r="179" spans="1:27" x14ac:dyDescent="0.25">
      <c r="A179" s="50">
        <f>Liste!A179</f>
        <v>0</v>
      </c>
      <c r="B179" s="50">
        <f>Liste!B179</f>
        <v>0</v>
      </c>
      <c r="C179" s="50">
        <f>Liste!C179</f>
        <v>0</v>
      </c>
      <c r="D179" s="50">
        <f>Liste!D179</f>
        <v>0</v>
      </c>
      <c r="E179" s="50">
        <f>Liste!E179</f>
        <v>0</v>
      </c>
      <c r="F179" s="50">
        <f>Liste!F179</f>
        <v>0</v>
      </c>
      <c r="G179" s="50">
        <f>Liste!G179</f>
        <v>0</v>
      </c>
      <c r="H179" s="50">
        <f>Liste!H179</f>
        <v>0</v>
      </c>
      <c r="I179" s="50">
        <f>Liste!I179</f>
        <v>0</v>
      </c>
      <c r="J179" s="50">
        <f t="shared" ca="1" si="16"/>
        <v>7</v>
      </c>
      <c r="K179" s="50">
        <f t="shared" ca="1" si="15"/>
        <v>17</v>
      </c>
      <c r="L179" s="50">
        <f t="shared" ca="1" si="15"/>
        <v>14</v>
      </c>
      <c r="M179" s="50">
        <f t="shared" ca="1" si="15"/>
        <v>11</v>
      </c>
      <c r="N179" s="50">
        <f t="shared" ca="1" si="15"/>
        <v>19</v>
      </c>
      <c r="O179" s="50">
        <f t="shared" ca="1" si="15"/>
        <v>1</v>
      </c>
      <c r="P179" s="50">
        <f t="shared" ca="1" si="15"/>
        <v>3</v>
      </c>
      <c r="Q179" s="50">
        <f t="shared" ca="1" si="15"/>
        <v>13</v>
      </c>
      <c r="R179" s="50">
        <f t="shared" ca="1" si="15"/>
        <v>17</v>
      </c>
      <c r="S179" s="50">
        <f t="shared" ca="1" si="15"/>
        <v>19</v>
      </c>
      <c r="T179" s="50">
        <f t="shared" ca="1" si="15"/>
        <v>5</v>
      </c>
      <c r="U179" s="50">
        <f t="shared" ca="1" si="15"/>
        <v>11</v>
      </c>
      <c r="V179" s="50">
        <f t="shared" ca="1" si="15"/>
        <v>11</v>
      </c>
      <c r="W179" s="50">
        <f t="shared" ca="1" si="15"/>
        <v>6</v>
      </c>
      <c r="X179" s="50">
        <f t="shared" ca="1" si="15"/>
        <v>0</v>
      </c>
      <c r="Y179" s="50">
        <f t="shared" ca="1" si="15"/>
        <v>2</v>
      </c>
      <c r="Z179" t="s">
        <v>126</v>
      </c>
      <c r="AA179" s="57" t="str">
        <f t="shared" ca="1" si="12"/>
        <v>// Ajout du gène 0 (0)
  createValueGene("0", GeneType.AVERAGE, "0", 0, 0, 0, 0, 7, 17, 14, 11, 19, 1, 3, 13, 17, 19, 5, 11, 11, 6, 0, 2);</v>
      </c>
    </row>
    <row r="180" spans="1:27" x14ac:dyDescent="0.25">
      <c r="A180" s="50">
        <f>Liste!A180</f>
        <v>0</v>
      </c>
      <c r="B180" s="50">
        <f>Liste!B180</f>
        <v>0</v>
      </c>
      <c r="C180" s="50">
        <f>Liste!C180</f>
        <v>0</v>
      </c>
      <c r="D180" s="50">
        <f>Liste!D180</f>
        <v>0</v>
      </c>
      <c r="E180" s="50">
        <f>Liste!E180</f>
        <v>0</v>
      </c>
      <c r="F180" s="50">
        <f>Liste!F180</f>
        <v>0</v>
      </c>
      <c r="G180" s="50">
        <f>Liste!G180</f>
        <v>0</v>
      </c>
      <c r="H180" s="50">
        <f>Liste!H180</f>
        <v>0</v>
      </c>
      <c r="I180" s="50">
        <f>Liste!I180</f>
        <v>0</v>
      </c>
      <c r="J180" s="50">
        <f t="shared" ca="1" si="16"/>
        <v>16</v>
      </c>
      <c r="K180" s="50">
        <f t="shared" ca="1" si="15"/>
        <v>9</v>
      </c>
      <c r="L180" s="50">
        <f t="shared" ca="1" si="15"/>
        <v>13</v>
      </c>
      <c r="M180" s="50">
        <f t="shared" ca="1" si="15"/>
        <v>6</v>
      </c>
      <c r="N180" s="50">
        <f t="shared" ca="1" si="15"/>
        <v>11</v>
      </c>
      <c r="O180" s="50">
        <f t="shared" ca="1" si="15"/>
        <v>12</v>
      </c>
      <c r="P180" s="50">
        <f t="shared" ca="1" si="15"/>
        <v>2</v>
      </c>
      <c r="Q180" s="50">
        <f t="shared" ca="1" si="15"/>
        <v>2</v>
      </c>
      <c r="R180" s="50">
        <f t="shared" ca="1" si="15"/>
        <v>0</v>
      </c>
      <c r="S180" s="50">
        <f t="shared" ca="1" si="15"/>
        <v>13</v>
      </c>
      <c r="T180" s="50">
        <f t="shared" ca="1" si="15"/>
        <v>19</v>
      </c>
      <c r="U180" s="50">
        <f t="shared" ca="1" si="15"/>
        <v>11</v>
      </c>
      <c r="V180" s="50">
        <f t="shared" ca="1" si="15"/>
        <v>6</v>
      </c>
      <c r="W180" s="50">
        <f t="shared" ca="1" si="15"/>
        <v>20</v>
      </c>
      <c r="X180" s="50">
        <f t="shared" ca="1" si="15"/>
        <v>15</v>
      </c>
      <c r="Y180" s="50">
        <f t="shared" ca="1" si="15"/>
        <v>8</v>
      </c>
      <c r="Z180" t="s">
        <v>126</v>
      </c>
      <c r="AA180" s="57" t="str">
        <f t="shared" ca="1" si="12"/>
        <v>// Ajout du gène 0 (0)
  createValueGene("0", GeneType.AVERAGE, "0", 0, 0, 0, 0, 16, 9, 13, 6, 11, 12, 2, 2, 0, 13, 19, 11, 6, 20, 15, 8);</v>
      </c>
    </row>
    <row r="181" spans="1:27" x14ac:dyDescent="0.25">
      <c r="A181" s="50">
        <f>Liste!A181</f>
        <v>0</v>
      </c>
      <c r="B181" s="50">
        <f>Liste!B181</f>
        <v>0</v>
      </c>
      <c r="C181" s="50">
        <f>Liste!C181</f>
        <v>0</v>
      </c>
      <c r="D181" s="50">
        <f>Liste!D181</f>
        <v>0</v>
      </c>
      <c r="E181" s="50">
        <f>Liste!E181</f>
        <v>0</v>
      </c>
      <c r="F181" s="50">
        <f>Liste!F181</f>
        <v>0</v>
      </c>
      <c r="G181" s="50">
        <f>Liste!G181</f>
        <v>0</v>
      </c>
      <c r="H181" s="50">
        <f>Liste!H181</f>
        <v>0</v>
      </c>
      <c r="I181" s="50">
        <f>Liste!I181</f>
        <v>0</v>
      </c>
      <c r="J181" s="50">
        <f t="shared" ca="1" si="16"/>
        <v>14</v>
      </c>
      <c r="K181" s="50">
        <f t="shared" ca="1" si="15"/>
        <v>19</v>
      </c>
      <c r="L181" s="50">
        <f t="shared" ca="1" si="15"/>
        <v>11</v>
      </c>
      <c r="M181" s="50">
        <f t="shared" ca="1" si="15"/>
        <v>1</v>
      </c>
      <c r="N181" s="50">
        <f t="shared" ca="1" si="15"/>
        <v>16</v>
      </c>
      <c r="O181" s="50">
        <f t="shared" ca="1" si="15"/>
        <v>15</v>
      </c>
      <c r="P181" s="50">
        <f t="shared" ca="1" si="15"/>
        <v>4</v>
      </c>
      <c r="Q181" s="50">
        <f t="shared" ca="1" si="15"/>
        <v>13</v>
      </c>
      <c r="R181" s="50">
        <f t="shared" ca="1" si="15"/>
        <v>4</v>
      </c>
      <c r="S181" s="50">
        <f t="shared" ca="1" si="15"/>
        <v>6</v>
      </c>
      <c r="T181" s="50">
        <f t="shared" ca="1" si="15"/>
        <v>8</v>
      </c>
      <c r="U181" s="50">
        <f t="shared" ca="1" si="15"/>
        <v>4</v>
      </c>
      <c r="V181" s="50">
        <f t="shared" ca="1" si="15"/>
        <v>9</v>
      </c>
      <c r="W181" s="50">
        <f t="shared" ca="1" si="15"/>
        <v>20</v>
      </c>
      <c r="X181" s="50">
        <f t="shared" ca="1" si="15"/>
        <v>14</v>
      </c>
      <c r="Y181" s="50">
        <f t="shared" ca="1" si="15"/>
        <v>6</v>
      </c>
      <c r="Z181" t="s">
        <v>126</v>
      </c>
      <c r="AA181" s="57" t="str">
        <f t="shared" ca="1" si="12"/>
        <v>// Ajout du gène 0 (0)
  createValueGene("0", GeneType.AVERAGE, "0", 0, 0, 0, 0, 14, 19, 11, 1, 16, 15, 4, 13, 4, 6, 8, 4, 9, 20, 14, 6);</v>
      </c>
    </row>
    <row r="182" spans="1:27" x14ac:dyDescent="0.25">
      <c r="A182" s="50">
        <f>Liste!A182</f>
        <v>0</v>
      </c>
      <c r="B182" s="50">
        <f>Liste!B182</f>
        <v>0</v>
      </c>
      <c r="C182" s="50">
        <f>Liste!C182</f>
        <v>0</v>
      </c>
      <c r="D182" s="50">
        <f>Liste!D182</f>
        <v>0</v>
      </c>
      <c r="E182" s="50">
        <f>Liste!E182</f>
        <v>0</v>
      </c>
      <c r="F182" s="50">
        <f>Liste!F182</f>
        <v>0</v>
      </c>
      <c r="G182" s="50">
        <f>Liste!G182</f>
        <v>0</v>
      </c>
      <c r="H182" s="50">
        <f>Liste!H182</f>
        <v>0</v>
      </c>
      <c r="I182" s="50">
        <f>Liste!I182</f>
        <v>0</v>
      </c>
      <c r="J182" s="50">
        <f t="shared" ca="1" si="16"/>
        <v>1</v>
      </c>
      <c r="K182" s="50">
        <f t="shared" ca="1" si="15"/>
        <v>8</v>
      </c>
      <c r="L182" s="50">
        <f t="shared" ca="1" si="15"/>
        <v>17</v>
      </c>
      <c r="M182" s="50">
        <f t="shared" ca="1" si="15"/>
        <v>13</v>
      </c>
      <c r="N182" s="50">
        <f t="shared" ca="1" si="15"/>
        <v>0</v>
      </c>
      <c r="O182" s="50">
        <f t="shared" ca="1" si="15"/>
        <v>3</v>
      </c>
      <c r="P182" s="50">
        <f t="shared" ca="1" si="15"/>
        <v>10</v>
      </c>
      <c r="Q182" s="50">
        <f t="shared" ca="1" si="15"/>
        <v>1</v>
      </c>
      <c r="R182" s="50">
        <f t="shared" ca="1" si="15"/>
        <v>3</v>
      </c>
      <c r="S182" s="50">
        <f t="shared" ca="1" si="15"/>
        <v>9</v>
      </c>
      <c r="T182" s="50">
        <f t="shared" ca="1" si="15"/>
        <v>20</v>
      </c>
      <c r="U182" s="50">
        <f t="shared" ca="1" si="15"/>
        <v>13</v>
      </c>
      <c r="V182" s="50">
        <f t="shared" ca="1" si="15"/>
        <v>10</v>
      </c>
      <c r="W182" s="50">
        <f t="shared" ca="1" si="15"/>
        <v>7</v>
      </c>
      <c r="X182" s="50">
        <f t="shared" ca="1" si="15"/>
        <v>11</v>
      </c>
      <c r="Y182" s="50">
        <f t="shared" ca="1" si="15"/>
        <v>5</v>
      </c>
      <c r="Z182" t="s">
        <v>126</v>
      </c>
      <c r="AA182" s="57" t="str">
        <f t="shared" ca="1" si="12"/>
        <v>// Ajout du gène 0 (0)
  createValueGene("0", GeneType.AVERAGE, "0", 0, 0, 0, 0, 1, 8, 17, 13, 0, 3, 10, 1, 3, 9, 20, 13, 10, 7, 11, 5);</v>
      </c>
    </row>
    <row r="183" spans="1:27" x14ac:dyDescent="0.25">
      <c r="A183" s="50">
        <f>Liste!A183</f>
        <v>0</v>
      </c>
      <c r="B183" s="50">
        <f>Liste!B183</f>
        <v>0</v>
      </c>
      <c r="C183" s="50">
        <f>Liste!C183</f>
        <v>0</v>
      </c>
      <c r="D183" s="50">
        <f>Liste!D183</f>
        <v>0</v>
      </c>
      <c r="E183" s="50">
        <f>Liste!E183</f>
        <v>0</v>
      </c>
      <c r="F183" s="50">
        <f>Liste!F183</f>
        <v>0</v>
      </c>
      <c r="G183" s="50">
        <f>Liste!G183</f>
        <v>0</v>
      </c>
      <c r="H183" s="50">
        <f>Liste!H183</f>
        <v>0</v>
      </c>
      <c r="I183" s="50">
        <f>Liste!I183</f>
        <v>0</v>
      </c>
      <c r="J183" s="50">
        <f t="shared" ca="1" si="16"/>
        <v>2</v>
      </c>
      <c r="K183" s="50">
        <f t="shared" ca="1" si="15"/>
        <v>18</v>
      </c>
      <c r="L183" s="50">
        <f t="shared" ca="1" si="15"/>
        <v>14</v>
      </c>
      <c r="M183" s="50">
        <f t="shared" ca="1" si="15"/>
        <v>12</v>
      </c>
      <c r="N183" s="50">
        <f t="shared" ca="1" si="15"/>
        <v>8</v>
      </c>
      <c r="O183" s="50">
        <f t="shared" ca="1" si="15"/>
        <v>18</v>
      </c>
      <c r="P183" s="50">
        <f t="shared" ca="1" si="15"/>
        <v>8</v>
      </c>
      <c r="Q183" s="50">
        <f t="shared" ca="1" si="15"/>
        <v>4</v>
      </c>
      <c r="R183" s="50">
        <f t="shared" ca="1" si="15"/>
        <v>2</v>
      </c>
      <c r="S183" s="50">
        <f t="shared" ca="1" si="15"/>
        <v>3</v>
      </c>
      <c r="T183" s="50">
        <f t="shared" ca="1" si="15"/>
        <v>7</v>
      </c>
      <c r="U183" s="50">
        <f t="shared" ca="1" si="15"/>
        <v>17</v>
      </c>
      <c r="V183" s="50">
        <f t="shared" ca="1" si="15"/>
        <v>20</v>
      </c>
      <c r="W183" s="50">
        <f t="shared" ca="1" si="15"/>
        <v>3</v>
      </c>
      <c r="X183" s="50">
        <f t="shared" ca="1" si="15"/>
        <v>3</v>
      </c>
      <c r="Y183" s="50">
        <f t="shared" ca="1" si="15"/>
        <v>5</v>
      </c>
      <c r="Z183" t="s">
        <v>126</v>
      </c>
      <c r="AA183" s="57" t="str">
        <f t="shared" ca="1" si="12"/>
        <v>// Ajout du gène 0 (0)
  createValueGene("0", GeneType.AVERAGE, "0", 0, 0, 0, 0, 2, 18, 14, 12, 8, 18, 8, 4, 2, 3, 7, 17, 20, 3, 3, 5);</v>
      </c>
    </row>
    <row r="184" spans="1:27" x14ac:dyDescent="0.25">
      <c r="A184" s="50">
        <f>Liste!A184</f>
        <v>0</v>
      </c>
      <c r="B184" s="50">
        <f>Liste!B184</f>
        <v>0</v>
      </c>
      <c r="C184" s="50">
        <f>Liste!C184</f>
        <v>0</v>
      </c>
      <c r="D184" s="50">
        <f>Liste!D184</f>
        <v>0</v>
      </c>
      <c r="E184" s="50">
        <f>Liste!E184</f>
        <v>0</v>
      </c>
      <c r="F184" s="50">
        <f>Liste!F184</f>
        <v>0</v>
      </c>
      <c r="G184" s="50">
        <f>Liste!G184</f>
        <v>0</v>
      </c>
      <c r="H184" s="50">
        <f>Liste!H184</f>
        <v>0</v>
      </c>
      <c r="I184" s="50">
        <f>Liste!I184</f>
        <v>0</v>
      </c>
      <c r="J184" s="50">
        <f t="shared" ca="1" si="16"/>
        <v>8</v>
      </c>
      <c r="K184" s="50">
        <f t="shared" ca="1" si="15"/>
        <v>8</v>
      </c>
      <c r="L184" s="50">
        <f t="shared" ca="1" si="15"/>
        <v>9</v>
      </c>
      <c r="M184" s="50">
        <f t="shared" ca="1" si="15"/>
        <v>10</v>
      </c>
      <c r="N184" s="50">
        <f t="shared" ca="1" si="15"/>
        <v>19</v>
      </c>
      <c r="O184" s="50">
        <f t="shared" ca="1" si="15"/>
        <v>6</v>
      </c>
      <c r="P184" s="50">
        <f t="shared" ca="1" si="15"/>
        <v>20</v>
      </c>
      <c r="Q184" s="50">
        <f t="shared" ca="1" si="15"/>
        <v>11</v>
      </c>
      <c r="R184" s="50">
        <f t="shared" ca="1" si="15"/>
        <v>0</v>
      </c>
      <c r="S184" s="50">
        <f t="shared" ca="1" si="15"/>
        <v>6</v>
      </c>
      <c r="T184" s="50">
        <f t="shared" ca="1" si="15"/>
        <v>10</v>
      </c>
      <c r="U184" s="50">
        <f t="shared" ca="1" si="15"/>
        <v>7</v>
      </c>
      <c r="V184" s="50">
        <f t="shared" ca="1" si="15"/>
        <v>5</v>
      </c>
      <c r="W184" s="50">
        <f t="shared" ca="1" si="15"/>
        <v>14</v>
      </c>
      <c r="X184" s="50">
        <f t="shared" ca="1" si="15"/>
        <v>20</v>
      </c>
      <c r="Y184" s="50">
        <f t="shared" ref="K184:Y200" ca="1" si="17">RANDBETWEEN(0,20)</f>
        <v>19</v>
      </c>
      <c r="Z184" t="s">
        <v>126</v>
      </c>
      <c r="AA184" s="57" t="str">
        <f t="shared" ca="1" si="12"/>
        <v>// Ajout du gène 0 (0)
  createValueGene("0", GeneType.AVERAGE, "0", 0, 0, 0, 0, 8, 8, 9, 10, 19, 6, 20, 11, 0, 6, 10, 7, 5, 14, 20, 19);</v>
      </c>
    </row>
    <row r="185" spans="1:27" x14ac:dyDescent="0.25">
      <c r="A185" s="50">
        <f>Liste!A185</f>
        <v>0</v>
      </c>
      <c r="B185" s="50">
        <f>Liste!B185</f>
        <v>0</v>
      </c>
      <c r="C185" s="50">
        <f>Liste!C185</f>
        <v>0</v>
      </c>
      <c r="D185" s="50">
        <f>Liste!D185</f>
        <v>0</v>
      </c>
      <c r="E185" s="50">
        <f>Liste!E185</f>
        <v>0</v>
      </c>
      <c r="F185" s="50">
        <f>Liste!F185</f>
        <v>0</v>
      </c>
      <c r="G185" s="50">
        <f>Liste!G185</f>
        <v>0</v>
      </c>
      <c r="H185" s="50">
        <f>Liste!H185</f>
        <v>0</v>
      </c>
      <c r="I185" s="50">
        <f>Liste!I185</f>
        <v>0</v>
      </c>
      <c r="J185" s="50">
        <f t="shared" ca="1" si="16"/>
        <v>6</v>
      </c>
      <c r="K185" s="50">
        <f t="shared" ca="1" si="17"/>
        <v>18</v>
      </c>
      <c r="L185" s="50">
        <f t="shared" ca="1" si="17"/>
        <v>11</v>
      </c>
      <c r="M185" s="50">
        <f t="shared" ca="1" si="17"/>
        <v>7</v>
      </c>
      <c r="N185" s="50">
        <f t="shared" ca="1" si="17"/>
        <v>14</v>
      </c>
      <c r="O185" s="50">
        <f t="shared" ca="1" si="17"/>
        <v>13</v>
      </c>
      <c r="P185" s="50">
        <f t="shared" ca="1" si="17"/>
        <v>2</v>
      </c>
      <c r="Q185" s="50">
        <f t="shared" ca="1" si="17"/>
        <v>17</v>
      </c>
      <c r="R185" s="50">
        <f t="shared" ca="1" si="17"/>
        <v>17</v>
      </c>
      <c r="S185" s="50">
        <f t="shared" ca="1" si="17"/>
        <v>4</v>
      </c>
      <c r="T185" s="50">
        <f t="shared" ca="1" si="17"/>
        <v>15</v>
      </c>
      <c r="U185" s="50">
        <f t="shared" ca="1" si="17"/>
        <v>13</v>
      </c>
      <c r="V185" s="50">
        <f t="shared" ca="1" si="17"/>
        <v>5</v>
      </c>
      <c r="W185" s="50">
        <f t="shared" ca="1" si="17"/>
        <v>17</v>
      </c>
      <c r="X185" s="50">
        <f t="shared" ca="1" si="17"/>
        <v>0</v>
      </c>
      <c r="Y185" s="50">
        <f t="shared" ca="1" si="17"/>
        <v>19</v>
      </c>
      <c r="Z185" t="s">
        <v>126</v>
      </c>
      <c r="AA185" s="57" t="str">
        <f t="shared" ca="1" si="12"/>
        <v>// Ajout du gène 0 (0)
  createValueGene("0", GeneType.AVERAGE, "0", 0, 0, 0, 0, 6, 18, 11, 7, 14, 13, 2, 17, 17, 4, 15, 13, 5, 17, 0, 19);</v>
      </c>
    </row>
    <row r="186" spans="1:27" x14ac:dyDescent="0.25">
      <c r="A186" s="50">
        <f>Liste!A186</f>
        <v>0</v>
      </c>
      <c r="B186" s="50">
        <f>Liste!B186</f>
        <v>0</v>
      </c>
      <c r="C186" s="50">
        <f>Liste!C186</f>
        <v>0</v>
      </c>
      <c r="D186" s="50">
        <f>Liste!D186</f>
        <v>0</v>
      </c>
      <c r="E186" s="50">
        <f>Liste!E186</f>
        <v>0</v>
      </c>
      <c r="F186" s="50">
        <f>Liste!F186</f>
        <v>0</v>
      </c>
      <c r="G186" s="50">
        <f>Liste!G186</f>
        <v>0</v>
      </c>
      <c r="H186" s="50">
        <f>Liste!H186</f>
        <v>0</v>
      </c>
      <c r="I186" s="50">
        <f>Liste!I186</f>
        <v>0</v>
      </c>
      <c r="J186" s="50">
        <f t="shared" ca="1" si="16"/>
        <v>8</v>
      </c>
      <c r="K186" s="50">
        <f t="shared" ca="1" si="17"/>
        <v>4</v>
      </c>
      <c r="L186" s="50">
        <f t="shared" ca="1" si="17"/>
        <v>15</v>
      </c>
      <c r="M186" s="50">
        <f t="shared" ca="1" si="17"/>
        <v>13</v>
      </c>
      <c r="N186" s="50">
        <f t="shared" ca="1" si="17"/>
        <v>13</v>
      </c>
      <c r="O186" s="50">
        <f t="shared" ca="1" si="17"/>
        <v>10</v>
      </c>
      <c r="P186" s="50">
        <f t="shared" ca="1" si="17"/>
        <v>15</v>
      </c>
      <c r="Q186" s="50">
        <f t="shared" ca="1" si="17"/>
        <v>16</v>
      </c>
      <c r="R186" s="50">
        <f t="shared" ca="1" si="17"/>
        <v>9</v>
      </c>
      <c r="S186" s="50">
        <f t="shared" ca="1" si="17"/>
        <v>0</v>
      </c>
      <c r="T186" s="50">
        <f t="shared" ca="1" si="17"/>
        <v>6</v>
      </c>
      <c r="U186" s="50">
        <f t="shared" ca="1" si="17"/>
        <v>0</v>
      </c>
      <c r="V186" s="50">
        <f t="shared" ca="1" si="17"/>
        <v>11</v>
      </c>
      <c r="W186" s="50">
        <f t="shared" ca="1" si="17"/>
        <v>10</v>
      </c>
      <c r="X186" s="50">
        <f t="shared" ca="1" si="17"/>
        <v>20</v>
      </c>
      <c r="Y186" s="50">
        <f t="shared" ca="1" si="17"/>
        <v>13</v>
      </c>
      <c r="Z186" t="s">
        <v>126</v>
      </c>
      <c r="AA186" s="57" t="str">
        <f t="shared" ca="1" si="12"/>
        <v>// Ajout du gène 0 (0)
  createValueGene("0", GeneType.AVERAGE, "0", 0, 0, 0, 0, 8, 4, 15, 13, 13, 10, 15, 16, 9, 0, 6, 0, 11, 10, 20, 13);</v>
      </c>
    </row>
    <row r="187" spans="1:27" x14ac:dyDescent="0.25">
      <c r="A187" s="50">
        <f>Liste!A187</f>
        <v>0</v>
      </c>
      <c r="B187" s="50">
        <f>Liste!B187</f>
        <v>0</v>
      </c>
      <c r="C187" s="50">
        <f>Liste!C187</f>
        <v>0</v>
      </c>
      <c r="D187" s="50">
        <f>Liste!D187</f>
        <v>0</v>
      </c>
      <c r="E187" s="50">
        <f>Liste!E187</f>
        <v>0</v>
      </c>
      <c r="F187" s="50">
        <f>Liste!F187</f>
        <v>0</v>
      </c>
      <c r="G187" s="50">
        <f>Liste!G187</f>
        <v>0</v>
      </c>
      <c r="H187" s="50">
        <f>Liste!H187</f>
        <v>0</v>
      </c>
      <c r="I187" s="50">
        <f>Liste!I187</f>
        <v>0</v>
      </c>
      <c r="J187" s="50">
        <f t="shared" ca="1" si="16"/>
        <v>8</v>
      </c>
      <c r="K187" s="50">
        <f t="shared" ca="1" si="17"/>
        <v>1</v>
      </c>
      <c r="L187" s="50">
        <f t="shared" ca="1" si="17"/>
        <v>6</v>
      </c>
      <c r="M187" s="50">
        <f t="shared" ca="1" si="17"/>
        <v>2</v>
      </c>
      <c r="N187" s="50">
        <f t="shared" ca="1" si="17"/>
        <v>16</v>
      </c>
      <c r="O187" s="50">
        <f t="shared" ca="1" si="17"/>
        <v>0</v>
      </c>
      <c r="P187" s="50">
        <f t="shared" ca="1" si="17"/>
        <v>1</v>
      </c>
      <c r="Q187" s="50">
        <f t="shared" ca="1" si="17"/>
        <v>8</v>
      </c>
      <c r="R187" s="50">
        <f t="shared" ca="1" si="17"/>
        <v>5</v>
      </c>
      <c r="S187" s="50">
        <f t="shared" ca="1" si="17"/>
        <v>14</v>
      </c>
      <c r="T187" s="50">
        <f t="shared" ca="1" si="17"/>
        <v>1</v>
      </c>
      <c r="U187" s="50">
        <f t="shared" ca="1" si="17"/>
        <v>1</v>
      </c>
      <c r="V187" s="50">
        <f t="shared" ca="1" si="17"/>
        <v>5</v>
      </c>
      <c r="W187" s="50">
        <f t="shared" ca="1" si="17"/>
        <v>2</v>
      </c>
      <c r="X187" s="50">
        <f t="shared" ca="1" si="17"/>
        <v>17</v>
      </c>
      <c r="Y187" s="50">
        <f t="shared" ca="1" si="17"/>
        <v>20</v>
      </c>
      <c r="Z187" t="s">
        <v>126</v>
      </c>
      <c r="AA187" s="57" t="str">
        <f t="shared" ca="1" si="12"/>
        <v>// Ajout du gène 0 (0)
  createValueGene("0", GeneType.AVERAGE, "0", 0, 0, 0, 0, 8, 1, 6, 2, 16, 0, 1, 8, 5, 14, 1, 1, 5, 2, 17, 20);</v>
      </c>
    </row>
    <row r="188" spans="1:27" x14ac:dyDescent="0.25">
      <c r="A188" s="50">
        <f>Liste!A188</f>
        <v>0</v>
      </c>
      <c r="B188" s="50">
        <f>Liste!B188</f>
        <v>0</v>
      </c>
      <c r="C188" s="50">
        <f>Liste!C188</f>
        <v>0</v>
      </c>
      <c r="D188" s="50">
        <f>Liste!D188</f>
        <v>0</v>
      </c>
      <c r="E188" s="50">
        <f>Liste!E188</f>
        <v>0</v>
      </c>
      <c r="F188" s="50">
        <f>Liste!F188</f>
        <v>0</v>
      </c>
      <c r="G188" s="50">
        <f>Liste!G188</f>
        <v>0</v>
      </c>
      <c r="H188" s="50">
        <f>Liste!H188</f>
        <v>0</v>
      </c>
      <c r="I188" s="50">
        <f>Liste!I188</f>
        <v>0</v>
      </c>
      <c r="J188" s="50">
        <f t="shared" ca="1" si="16"/>
        <v>14</v>
      </c>
      <c r="K188" s="50">
        <f t="shared" ca="1" si="17"/>
        <v>18</v>
      </c>
      <c r="L188" s="50">
        <f t="shared" ca="1" si="17"/>
        <v>4</v>
      </c>
      <c r="M188" s="50">
        <f t="shared" ca="1" si="17"/>
        <v>4</v>
      </c>
      <c r="N188" s="50">
        <f t="shared" ca="1" si="17"/>
        <v>11</v>
      </c>
      <c r="O188" s="50">
        <f t="shared" ca="1" si="17"/>
        <v>17</v>
      </c>
      <c r="P188" s="50">
        <f t="shared" ca="1" si="17"/>
        <v>3</v>
      </c>
      <c r="Q188" s="50">
        <f t="shared" ca="1" si="17"/>
        <v>14</v>
      </c>
      <c r="R188" s="50">
        <f t="shared" ca="1" si="17"/>
        <v>2</v>
      </c>
      <c r="S188" s="50">
        <f t="shared" ca="1" si="17"/>
        <v>16</v>
      </c>
      <c r="T188" s="50">
        <f t="shared" ca="1" si="17"/>
        <v>17</v>
      </c>
      <c r="U188" s="50">
        <f t="shared" ca="1" si="17"/>
        <v>12</v>
      </c>
      <c r="V188" s="50">
        <f t="shared" ca="1" si="17"/>
        <v>10</v>
      </c>
      <c r="W188" s="50">
        <f t="shared" ca="1" si="17"/>
        <v>16</v>
      </c>
      <c r="X188" s="50">
        <f t="shared" ca="1" si="17"/>
        <v>12</v>
      </c>
      <c r="Y188" s="50">
        <f t="shared" ca="1" si="17"/>
        <v>12</v>
      </c>
      <c r="Z188" t="s">
        <v>126</v>
      </c>
      <c r="AA188" s="57" t="str">
        <f t="shared" ca="1" si="12"/>
        <v>// Ajout du gène 0 (0)
  createValueGene("0", GeneType.AVERAGE, "0", 0, 0, 0, 0, 14, 18, 4, 4, 11, 17, 3, 14, 2, 16, 17, 12, 10, 16, 12, 12);</v>
      </c>
    </row>
    <row r="189" spans="1:27" x14ac:dyDescent="0.25">
      <c r="A189" s="50">
        <f>Liste!A189</f>
        <v>0</v>
      </c>
      <c r="B189" s="50">
        <f>Liste!B189</f>
        <v>0</v>
      </c>
      <c r="C189" s="50">
        <f>Liste!C189</f>
        <v>0</v>
      </c>
      <c r="D189" s="50">
        <f>Liste!D189</f>
        <v>0</v>
      </c>
      <c r="E189" s="50">
        <f>Liste!E189</f>
        <v>0</v>
      </c>
      <c r="F189" s="50">
        <f>Liste!F189</f>
        <v>0</v>
      </c>
      <c r="G189" s="50">
        <f>Liste!G189</f>
        <v>0</v>
      </c>
      <c r="H189" s="50">
        <f>Liste!H189</f>
        <v>0</v>
      </c>
      <c r="I189" s="50">
        <f>Liste!I189</f>
        <v>0</v>
      </c>
      <c r="J189" s="50">
        <f t="shared" ca="1" si="16"/>
        <v>15</v>
      </c>
      <c r="K189" s="50">
        <f t="shared" ca="1" si="17"/>
        <v>4</v>
      </c>
      <c r="L189" s="50">
        <f t="shared" ca="1" si="17"/>
        <v>9</v>
      </c>
      <c r="M189" s="50">
        <f t="shared" ca="1" si="17"/>
        <v>12</v>
      </c>
      <c r="N189" s="50">
        <f t="shared" ca="1" si="17"/>
        <v>7</v>
      </c>
      <c r="O189" s="50">
        <f t="shared" ca="1" si="17"/>
        <v>5</v>
      </c>
      <c r="P189" s="50">
        <f t="shared" ca="1" si="17"/>
        <v>20</v>
      </c>
      <c r="Q189" s="50">
        <f t="shared" ca="1" si="17"/>
        <v>13</v>
      </c>
      <c r="R189" s="50">
        <f t="shared" ca="1" si="17"/>
        <v>9</v>
      </c>
      <c r="S189" s="50">
        <f t="shared" ca="1" si="17"/>
        <v>12</v>
      </c>
      <c r="T189" s="50">
        <f t="shared" ca="1" si="17"/>
        <v>18</v>
      </c>
      <c r="U189" s="50">
        <f t="shared" ca="1" si="17"/>
        <v>2</v>
      </c>
      <c r="V189" s="50">
        <f t="shared" ca="1" si="17"/>
        <v>16</v>
      </c>
      <c r="W189" s="50">
        <f t="shared" ca="1" si="17"/>
        <v>15</v>
      </c>
      <c r="X189" s="50">
        <f t="shared" ca="1" si="17"/>
        <v>8</v>
      </c>
      <c r="Y189" s="50">
        <f t="shared" ca="1" si="17"/>
        <v>5</v>
      </c>
      <c r="Z189" t="s">
        <v>126</v>
      </c>
      <c r="AA189" s="57" t="str">
        <f t="shared" ca="1" si="12"/>
        <v>// Ajout du gène 0 (0)
  createValueGene("0", GeneType.AVERAGE, "0", 0, 0, 0, 0, 15, 4, 9, 12, 7, 5, 20, 13, 9, 12, 18, 2, 16, 15, 8, 5);</v>
      </c>
    </row>
    <row r="190" spans="1:27" x14ac:dyDescent="0.25">
      <c r="A190" s="50">
        <f>Liste!A190</f>
        <v>0</v>
      </c>
      <c r="B190" s="50">
        <f>Liste!B190</f>
        <v>0</v>
      </c>
      <c r="C190" s="50">
        <f>Liste!C190</f>
        <v>0</v>
      </c>
      <c r="D190" s="50">
        <f>Liste!D190</f>
        <v>0</v>
      </c>
      <c r="E190" s="50">
        <f>Liste!E190</f>
        <v>0</v>
      </c>
      <c r="F190" s="50">
        <f>Liste!F190</f>
        <v>0</v>
      </c>
      <c r="G190" s="50">
        <f>Liste!G190</f>
        <v>0</v>
      </c>
      <c r="H190" s="50">
        <f>Liste!H190</f>
        <v>0</v>
      </c>
      <c r="I190" s="50">
        <f>Liste!I190</f>
        <v>0</v>
      </c>
      <c r="J190" s="50">
        <f t="shared" ca="1" si="16"/>
        <v>16</v>
      </c>
      <c r="K190" s="50">
        <f t="shared" ca="1" si="17"/>
        <v>16</v>
      </c>
      <c r="L190" s="50">
        <f t="shared" ca="1" si="17"/>
        <v>2</v>
      </c>
      <c r="M190" s="50">
        <f t="shared" ca="1" si="17"/>
        <v>17</v>
      </c>
      <c r="N190" s="50">
        <f t="shared" ca="1" si="17"/>
        <v>3</v>
      </c>
      <c r="O190" s="50">
        <f t="shared" ca="1" si="17"/>
        <v>19</v>
      </c>
      <c r="P190" s="50">
        <f t="shared" ca="1" si="17"/>
        <v>7</v>
      </c>
      <c r="Q190" s="50">
        <f t="shared" ca="1" si="17"/>
        <v>6</v>
      </c>
      <c r="R190" s="50">
        <f t="shared" ca="1" si="17"/>
        <v>1</v>
      </c>
      <c r="S190" s="50">
        <f t="shared" ca="1" si="17"/>
        <v>15</v>
      </c>
      <c r="T190" s="50">
        <f t="shared" ca="1" si="17"/>
        <v>12</v>
      </c>
      <c r="U190" s="50">
        <f t="shared" ca="1" si="17"/>
        <v>1</v>
      </c>
      <c r="V190" s="50">
        <f t="shared" ca="1" si="17"/>
        <v>2</v>
      </c>
      <c r="W190" s="50">
        <f t="shared" ca="1" si="17"/>
        <v>16</v>
      </c>
      <c r="X190" s="50">
        <f t="shared" ca="1" si="17"/>
        <v>13</v>
      </c>
      <c r="Y190" s="50">
        <f t="shared" ca="1" si="17"/>
        <v>20</v>
      </c>
      <c r="Z190" t="s">
        <v>126</v>
      </c>
      <c r="AA190" s="57" t="str">
        <f t="shared" ca="1" si="12"/>
        <v>// Ajout du gène 0 (0)
  createValueGene("0", GeneType.AVERAGE, "0", 0, 0, 0, 0, 16, 16, 2, 17, 3, 19, 7, 6, 1, 15, 12, 1, 2, 16, 13, 20);</v>
      </c>
    </row>
    <row r="191" spans="1:27" x14ac:dyDescent="0.25">
      <c r="A191" s="50">
        <f>Liste!A191</f>
        <v>0</v>
      </c>
      <c r="B191" s="50">
        <f>Liste!B191</f>
        <v>0</v>
      </c>
      <c r="C191" s="50">
        <f>Liste!C191</f>
        <v>0</v>
      </c>
      <c r="D191" s="50">
        <f>Liste!D191</f>
        <v>0</v>
      </c>
      <c r="E191" s="50">
        <f>Liste!E191</f>
        <v>0</v>
      </c>
      <c r="F191" s="50">
        <f>Liste!F191</f>
        <v>0</v>
      </c>
      <c r="G191" s="50">
        <f>Liste!G191</f>
        <v>0</v>
      </c>
      <c r="H191" s="50">
        <f>Liste!H191</f>
        <v>0</v>
      </c>
      <c r="I191" s="50">
        <f>Liste!I191</f>
        <v>0</v>
      </c>
      <c r="J191" s="50">
        <f t="shared" ca="1" si="16"/>
        <v>1</v>
      </c>
      <c r="K191" s="50">
        <f t="shared" ca="1" si="17"/>
        <v>17</v>
      </c>
      <c r="L191" s="50">
        <f t="shared" ca="1" si="17"/>
        <v>18</v>
      </c>
      <c r="M191" s="50">
        <f t="shared" ca="1" si="17"/>
        <v>16</v>
      </c>
      <c r="N191" s="50">
        <f t="shared" ca="1" si="17"/>
        <v>1</v>
      </c>
      <c r="O191" s="50">
        <f t="shared" ca="1" si="17"/>
        <v>5</v>
      </c>
      <c r="P191" s="50">
        <f t="shared" ca="1" si="17"/>
        <v>13</v>
      </c>
      <c r="Q191" s="50">
        <f t="shared" ca="1" si="17"/>
        <v>20</v>
      </c>
      <c r="R191" s="50">
        <f t="shared" ca="1" si="17"/>
        <v>5</v>
      </c>
      <c r="S191" s="50">
        <f t="shared" ca="1" si="17"/>
        <v>7</v>
      </c>
      <c r="T191" s="50">
        <f t="shared" ca="1" si="17"/>
        <v>19</v>
      </c>
      <c r="U191" s="50">
        <f t="shared" ca="1" si="17"/>
        <v>1</v>
      </c>
      <c r="V191" s="50">
        <f t="shared" ca="1" si="17"/>
        <v>18</v>
      </c>
      <c r="W191" s="50">
        <f t="shared" ca="1" si="17"/>
        <v>4</v>
      </c>
      <c r="X191" s="50">
        <f t="shared" ca="1" si="17"/>
        <v>8</v>
      </c>
      <c r="Y191" s="50">
        <f t="shared" ca="1" si="17"/>
        <v>6</v>
      </c>
      <c r="Z191" t="s">
        <v>126</v>
      </c>
      <c r="AA191" s="57" t="str">
        <f t="shared" ca="1" si="12"/>
        <v>// Ajout du gène 0 (0)
  createValueGene("0", GeneType.AVERAGE, "0", 0, 0, 0, 0, 1, 17, 18, 16, 1, 5, 13, 20, 5, 7, 19, 1, 18, 4, 8, 6);</v>
      </c>
    </row>
    <row r="192" spans="1:27" x14ac:dyDescent="0.25">
      <c r="A192" s="50">
        <f>Liste!A192</f>
        <v>0</v>
      </c>
      <c r="B192" s="50">
        <f>Liste!B192</f>
        <v>0</v>
      </c>
      <c r="C192" s="50">
        <f>Liste!C192</f>
        <v>0</v>
      </c>
      <c r="D192" s="50">
        <f>Liste!D192</f>
        <v>0</v>
      </c>
      <c r="E192" s="50">
        <f>Liste!E192</f>
        <v>0</v>
      </c>
      <c r="F192" s="50">
        <f>Liste!F192</f>
        <v>0</v>
      </c>
      <c r="G192" s="50">
        <f>Liste!G192</f>
        <v>0</v>
      </c>
      <c r="H192" s="50">
        <f>Liste!H192</f>
        <v>0</v>
      </c>
      <c r="I192" s="50">
        <f>Liste!I192</f>
        <v>0</v>
      </c>
      <c r="J192" s="50">
        <f t="shared" ca="1" si="16"/>
        <v>19</v>
      </c>
      <c r="K192" s="50">
        <f t="shared" ca="1" si="17"/>
        <v>12</v>
      </c>
      <c r="L192" s="50">
        <f t="shared" ca="1" si="17"/>
        <v>0</v>
      </c>
      <c r="M192" s="50">
        <f t="shared" ca="1" si="17"/>
        <v>2</v>
      </c>
      <c r="N192" s="50">
        <f t="shared" ca="1" si="17"/>
        <v>19</v>
      </c>
      <c r="O192" s="50">
        <f t="shared" ca="1" si="17"/>
        <v>12</v>
      </c>
      <c r="P192" s="50">
        <f t="shared" ca="1" si="17"/>
        <v>1</v>
      </c>
      <c r="Q192" s="50">
        <f t="shared" ca="1" si="17"/>
        <v>11</v>
      </c>
      <c r="R192" s="50">
        <f t="shared" ca="1" si="17"/>
        <v>18</v>
      </c>
      <c r="S192" s="50">
        <f t="shared" ca="1" si="17"/>
        <v>7</v>
      </c>
      <c r="T192" s="50">
        <f t="shared" ca="1" si="17"/>
        <v>3</v>
      </c>
      <c r="U192" s="50">
        <f t="shared" ca="1" si="17"/>
        <v>4</v>
      </c>
      <c r="V192" s="50">
        <f t="shared" ca="1" si="17"/>
        <v>6</v>
      </c>
      <c r="W192" s="50">
        <f t="shared" ca="1" si="17"/>
        <v>5</v>
      </c>
      <c r="X192" s="50">
        <f t="shared" ca="1" si="17"/>
        <v>20</v>
      </c>
      <c r="Y192" s="50">
        <f t="shared" ca="1" si="17"/>
        <v>15</v>
      </c>
      <c r="Z192" t="s">
        <v>126</v>
      </c>
      <c r="AA192" s="57" t="str">
        <f t="shared" ca="1" si="12"/>
        <v>// Ajout du gène 0 (0)
  createValueGene("0", GeneType.AVERAGE, "0", 0, 0, 0, 0, 19, 12, 0, 2, 19, 12, 1, 11, 18, 7, 3, 4, 6, 5, 20, 15);</v>
      </c>
    </row>
    <row r="193" spans="1:27" x14ac:dyDescent="0.25">
      <c r="A193" s="50">
        <f>Liste!A193</f>
        <v>0</v>
      </c>
      <c r="B193" s="50">
        <f>Liste!B193</f>
        <v>0</v>
      </c>
      <c r="C193" s="50">
        <f>Liste!C193</f>
        <v>0</v>
      </c>
      <c r="D193" s="50">
        <f>Liste!D193</f>
        <v>0</v>
      </c>
      <c r="E193" s="50">
        <f>Liste!E193</f>
        <v>0</v>
      </c>
      <c r="F193" s="50">
        <f>Liste!F193</f>
        <v>0</v>
      </c>
      <c r="G193" s="50">
        <f>Liste!G193</f>
        <v>0</v>
      </c>
      <c r="H193" s="50">
        <f>Liste!H193</f>
        <v>0</v>
      </c>
      <c r="I193" s="50">
        <f>Liste!I193</f>
        <v>0</v>
      </c>
      <c r="J193" s="50">
        <f t="shared" ca="1" si="16"/>
        <v>3</v>
      </c>
      <c r="K193" s="50">
        <f t="shared" ca="1" si="17"/>
        <v>2</v>
      </c>
      <c r="L193" s="50">
        <f t="shared" ca="1" si="17"/>
        <v>9</v>
      </c>
      <c r="M193" s="50">
        <f t="shared" ca="1" si="17"/>
        <v>14</v>
      </c>
      <c r="N193" s="50">
        <f t="shared" ca="1" si="17"/>
        <v>0</v>
      </c>
      <c r="O193" s="50">
        <f t="shared" ca="1" si="17"/>
        <v>2</v>
      </c>
      <c r="P193" s="50">
        <f t="shared" ca="1" si="17"/>
        <v>17</v>
      </c>
      <c r="Q193" s="50">
        <f t="shared" ca="1" si="17"/>
        <v>10</v>
      </c>
      <c r="R193" s="50">
        <f t="shared" ca="1" si="17"/>
        <v>20</v>
      </c>
      <c r="S193" s="50">
        <f t="shared" ca="1" si="17"/>
        <v>0</v>
      </c>
      <c r="T193" s="50">
        <f t="shared" ca="1" si="17"/>
        <v>12</v>
      </c>
      <c r="U193" s="50">
        <f t="shared" ca="1" si="17"/>
        <v>12</v>
      </c>
      <c r="V193" s="50">
        <f t="shared" ca="1" si="17"/>
        <v>16</v>
      </c>
      <c r="W193" s="50">
        <f t="shared" ca="1" si="17"/>
        <v>20</v>
      </c>
      <c r="X193" s="50">
        <f t="shared" ca="1" si="17"/>
        <v>16</v>
      </c>
      <c r="Y193" s="50">
        <f t="shared" ca="1" si="17"/>
        <v>5</v>
      </c>
      <c r="Z193" t="s">
        <v>126</v>
      </c>
      <c r="AA193" s="57" t="str">
        <f t="shared" ca="1" si="12"/>
        <v>// Ajout du gène 0 (0)
  createValueGene("0", GeneType.AVERAGE, "0", 0, 0, 0, 0, 3, 2, 9, 14, 0, 2, 17, 10, 20, 0, 12, 12, 16, 20, 16, 5);</v>
      </c>
    </row>
    <row r="194" spans="1:27" x14ac:dyDescent="0.25">
      <c r="A194" s="50">
        <f>Liste!A194</f>
        <v>0</v>
      </c>
      <c r="B194" s="50">
        <f>Liste!B194</f>
        <v>0</v>
      </c>
      <c r="C194" s="50">
        <f>Liste!C194</f>
        <v>0</v>
      </c>
      <c r="D194" s="50">
        <f>Liste!D194</f>
        <v>0</v>
      </c>
      <c r="E194" s="50">
        <f>Liste!E194</f>
        <v>0</v>
      </c>
      <c r="F194" s="50">
        <f>Liste!F194</f>
        <v>0</v>
      </c>
      <c r="G194" s="50">
        <f>Liste!G194</f>
        <v>0</v>
      </c>
      <c r="H194" s="50">
        <f>Liste!H194</f>
        <v>0</v>
      </c>
      <c r="I194" s="50">
        <f>Liste!I194</f>
        <v>0</v>
      </c>
      <c r="J194" s="50">
        <f t="shared" ca="1" si="16"/>
        <v>2</v>
      </c>
      <c r="K194" s="50">
        <f t="shared" ca="1" si="17"/>
        <v>14</v>
      </c>
      <c r="L194" s="50">
        <f t="shared" ca="1" si="17"/>
        <v>10</v>
      </c>
      <c r="M194" s="50">
        <f t="shared" ca="1" si="17"/>
        <v>18</v>
      </c>
      <c r="N194" s="50">
        <f t="shared" ca="1" si="17"/>
        <v>9</v>
      </c>
      <c r="O194" s="50">
        <f t="shared" ca="1" si="17"/>
        <v>10</v>
      </c>
      <c r="P194" s="50">
        <f t="shared" ca="1" si="17"/>
        <v>16</v>
      </c>
      <c r="Q194" s="50">
        <f t="shared" ca="1" si="17"/>
        <v>1</v>
      </c>
      <c r="R194" s="50">
        <f t="shared" ca="1" si="17"/>
        <v>6</v>
      </c>
      <c r="S194" s="50">
        <f t="shared" ca="1" si="17"/>
        <v>7</v>
      </c>
      <c r="T194" s="50">
        <f t="shared" ca="1" si="17"/>
        <v>4</v>
      </c>
      <c r="U194" s="50">
        <f t="shared" ca="1" si="17"/>
        <v>10</v>
      </c>
      <c r="V194" s="50">
        <f t="shared" ca="1" si="17"/>
        <v>9</v>
      </c>
      <c r="W194" s="50">
        <f t="shared" ca="1" si="17"/>
        <v>14</v>
      </c>
      <c r="X194" s="50">
        <f t="shared" ca="1" si="17"/>
        <v>6</v>
      </c>
      <c r="Y194" s="50">
        <f t="shared" ca="1" si="17"/>
        <v>0</v>
      </c>
      <c r="Z194" t="s">
        <v>126</v>
      </c>
      <c r="AA194" s="57" t="str">
        <f t="shared" ca="1" si="12"/>
        <v>// Ajout du gène 0 (0)
  createValueGene("0", GeneType.AVERAGE, "0", 0, 0, 0, 0, 2, 14, 10, 18, 9, 10, 16, 1, 6, 7, 4, 10, 9, 14, 6, 0);</v>
      </c>
    </row>
    <row r="195" spans="1:27" x14ac:dyDescent="0.25">
      <c r="A195" s="50">
        <f>Liste!A195</f>
        <v>0</v>
      </c>
      <c r="B195" s="50">
        <f>Liste!B195</f>
        <v>0</v>
      </c>
      <c r="C195" s="50">
        <f>Liste!C195</f>
        <v>0</v>
      </c>
      <c r="D195" s="50">
        <f>Liste!D195</f>
        <v>0</v>
      </c>
      <c r="E195" s="50">
        <f>Liste!E195</f>
        <v>0</v>
      </c>
      <c r="F195" s="50">
        <f>Liste!F195</f>
        <v>0</v>
      </c>
      <c r="G195" s="50">
        <f>Liste!G195</f>
        <v>0</v>
      </c>
      <c r="H195" s="50">
        <f>Liste!H195</f>
        <v>0</v>
      </c>
      <c r="I195" s="50">
        <f>Liste!I195</f>
        <v>0</v>
      </c>
      <c r="J195" s="50">
        <f t="shared" ca="1" si="16"/>
        <v>14</v>
      </c>
      <c r="K195" s="50">
        <f t="shared" ca="1" si="17"/>
        <v>6</v>
      </c>
      <c r="L195" s="50">
        <f t="shared" ca="1" si="17"/>
        <v>18</v>
      </c>
      <c r="M195" s="50">
        <f t="shared" ca="1" si="17"/>
        <v>20</v>
      </c>
      <c r="N195" s="50">
        <f t="shared" ca="1" si="17"/>
        <v>0</v>
      </c>
      <c r="O195" s="50">
        <f t="shared" ca="1" si="17"/>
        <v>17</v>
      </c>
      <c r="P195" s="50">
        <f t="shared" ca="1" si="17"/>
        <v>10</v>
      </c>
      <c r="Q195" s="50">
        <f t="shared" ca="1" si="17"/>
        <v>9</v>
      </c>
      <c r="R195" s="50">
        <f t="shared" ca="1" si="17"/>
        <v>18</v>
      </c>
      <c r="S195" s="50">
        <f t="shared" ca="1" si="17"/>
        <v>5</v>
      </c>
      <c r="T195" s="50">
        <f t="shared" ca="1" si="17"/>
        <v>2</v>
      </c>
      <c r="U195" s="50">
        <f t="shared" ca="1" si="17"/>
        <v>14</v>
      </c>
      <c r="V195" s="50">
        <f t="shared" ca="1" si="17"/>
        <v>0</v>
      </c>
      <c r="W195" s="50">
        <f t="shared" ca="1" si="17"/>
        <v>10</v>
      </c>
      <c r="X195" s="50">
        <f t="shared" ca="1" si="17"/>
        <v>17</v>
      </c>
      <c r="Y195" s="50">
        <f t="shared" ca="1" si="17"/>
        <v>10</v>
      </c>
      <c r="Z195" t="s">
        <v>126</v>
      </c>
      <c r="AA195" s="57" t="str">
        <f t="shared" ref="AA195:AA200" ca="1" si="18">"// Ajout du gène "&amp;E195&amp;" ("&amp;C195&amp;")
  createValueGene("""&amp;E195&amp;""", "&amp;Z195&amp;", """&amp;D195&amp;""", "&amp;F195&amp;", "&amp;G195&amp;", "&amp;H195&amp;", "&amp;I195&amp;", "&amp;J195&amp;", "&amp;K195&amp;", "&amp;L195&amp;", "&amp;M195&amp;", "&amp;N195&amp;", "&amp;O195&amp;", "&amp;P195&amp;", "&amp;Q195&amp;", "&amp;R195&amp;", "&amp;S195&amp;", "&amp;T195&amp;", "&amp;U195&amp;", "&amp;V195&amp;", "&amp;W195&amp;", "&amp;X195&amp;", "&amp;Y195&amp;");"</f>
        <v>// Ajout du gène 0 (0)
  createValueGene("0", GeneType.AVERAGE, "0", 0, 0, 0, 0, 14, 6, 18, 20, 0, 17, 10, 9, 18, 5, 2, 14, 0, 10, 17, 10);</v>
      </c>
    </row>
    <row r="196" spans="1:27" x14ac:dyDescent="0.25">
      <c r="A196" s="50">
        <f>Liste!A196</f>
        <v>0</v>
      </c>
      <c r="B196" s="50">
        <f>Liste!B196</f>
        <v>0</v>
      </c>
      <c r="C196" s="50">
        <f>Liste!C196</f>
        <v>0</v>
      </c>
      <c r="D196" s="50">
        <f>Liste!D196</f>
        <v>0</v>
      </c>
      <c r="E196" s="50">
        <f>Liste!E196</f>
        <v>0</v>
      </c>
      <c r="F196" s="50">
        <f>Liste!F196</f>
        <v>0</v>
      </c>
      <c r="G196" s="50">
        <f>Liste!G196</f>
        <v>0</v>
      </c>
      <c r="H196" s="50">
        <f>Liste!H196</f>
        <v>0</v>
      </c>
      <c r="I196" s="50">
        <f>Liste!I196</f>
        <v>0</v>
      </c>
      <c r="J196" s="50">
        <f t="shared" ca="1" si="16"/>
        <v>17</v>
      </c>
      <c r="K196" s="50">
        <f t="shared" ca="1" si="17"/>
        <v>7</v>
      </c>
      <c r="L196" s="50">
        <f t="shared" ca="1" si="17"/>
        <v>20</v>
      </c>
      <c r="M196" s="50">
        <f t="shared" ca="1" si="17"/>
        <v>12</v>
      </c>
      <c r="N196" s="50">
        <f t="shared" ca="1" si="17"/>
        <v>13</v>
      </c>
      <c r="O196" s="50">
        <f t="shared" ca="1" si="17"/>
        <v>13</v>
      </c>
      <c r="P196" s="50">
        <f t="shared" ca="1" si="17"/>
        <v>3</v>
      </c>
      <c r="Q196" s="50">
        <f t="shared" ca="1" si="17"/>
        <v>1</v>
      </c>
      <c r="R196" s="50">
        <f t="shared" ca="1" si="17"/>
        <v>8</v>
      </c>
      <c r="S196" s="50">
        <f t="shared" ca="1" si="17"/>
        <v>8</v>
      </c>
      <c r="T196" s="50">
        <f t="shared" ca="1" si="17"/>
        <v>0</v>
      </c>
      <c r="U196" s="50">
        <f t="shared" ca="1" si="17"/>
        <v>15</v>
      </c>
      <c r="V196" s="50">
        <f t="shared" ca="1" si="17"/>
        <v>8</v>
      </c>
      <c r="W196" s="50">
        <f t="shared" ca="1" si="17"/>
        <v>12</v>
      </c>
      <c r="X196" s="50">
        <f t="shared" ca="1" si="17"/>
        <v>13</v>
      </c>
      <c r="Y196" s="50">
        <f t="shared" ca="1" si="17"/>
        <v>3</v>
      </c>
      <c r="Z196" t="s">
        <v>126</v>
      </c>
      <c r="AA196" s="57" t="str">
        <f t="shared" ca="1" si="18"/>
        <v>// Ajout du gène 0 (0)
  createValueGene("0", GeneType.AVERAGE, "0", 0, 0, 0, 0, 17, 7, 20, 12, 13, 13, 3, 1, 8, 8, 0, 15, 8, 12, 13, 3);</v>
      </c>
    </row>
    <row r="197" spans="1:27" x14ac:dyDescent="0.25">
      <c r="A197" s="50">
        <f>Liste!A197</f>
        <v>0</v>
      </c>
      <c r="B197" s="50">
        <f>Liste!B197</f>
        <v>0</v>
      </c>
      <c r="C197" s="50">
        <f>Liste!C197</f>
        <v>0</v>
      </c>
      <c r="D197" s="50">
        <f>Liste!D197</f>
        <v>0</v>
      </c>
      <c r="E197" s="50">
        <f>Liste!E197</f>
        <v>0</v>
      </c>
      <c r="F197" s="50">
        <f>Liste!F197</f>
        <v>0</v>
      </c>
      <c r="G197" s="50">
        <f>Liste!G197</f>
        <v>0</v>
      </c>
      <c r="H197" s="50">
        <f>Liste!H197</f>
        <v>0</v>
      </c>
      <c r="I197" s="50">
        <f>Liste!I197</f>
        <v>0</v>
      </c>
      <c r="J197" s="50">
        <f t="shared" ca="1" si="16"/>
        <v>4</v>
      </c>
      <c r="K197" s="50">
        <f t="shared" ca="1" si="17"/>
        <v>11</v>
      </c>
      <c r="L197" s="50">
        <f t="shared" ca="1" si="17"/>
        <v>18</v>
      </c>
      <c r="M197" s="50">
        <f t="shared" ca="1" si="17"/>
        <v>3</v>
      </c>
      <c r="N197" s="50">
        <f t="shared" ca="1" si="17"/>
        <v>1</v>
      </c>
      <c r="O197" s="50">
        <f t="shared" ca="1" si="17"/>
        <v>16</v>
      </c>
      <c r="P197" s="50">
        <f t="shared" ca="1" si="17"/>
        <v>16</v>
      </c>
      <c r="Q197" s="50">
        <f t="shared" ca="1" si="17"/>
        <v>2</v>
      </c>
      <c r="R197" s="50">
        <f t="shared" ca="1" si="17"/>
        <v>15</v>
      </c>
      <c r="S197" s="50">
        <f t="shared" ca="1" si="17"/>
        <v>3</v>
      </c>
      <c r="T197" s="50">
        <f t="shared" ca="1" si="17"/>
        <v>6</v>
      </c>
      <c r="U197" s="50">
        <f t="shared" ca="1" si="17"/>
        <v>13</v>
      </c>
      <c r="V197" s="50">
        <f t="shared" ca="1" si="17"/>
        <v>17</v>
      </c>
      <c r="W197" s="50">
        <f t="shared" ca="1" si="17"/>
        <v>3</v>
      </c>
      <c r="X197" s="50">
        <f t="shared" ca="1" si="17"/>
        <v>14</v>
      </c>
      <c r="Y197" s="50">
        <f t="shared" ca="1" si="17"/>
        <v>8</v>
      </c>
      <c r="Z197" t="s">
        <v>126</v>
      </c>
      <c r="AA197" s="57" t="str">
        <f t="shared" ca="1" si="18"/>
        <v>// Ajout du gène 0 (0)
  createValueGene("0", GeneType.AVERAGE, "0", 0, 0, 0, 0, 4, 11, 18, 3, 1, 16, 16, 2, 15, 3, 6, 13, 17, 3, 14, 8);</v>
      </c>
    </row>
    <row r="198" spans="1:27" x14ac:dyDescent="0.25">
      <c r="A198" s="50">
        <f>Liste!A198</f>
        <v>0</v>
      </c>
      <c r="B198" s="50">
        <f>Liste!B198</f>
        <v>0</v>
      </c>
      <c r="C198" s="50">
        <f>Liste!C198</f>
        <v>0</v>
      </c>
      <c r="D198" s="50">
        <f>Liste!D198</f>
        <v>0</v>
      </c>
      <c r="E198" s="50">
        <f>Liste!E198</f>
        <v>0</v>
      </c>
      <c r="F198" s="50">
        <f>Liste!F198</f>
        <v>0</v>
      </c>
      <c r="G198" s="50">
        <f>Liste!G198</f>
        <v>0</v>
      </c>
      <c r="H198" s="50">
        <f>Liste!H198</f>
        <v>0</v>
      </c>
      <c r="I198" s="50">
        <f>Liste!I198</f>
        <v>0</v>
      </c>
      <c r="J198" s="50">
        <f t="shared" ca="1" si="16"/>
        <v>18</v>
      </c>
      <c r="K198" s="50">
        <f t="shared" ca="1" si="17"/>
        <v>18</v>
      </c>
      <c r="L198" s="50">
        <f t="shared" ca="1" si="17"/>
        <v>9</v>
      </c>
      <c r="M198" s="50">
        <f t="shared" ca="1" si="17"/>
        <v>11</v>
      </c>
      <c r="N198" s="50">
        <f t="shared" ca="1" si="17"/>
        <v>1</v>
      </c>
      <c r="O198" s="50">
        <f t="shared" ca="1" si="17"/>
        <v>9</v>
      </c>
      <c r="P198" s="50">
        <f t="shared" ca="1" si="17"/>
        <v>3</v>
      </c>
      <c r="Q198" s="50">
        <f t="shared" ca="1" si="17"/>
        <v>14</v>
      </c>
      <c r="R198" s="50">
        <f t="shared" ca="1" si="17"/>
        <v>8</v>
      </c>
      <c r="S198" s="50">
        <f t="shared" ca="1" si="17"/>
        <v>7</v>
      </c>
      <c r="T198" s="50">
        <f t="shared" ca="1" si="17"/>
        <v>14</v>
      </c>
      <c r="U198" s="50">
        <f t="shared" ca="1" si="17"/>
        <v>15</v>
      </c>
      <c r="V198" s="50">
        <f t="shared" ca="1" si="17"/>
        <v>3</v>
      </c>
      <c r="W198" s="50">
        <f t="shared" ca="1" si="17"/>
        <v>13</v>
      </c>
      <c r="X198" s="50">
        <f t="shared" ca="1" si="17"/>
        <v>15</v>
      </c>
      <c r="Y198" s="50">
        <f t="shared" ca="1" si="17"/>
        <v>8</v>
      </c>
      <c r="Z198" t="s">
        <v>126</v>
      </c>
      <c r="AA198" s="57" t="str">
        <f t="shared" ca="1" si="18"/>
        <v>// Ajout du gène 0 (0)
  createValueGene("0", GeneType.AVERAGE, "0", 0, 0, 0, 0, 18, 18, 9, 11, 1, 9, 3, 14, 8, 7, 14, 15, 3, 13, 15, 8);</v>
      </c>
    </row>
    <row r="199" spans="1:27" x14ac:dyDescent="0.25">
      <c r="A199" s="50">
        <f>Liste!A199</f>
        <v>0</v>
      </c>
      <c r="B199" s="50">
        <f>Liste!B199</f>
        <v>0</v>
      </c>
      <c r="C199" s="50">
        <f>Liste!C199</f>
        <v>0</v>
      </c>
      <c r="D199" s="50">
        <f>Liste!D199</f>
        <v>0</v>
      </c>
      <c r="E199" s="50">
        <f>Liste!E199</f>
        <v>0</v>
      </c>
      <c r="F199" s="50">
        <f>Liste!F199</f>
        <v>0</v>
      </c>
      <c r="G199" s="50">
        <f>Liste!G199</f>
        <v>0</v>
      </c>
      <c r="H199" s="50">
        <f>Liste!H199</f>
        <v>0</v>
      </c>
      <c r="I199" s="50">
        <f>Liste!I199</f>
        <v>0</v>
      </c>
      <c r="J199" s="50">
        <f t="shared" ca="1" si="16"/>
        <v>8</v>
      </c>
      <c r="K199" s="50">
        <f t="shared" ca="1" si="17"/>
        <v>1</v>
      </c>
      <c r="L199" s="50">
        <f t="shared" ca="1" si="17"/>
        <v>15</v>
      </c>
      <c r="M199" s="50">
        <f t="shared" ca="1" si="17"/>
        <v>3</v>
      </c>
      <c r="N199" s="50">
        <f t="shared" ca="1" si="17"/>
        <v>2</v>
      </c>
      <c r="O199" s="50">
        <f t="shared" ca="1" si="17"/>
        <v>0</v>
      </c>
      <c r="P199" s="50">
        <f t="shared" ca="1" si="17"/>
        <v>8</v>
      </c>
      <c r="Q199" s="50">
        <f t="shared" ca="1" si="17"/>
        <v>18</v>
      </c>
      <c r="R199" s="50">
        <f t="shared" ca="1" si="17"/>
        <v>6</v>
      </c>
      <c r="S199" s="50">
        <f t="shared" ca="1" si="17"/>
        <v>6</v>
      </c>
      <c r="T199" s="50">
        <f t="shared" ca="1" si="17"/>
        <v>20</v>
      </c>
      <c r="U199" s="50">
        <f t="shared" ca="1" si="17"/>
        <v>6</v>
      </c>
      <c r="V199" s="50">
        <f t="shared" ca="1" si="17"/>
        <v>6</v>
      </c>
      <c r="W199" s="50">
        <f t="shared" ca="1" si="17"/>
        <v>13</v>
      </c>
      <c r="X199" s="50">
        <f t="shared" ca="1" si="17"/>
        <v>13</v>
      </c>
      <c r="Y199" s="50">
        <f t="shared" ca="1" si="17"/>
        <v>5</v>
      </c>
      <c r="Z199" t="s">
        <v>126</v>
      </c>
      <c r="AA199" s="57" t="str">
        <f t="shared" ca="1" si="18"/>
        <v>// Ajout du gène 0 (0)
  createValueGene("0", GeneType.AVERAGE, "0", 0, 0, 0, 0, 8, 1, 15, 3, 2, 0, 8, 18, 6, 6, 20, 6, 6, 13, 13, 5);</v>
      </c>
    </row>
    <row r="200" spans="1:27" x14ac:dyDescent="0.25">
      <c r="A200" s="50">
        <f>Liste!A200</f>
        <v>0</v>
      </c>
      <c r="B200" s="50">
        <f>Liste!B200</f>
        <v>0</v>
      </c>
      <c r="C200" s="50">
        <f>Liste!C200</f>
        <v>0</v>
      </c>
      <c r="D200" s="50">
        <f>Liste!D200</f>
        <v>0</v>
      </c>
      <c r="E200" s="50">
        <f>Liste!E200</f>
        <v>0</v>
      </c>
      <c r="F200" s="50">
        <f>Liste!F200</f>
        <v>0</v>
      </c>
      <c r="G200" s="50">
        <f>Liste!G200</f>
        <v>0</v>
      </c>
      <c r="H200" s="50">
        <f>Liste!H200</f>
        <v>0</v>
      </c>
      <c r="I200" s="50">
        <f>Liste!I200</f>
        <v>0</v>
      </c>
      <c r="J200" s="50">
        <f t="shared" ca="1" si="16"/>
        <v>0</v>
      </c>
      <c r="K200" s="50">
        <f t="shared" ca="1" si="17"/>
        <v>2</v>
      </c>
      <c r="L200" s="50">
        <f t="shared" ca="1" si="17"/>
        <v>14</v>
      </c>
      <c r="M200" s="50">
        <f t="shared" ca="1" si="17"/>
        <v>0</v>
      </c>
      <c r="N200" s="50">
        <f t="shared" ca="1" si="17"/>
        <v>16</v>
      </c>
      <c r="O200" s="50">
        <f t="shared" ca="1" si="17"/>
        <v>19</v>
      </c>
      <c r="P200" s="50">
        <f t="shared" ca="1" si="17"/>
        <v>15</v>
      </c>
      <c r="Q200" s="50">
        <f t="shared" ca="1" si="17"/>
        <v>17</v>
      </c>
      <c r="R200" s="50">
        <f t="shared" ca="1" si="17"/>
        <v>6</v>
      </c>
      <c r="S200" s="50">
        <f t="shared" ca="1" si="17"/>
        <v>11</v>
      </c>
      <c r="T200" s="50">
        <f t="shared" ca="1" si="17"/>
        <v>8</v>
      </c>
      <c r="U200" s="50">
        <f t="shared" ca="1" si="17"/>
        <v>12</v>
      </c>
      <c r="V200" s="50">
        <f t="shared" ca="1" si="17"/>
        <v>6</v>
      </c>
      <c r="W200" s="50">
        <f t="shared" ca="1" si="17"/>
        <v>2</v>
      </c>
      <c r="X200" s="50">
        <f t="shared" ca="1" si="17"/>
        <v>6</v>
      </c>
      <c r="Y200" s="50">
        <f t="shared" ca="1" si="17"/>
        <v>7</v>
      </c>
      <c r="Z200" t="s">
        <v>126</v>
      </c>
      <c r="AA200" s="57" t="str">
        <f t="shared" ca="1" si="18"/>
        <v>// Ajout du gène 0 (0)
  createValueGene("0", GeneType.AVERAGE, "0", 0, 0, 0, 0, 0, 2, 14, 0, 16, 19, 15, 17, 6, 11, 8, 12, 6, 2, 6, 7);</v>
      </c>
    </row>
    <row r="201" spans="1:27" s="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2" sqref="C2"/>
    </sheetView>
  </sheetViews>
  <sheetFormatPr baseColWidth="10" defaultRowHeight="15" x14ac:dyDescent="0.25"/>
  <cols>
    <col min="1" max="1" width="6.7109375" bestFit="1" customWidth="1"/>
    <col min="2" max="2" width="19.140625" bestFit="1" customWidth="1"/>
  </cols>
  <sheetData>
    <row r="1" spans="1:16" x14ac:dyDescent="0.25">
      <c r="P1" t="s">
        <v>112</v>
      </c>
    </row>
    <row r="2" spans="1:16" x14ac:dyDescent="0.25">
      <c r="A2" t="str">
        <f>UPPER(MID(Liste!A2,1,1))&amp;MID(Liste!A2,2,100)</f>
        <v>Trait</v>
      </c>
      <c r="B2" t="str">
        <f>A2&amp;"Type."&amp;UPPER(Liste!B2)</f>
        <v>TraitType.STRENGTH</v>
      </c>
      <c r="C2" t="str">
        <f>Liste!A2&amp;" = new "&amp;A2&amp;"(this."&amp;Liste!A2&amp;"s, "&amp;B2&amp;IF(Liste!A2="trait",", getGeneValue("""&amp;Liste!E2&amp;"""), getGeneValue("""&amp;Liste!E3&amp;"""), getGeneValue("""&amp;Liste!E4&amp;"""), getGeneValue("""&amp;Liste!E5&amp;"""),  getGeneValue("""&amp;Liste!E6&amp;"""));",IF(Liste!A2="need",", getGeneValue("""&amp;Liste!E2&amp;"""), getGeneValue("""&amp;Liste!E3&amp;"""), getGeneValue("""&amp;Liste!E4&amp;"""), getGeneValue("""&amp;Liste!E5&amp;"""),  getGeneValue("""&amp;Liste!E6&amp;"""));",IF(Liste!A2="desire",", getGeneValue("""&amp;Liste!E2&amp;"""), getGeneValue("""&amp;Liste!E3&amp;"""), getGeneValue("""&amp;Liste!E4&amp;"""), getGeneValue("""&amp;Liste!E5&amp;"""),  getGeneValue("""&amp;Liste!E6&amp;"""));
desire.setRelatedNeed(this.needs.get(NeedType."&amp;UPPER(Liste!B2)&amp;"));","")))&amp;"
  this."&amp;Liste!A2&amp;"s.put("&amp;Liste!A2&amp;");"</f>
        <v>trait = new Trait(this.traits, TraitType.STRENGTH, getGeneValue("AA"), getGeneValue("CF"), getGeneValue("GY"), getGeneValue("BS"),  getGeneValue("RT"));
  this.traits.put(trait);</v>
      </c>
    </row>
    <row r="3" spans="1:16" x14ac:dyDescent="0.25">
      <c r="A3" t="str">
        <f>UPPER(MID(Liste!A3,1,1))&amp;MID(Liste!A3,2,100)</f>
        <v>Trait</v>
      </c>
      <c r="B3" t="str">
        <f>A3&amp;"Type."&amp;UPPER(Liste!B3)</f>
        <v>TraitType.STRENGTH</v>
      </c>
      <c r="C3" t="str">
        <f>Liste!A3&amp;" = new "&amp;A3&amp;"(this."&amp;Liste!A3&amp;"s, "&amp;B3&amp;IF(Liste!A3="trait",", getGeneValue("""&amp;Liste!E3&amp;"""), getGeneValue("""&amp;Liste!E4&amp;"""), getGeneValue("""&amp;Liste!E5&amp;"""), getGeneValue("""&amp;Liste!E6&amp;"""),  getGeneValue("""&amp;Liste!E7&amp;"""));",IF(Liste!A3="need",", getGeneValue("""&amp;Liste!E3&amp;"""), getGeneValue("""&amp;Liste!E4&amp;"""), getGeneValue("""&amp;Liste!E5&amp;"""), getGeneValue("""&amp;Liste!E6&amp;"""),  getGeneValue("""&amp;Liste!E7&amp;"""));",IF(Liste!A3="desire",", getGeneValue("""&amp;Liste!E3&amp;"""), getGeneValue("""&amp;Liste!E4&amp;"""), getGeneValue("""&amp;Liste!E5&amp;"""), getGeneValue("""&amp;Liste!E6&amp;"""),  getGeneValue("""&amp;Liste!E7&amp;"""));
desire.setRelatedNeed(this.needs.get(NeedType."&amp;UPPER(Liste!B3)&amp;"));","")))&amp;"
  this."&amp;Liste!A3&amp;"s.put("&amp;Liste!A3&amp;");"</f>
        <v>trait = new Trait(this.traits, TraitType.STRENGTH, getGeneValue("CF"), getGeneValue("GY"), getGeneValue("BS"), getGeneValue("RT"),  getGeneValue("ZE"));
  this.traits.put(trait);</v>
      </c>
    </row>
    <row r="4" spans="1:16" x14ac:dyDescent="0.25">
      <c r="A4" t="str">
        <f>UPPER(MID(Liste!A4,1,1))&amp;MID(Liste!A4,2,100)</f>
        <v>Trait</v>
      </c>
      <c r="B4" t="str">
        <f>A4&amp;"Type."&amp;UPPER(Liste!B4)</f>
        <v>TraitType.STRENGTH</v>
      </c>
      <c r="C4" t="str">
        <f>Liste!A4&amp;" = new "&amp;A4&amp;"(this."&amp;Liste!A4&amp;"s, "&amp;B4&amp;IF(Liste!A4="trait",", getGeneValue("""&amp;Liste!E4&amp;"""), getGeneValue("""&amp;Liste!E5&amp;"""), getGeneValue("""&amp;Liste!E6&amp;"""), getGeneValue("""&amp;Liste!E7&amp;"""),  getGeneValue("""&amp;Liste!E8&amp;"""));",IF(Liste!A4="need",", getGeneValue("""&amp;Liste!E4&amp;"""), getGeneValue("""&amp;Liste!E5&amp;"""), getGeneValue("""&amp;Liste!E6&amp;"""), getGeneValue("""&amp;Liste!E7&amp;"""),  getGeneValue("""&amp;Liste!E8&amp;"""));",IF(Liste!A4="desire",", getGeneValue("""&amp;Liste!E4&amp;"""), getGeneValue("""&amp;Liste!E5&amp;"""), getGeneValue("""&amp;Liste!E6&amp;"""), getGeneValue("""&amp;Liste!E7&amp;"""),  getGeneValue("""&amp;Liste!E8&amp;"""));
desire.setRelatedNeed(this.needs.get(NeedType."&amp;UPPER(Liste!B4)&amp;"));","")))&amp;"
  this."&amp;Liste!A4&amp;"s.put("&amp;Liste!A4&amp;");"</f>
        <v>trait = new Trait(this.traits, TraitType.STRENGTH, getGeneValue("GY"), getGeneValue("BS"), getGeneValue("RT"), getGeneValue("ZE"),  getGeneValue("TC"));
  this.traits.put(trait);</v>
      </c>
    </row>
    <row r="5" spans="1:16" x14ac:dyDescent="0.25">
      <c r="A5" t="str">
        <f>UPPER(MID(Liste!A5,1,1))&amp;MID(Liste!A5,2,100)</f>
        <v>Trait</v>
      </c>
      <c r="B5" t="str">
        <f>A5&amp;"Type."&amp;UPPER(Liste!B5)</f>
        <v>TraitType.STRENGTH</v>
      </c>
      <c r="C5" t="str">
        <f>Liste!A5&amp;" = new "&amp;A5&amp;"(this."&amp;Liste!A5&amp;"s, "&amp;B5&amp;IF(Liste!A5="trait",", getGeneValue("""&amp;Liste!E5&amp;"""), getGeneValue("""&amp;Liste!E6&amp;"""), getGeneValue("""&amp;Liste!E7&amp;"""), getGeneValue("""&amp;Liste!E8&amp;"""),  getGeneValue("""&amp;Liste!E9&amp;"""));",IF(Liste!A5="need",", getGeneValue("""&amp;Liste!E5&amp;"""), getGeneValue("""&amp;Liste!E6&amp;"""), getGeneValue("""&amp;Liste!E7&amp;"""), getGeneValue("""&amp;Liste!E8&amp;"""),  getGeneValue("""&amp;Liste!E9&amp;"""));",IF(Liste!A5="desire",", getGeneValue("""&amp;Liste!E5&amp;"""), getGeneValue("""&amp;Liste!E6&amp;"""), getGeneValue("""&amp;Liste!E7&amp;"""), getGeneValue("""&amp;Liste!E8&amp;"""),  getGeneValue("""&amp;Liste!E9&amp;"""));
desire.setRelatedNeed(this.needs.get(NeedType."&amp;UPPER(Liste!B5)&amp;"));","")))&amp;"
  this."&amp;Liste!A5&amp;"s.put("&amp;Liste!A5&amp;");"</f>
        <v>trait = new Trait(this.traits, TraitType.STRENGTH, getGeneValue("BS"), getGeneValue("RT"), getGeneValue("ZE"), getGeneValue("TC"),  getGeneValue("MQ"));
  this.traits.put(trait);</v>
      </c>
    </row>
    <row r="6" spans="1:16" x14ac:dyDescent="0.25">
      <c r="A6" t="str">
        <f>UPPER(MID(Liste!A6,1,1))&amp;MID(Liste!A6,2,100)</f>
        <v>Trait</v>
      </c>
      <c r="B6" t="str">
        <f>A6&amp;"Type."&amp;UPPER(Liste!B6)</f>
        <v>TraitType.STRENGTH</v>
      </c>
      <c r="C6" t="str">
        <f>Liste!A6&amp;" = new "&amp;A6&amp;"(this."&amp;Liste!A6&amp;"s, "&amp;B6&amp;IF(Liste!A6="trait",", getGeneValue("""&amp;Liste!E6&amp;"""), getGeneValue("""&amp;Liste!E7&amp;"""), getGeneValue("""&amp;Liste!E8&amp;"""), getGeneValue("""&amp;Liste!E9&amp;"""),  getGeneValue("""&amp;Liste!E10&amp;"""));",IF(Liste!A6="need",", getGeneValue("""&amp;Liste!E6&amp;"""), getGeneValue("""&amp;Liste!E7&amp;"""), getGeneValue("""&amp;Liste!E8&amp;"""), getGeneValue("""&amp;Liste!E9&amp;"""),  getGeneValue("""&amp;Liste!E10&amp;"""));",IF(Liste!A6="desire",", getGeneValue("""&amp;Liste!E6&amp;"""), getGeneValue("""&amp;Liste!E7&amp;"""), getGeneValue("""&amp;Liste!E8&amp;"""), getGeneValue("""&amp;Liste!E9&amp;"""),  getGeneValue("""&amp;Liste!E10&amp;"""));
desire.setRelatedNeed(this.needs.get(NeedType."&amp;UPPER(Liste!B6)&amp;"));","")))&amp;"
  this."&amp;Liste!A6&amp;"s.put("&amp;Liste!A6&amp;");"</f>
        <v>trait = new Trait(this.traits, TraitType.STRENGTH, getGeneValue("RT"), getGeneValue("ZE"), getGeneValue("TC"), getGeneValue("MQ"),  getGeneValue("JK"));
  this.traits.put(trait);</v>
      </c>
    </row>
    <row r="7" spans="1:16" x14ac:dyDescent="0.25">
      <c r="A7" t="str">
        <f>UPPER(MID(Liste!A7,1,1))&amp;MID(Liste!A7,2,100)</f>
        <v>Trait</v>
      </c>
      <c r="B7" t="str">
        <f>A7&amp;"Type."&amp;UPPER(Liste!B7)</f>
        <v>TraitType.STRENGTH</v>
      </c>
      <c r="C7" t="str">
        <f>Liste!A7&amp;" = new "&amp;A7&amp;"(this."&amp;Liste!A7&amp;"s, "&amp;B7&amp;IF(Liste!A7="trait",", getGeneValue("""&amp;Liste!E7&amp;"""), getGeneValue("""&amp;Liste!E8&amp;"""), getGeneValue("""&amp;Liste!E9&amp;"""), getGeneValue("""&amp;Liste!E10&amp;"""),  getGeneValue("""&amp;Liste!E11&amp;"""));",IF(Liste!A7="need",", getGeneValue("""&amp;Liste!E7&amp;"""), getGeneValue("""&amp;Liste!E8&amp;"""), getGeneValue("""&amp;Liste!E9&amp;"""), getGeneValue("""&amp;Liste!E10&amp;"""),  getGeneValue("""&amp;Liste!E11&amp;"""));",IF(Liste!A7="desire",", getGeneValue("""&amp;Liste!E7&amp;"""), getGeneValue("""&amp;Liste!E8&amp;"""), getGeneValue("""&amp;Liste!E9&amp;"""), getGeneValue("""&amp;Liste!E10&amp;"""),  getGeneValue("""&amp;Liste!E11&amp;"""));
desire.setRelatedNeed(this.needs.get(NeedType."&amp;UPPER(Liste!B7)&amp;"));","")))&amp;"
  this."&amp;Liste!A7&amp;"s.put("&amp;Liste!A7&amp;");"</f>
        <v>trait = new Trait(this.traits, TraitType.STRENGTH, getGeneValue("ZE"), getGeneValue("TC"), getGeneValue("MQ"), getGeneValue("JK"),  getGeneValue("NS"));
  this.traits.put(trait);</v>
      </c>
    </row>
    <row r="8" spans="1:16" x14ac:dyDescent="0.25">
      <c r="A8" t="str">
        <f>UPPER(MID(Liste!A8,1,1))&amp;MID(Liste!A8,2,100)</f>
        <v>Trait</v>
      </c>
      <c r="B8" t="str">
        <f>A8&amp;"Type."&amp;UPPER(Liste!B8)</f>
        <v>TraitType.STRENGTH</v>
      </c>
      <c r="C8" t="str">
        <f>Liste!A8&amp;" = new "&amp;A8&amp;"(this."&amp;Liste!A8&amp;"s, "&amp;B8&amp;IF(Liste!A8="trait",", getGeneValue("""&amp;Liste!E8&amp;"""), getGeneValue("""&amp;Liste!E9&amp;"""), getGeneValue("""&amp;Liste!E10&amp;"""), getGeneValue("""&amp;Liste!E11&amp;"""),  getGeneValue("""&amp;Liste!E12&amp;"""));",IF(Liste!A8="need",", getGeneValue("""&amp;Liste!E8&amp;"""), getGeneValue("""&amp;Liste!E9&amp;"""), getGeneValue("""&amp;Liste!E10&amp;"""), getGeneValue("""&amp;Liste!E11&amp;"""),  getGeneValue("""&amp;Liste!E12&amp;"""));",IF(Liste!A8="desire",", getGeneValue("""&amp;Liste!E8&amp;"""), getGeneValue("""&amp;Liste!E9&amp;"""), getGeneValue("""&amp;Liste!E10&amp;"""), getGeneValue("""&amp;Liste!E11&amp;"""),  getGeneValue("""&amp;Liste!E12&amp;"""));
desire.setRelatedNeed(this.needs.get(NeedType."&amp;UPPER(Liste!B8)&amp;"));","")))&amp;"
  this."&amp;Liste!A8&amp;"s.put("&amp;Liste!A8&amp;");"</f>
        <v>trait = new Trait(this.traits, TraitType.STRENGTH, getGeneValue("TC"), getGeneValue("MQ"), getGeneValue("JK"), getGeneValue("NS"),  getGeneValue("IZ"));
  this.traits.put(trait);</v>
      </c>
    </row>
    <row r="9" spans="1:16" x14ac:dyDescent="0.25">
      <c r="A9" t="str">
        <f>UPPER(MID(Liste!A9,1,1))&amp;MID(Liste!A9,2,100)</f>
        <v>Need</v>
      </c>
      <c r="B9" t="str">
        <f>A9&amp;"Type."&amp;UPPER(Liste!B9)</f>
        <v>NeedType.HUNGER</v>
      </c>
      <c r="C9" t="str">
        <f>Liste!A9&amp;" = new "&amp;A9&amp;"(this."&amp;Liste!A9&amp;"s, "&amp;B9&amp;IF(Liste!A9="trait",", getGeneValue("""&amp;Liste!E9&amp;"""), getGeneValue("""&amp;Liste!E10&amp;"""), getGeneValue("""&amp;Liste!E11&amp;"""), getGeneValue("""&amp;Liste!E12&amp;"""),  getGeneValue("""&amp;Liste!E13&amp;"""));",IF(Liste!A9="need",", getGeneValue("""&amp;Liste!E9&amp;"""), getGeneValue("""&amp;Liste!E10&amp;"""), getGeneValue("""&amp;Liste!E11&amp;"""), getGeneValue("""&amp;Liste!E12&amp;"""),  getGeneValue("""&amp;Liste!E13&amp;"""));",IF(Liste!A9="desire",", getGeneValue("""&amp;Liste!E9&amp;"""), getGeneValue("""&amp;Liste!E10&amp;"""), getGeneValue("""&amp;Liste!E11&amp;"""), getGeneValue("""&amp;Liste!E12&amp;"""),  getGeneValue("""&amp;Liste!E13&amp;"""));
desire.setRelatedNeed(this.needs.get(NeedType."&amp;UPPER(Liste!B9)&amp;"));","")))&amp;"
  this."&amp;Liste!A9&amp;"s.put("&amp;Liste!A9&amp;");"</f>
        <v>need = new Need(this.needs, NeedType.HUNGER, getGeneValue("MQ"), getGeneValue("JK"), getGeneValue("NS"), getGeneValue("IZ"),  getGeneValue("VS"));
  this.needs.put(need);</v>
      </c>
    </row>
    <row r="10" spans="1:16" x14ac:dyDescent="0.25">
      <c r="A10" t="str">
        <f>UPPER(MID(Liste!A10,1,1))&amp;MID(Liste!A10,2,100)</f>
        <v>Need</v>
      </c>
      <c r="B10" t="str">
        <f>A10&amp;"Type."&amp;UPPER(Liste!B10)</f>
        <v>NeedType.HUNGER</v>
      </c>
      <c r="C10" t="str">
        <f>Liste!A10&amp;" = new "&amp;A10&amp;"(this."&amp;Liste!A10&amp;"s, "&amp;B10&amp;IF(Liste!A10="trait",", getGeneValue("""&amp;Liste!E10&amp;"""), getGeneValue("""&amp;Liste!E11&amp;"""), getGeneValue("""&amp;Liste!E12&amp;"""), getGeneValue("""&amp;Liste!E13&amp;"""),  getGeneValue("""&amp;Liste!E14&amp;"""));",IF(Liste!A10="need",", getGeneValue("""&amp;Liste!E10&amp;"""), getGeneValue("""&amp;Liste!E11&amp;"""), getGeneValue("""&amp;Liste!E12&amp;"""), getGeneValue("""&amp;Liste!E13&amp;"""),  getGeneValue("""&amp;Liste!E14&amp;"""));",IF(Liste!A10="desire",", getGeneValue("""&amp;Liste!E10&amp;"""), getGeneValue("""&amp;Liste!E11&amp;"""), getGeneValue("""&amp;Liste!E12&amp;"""), getGeneValue("""&amp;Liste!E13&amp;"""),  getGeneValue("""&amp;Liste!E14&amp;"""));
desire.setRelatedNeed(this.needs.get(NeedType."&amp;UPPER(Liste!B10)&amp;"));","")))&amp;"
  this."&amp;Liste!A10&amp;"s.put("&amp;Liste!A10&amp;");"</f>
        <v>need = new Need(this.needs, NeedType.HUNGER, getGeneValue("JK"), getGeneValue("NS"), getGeneValue("IZ"), getGeneValue("VS"),  getGeneValue("JE"));
  this.needs.put(need);</v>
      </c>
    </row>
    <row r="11" spans="1:16" x14ac:dyDescent="0.25">
      <c r="A11" t="str">
        <f>UPPER(MID(Liste!A11,1,1))&amp;MID(Liste!A11,2,100)</f>
        <v>Need</v>
      </c>
      <c r="B11" t="str">
        <f>A11&amp;"Type."&amp;UPPER(Liste!B11)</f>
        <v>NeedType.HUNGER</v>
      </c>
      <c r="C11" t="str">
        <f>Liste!A11&amp;" = new "&amp;A11&amp;"(this."&amp;Liste!A11&amp;"s, "&amp;B11&amp;IF(Liste!A11="trait",", getGeneValue("""&amp;Liste!E11&amp;"""), getGeneValue("""&amp;Liste!E12&amp;"""), getGeneValue("""&amp;Liste!E13&amp;"""), getGeneValue("""&amp;Liste!E14&amp;"""),  getGeneValue("""&amp;Liste!E15&amp;"""));",IF(Liste!A11="need",", getGeneValue("""&amp;Liste!E11&amp;"""), getGeneValue("""&amp;Liste!E12&amp;"""), getGeneValue("""&amp;Liste!E13&amp;"""), getGeneValue("""&amp;Liste!E14&amp;"""),  getGeneValue("""&amp;Liste!E15&amp;"""));",IF(Liste!A11="desire",", getGeneValue("""&amp;Liste!E11&amp;"""), getGeneValue("""&amp;Liste!E12&amp;"""), getGeneValue("""&amp;Liste!E13&amp;"""), getGeneValue("""&amp;Liste!E14&amp;"""),  getGeneValue("""&amp;Liste!E15&amp;"""));
desire.setRelatedNeed(this.needs.get(NeedType."&amp;UPPER(Liste!B11)&amp;"));","")))&amp;"
  this."&amp;Liste!A11&amp;"s.put("&amp;Liste!A11&amp;");"</f>
        <v>need = new Need(this.needs, NeedType.HUNGER, getGeneValue("NS"), getGeneValue("IZ"), getGeneValue("VS"), getGeneValue("JE"),  getGeneValue("YU"));
  this.needs.put(need);</v>
      </c>
    </row>
    <row r="12" spans="1:16" x14ac:dyDescent="0.25">
      <c r="A12" t="str">
        <f>UPPER(MID(Liste!A12,1,1))&amp;MID(Liste!A12,2,100)</f>
        <v>Need</v>
      </c>
      <c r="B12" t="str">
        <f>A12&amp;"Type."&amp;UPPER(Liste!B12)</f>
        <v>NeedType.HUNGER</v>
      </c>
      <c r="C12" t="str">
        <f>Liste!A12&amp;" = new "&amp;A12&amp;"(this."&amp;Liste!A12&amp;"s, "&amp;B12&amp;IF(Liste!A12="trait",", getGeneValue("""&amp;Liste!E12&amp;"""), getGeneValue("""&amp;Liste!E13&amp;"""), getGeneValue("""&amp;Liste!E14&amp;"""), getGeneValue("""&amp;Liste!E15&amp;"""),  getGeneValue("""&amp;Liste!E16&amp;"""));",IF(Liste!A12="need",", getGeneValue("""&amp;Liste!E12&amp;"""), getGeneValue("""&amp;Liste!E13&amp;"""), getGeneValue("""&amp;Liste!E14&amp;"""), getGeneValue("""&amp;Liste!E15&amp;"""),  getGeneValue("""&amp;Liste!E16&amp;"""));",IF(Liste!A12="desire",", getGeneValue("""&amp;Liste!E12&amp;"""), getGeneValue("""&amp;Liste!E13&amp;"""), getGeneValue("""&amp;Liste!E14&amp;"""), getGeneValue("""&amp;Liste!E15&amp;"""),  getGeneValue("""&amp;Liste!E16&amp;"""));
desire.setRelatedNeed(this.needs.get(NeedType."&amp;UPPER(Liste!B12)&amp;"));","")))&amp;"
  this."&amp;Liste!A12&amp;"s.put("&amp;Liste!A12&amp;");"</f>
        <v>need = new Need(this.needs, NeedType.HUNGER, getGeneValue("IZ"), getGeneValue("VS"), getGeneValue("JE"), getGeneValue("YU"),  getGeneValue("ED"));
  this.needs.put(need);</v>
      </c>
    </row>
    <row r="13" spans="1:16" x14ac:dyDescent="0.25">
      <c r="A13" t="str">
        <f>UPPER(MID(Liste!A13,1,1))&amp;MID(Liste!A13,2,100)</f>
        <v>Need</v>
      </c>
      <c r="B13" t="str">
        <f>A13&amp;"Type."&amp;UPPER(Liste!B13)</f>
        <v>NeedType.HUNGER</v>
      </c>
      <c r="C13" t="str">
        <f>Liste!A13&amp;" = new "&amp;A13&amp;"(this."&amp;Liste!A13&amp;"s, "&amp;B13&amp;IF(Liste!A13="trait",", getGeneValue("""&amp;Liste!E13&amp;"""), getGeneValue("""&amp;Liste!E14&amp;"""), getGeneValue("""&amp;Liste!E15&amp;"""), getGeneValue("""&amp;Liste!E16&amp;"""),  getGeneValue("""&amp;Liste!E17&amp;"""));",IF(Liste!A13="need",", getGeneValue("""&amp;Liste!E13&amp;"""), getGeneValue("""&amp;Liste!E14&amp;"""), getGeneValue("""&amp;Liste!E15&amp;"""), getGeneValue("""&amp;Liste!E16&amp;"""),  getGeneValue("""&amp;Liste!E17&amp;"""));",IF(Liste!A13="desire",", getGeneValue("""&amp;Liste!E13&amp;"""), getGeneValue("""&amp;Liste!E14&amp;"""), getGeneValue("""&amp;Liste!E15&amp;"""), getGeneValue("""&amp;Liste!E16&amp;"""),  getGeneValue("""&amp;Liste!E17&amp;"""));
desire.setRelatedNeed(this.needs.get(NeedType."&amp;UPPER(Liste!B13)&amp;"));","")))&amp;"
  this."&amp;Liste!A13&amp;"s.put("&amp;Liste!A13&amp;");"</f>
        <v>need = new Need(this.needs, NeedType.HUNGER, getGeneValue("VS"), getGeneValue("JE"), getGeneValue("YU"), getGeneValue("ED"),  getGeneValue("JI"));
  this.needs.put(need);</v>
      </c>
    </row>
    <row r="14" spans="1:16" x14ac:dyDescent="0.25">
      <c r="A14" t="str">
        <f>UPPER(MID(Liste!A14,1,1))&amp;MID(Liste!A14,2,100)</f>
        <v>Need</v>
      </c>
      <c r="B14" t="str">
        <f>A14&amp;"Type."&amp;UPPER(Liste!B14)</f>
        <v>NeedType.HUNGER</v>
      </c>
      <c r="C14" t="str">
        <f>Liste!A14&amp;" = new "&amp;A14&amp;"(this."&amp;Liste!A14&amp;"s, "&amp;B14&amp;IF(Liste!A14="trait",", getGeneValue("""&amp;Liste!E14&amp;"""), getGeneValue("""&amp;Liste!E15&amp;"""), getGeneValue("""&amp;Liste!E16&amp;"""), getGeneValue("""&amp;Liste!E17&amp;"""),  getGeneValue("""&amp;Liste!E18&amp;"""));",IF(Liste!A14="need",", getGeneValue("""&amp;Liste!E14&amp;"""), getGeneValue("""&amp;Liste!E15&amp;"""), getGeneValue("""&amp;Liste!E16&amp;"""), getGeneValue("""&amp;Liste!E17&amp;"""),  getGeneValue("""&amp;Liste!E18&amp;"""));",IF(Liste!A14="desire",", getGeneValue("""&amp;Liste!E14&amp;"""), getGeneValue("""&amp;Liste!E15&amp;"""), getGeneValue("""&amp;Liste!E16&amp;"""), getGeneValue("""&amp;Liste!E17&amp;"""),  getGeneValue("""&amp;Liste!E18&amp;"""));
desire.setRelatedNeed(this.needs.get(NeedType."&amp;UPPER(Liste!B14)&amp;"));","")))&amp;"
  this."&amp;Liste!A14&amp;"s.put("&amp;Liste!A14&amp;");"</f>
        <v>need = new Need(this.needs, NeedType.HUNGER, getGeneValue("JE"), getGeneValue("YU"), getGeneValue("ED"), getGeneValue("JI"),  getGeneValue("MA"));
  this.needs.put(need);</v>
      </c>
    </row>
    <row r="15" spans="1:16" x14ac:dyDescent="0.25">
      <c r="A15" t="str">
        <f>UPPER(MID(Liste!A15,1,1))&amp;MID(Liste!A15,2,100)</f>
        <v>Need</v>
      </c>
      <c r="B15" t="str">
        <f>A15&amp;"Type."&amp;UPPER(Liste!B15)</f>
        <v>NeedType.REST</v>
      </c>
      <c r="C15" t="str">
        <f>Liste!A15&amp;" = new "&amp;A15&amp;"(this."&amp;Liste!A15&amp;"s, "&amp;B15&amp;IF(Liste!A15="trait",", getGeneValue("""&amp;Liste!E15&amp;"""), getGeneValue("""&amp;Liste!E16&amp;"""), getGeneValue("""&amp;Liste!E17&amp;"""), getGeneValue("""&amp;Liste!E18&amp;"""),  getGeneValue("""&amp;Liste!E19&amp;"""));",IF(Liste!A15="need",", getGeneValue("""&amp;Liste!E15&amp;"""), getGeneValue("""&amp;Liste!E16&amp;"""), getGeneValue("""&amp;Liste!E17&amp;"""), getGeneValue("""&amp;Liste!E18&amp;"""),  getGeneValue("""&amp;Liste!E19&amp;"""));",IF(Liste!A15="desire",", getGeneValue("""&amp;Liste!E15&amp;"""), getGeneValue("""&amp;Liste!E16&amp;"""), getGeneValue("""&amp;Liste!E17&amp;"""), getGeneValue("""&amp;Liste!E18&amp;"""),  getGeneValue("""&amp;Liste!E19&amp;"""));
desire.setRelatedNeed(this.needs.get(NeedType."&amp;UPPER(Liste!B15)&amp;"));","")))&amp;"
  this."&amp;Liste!A15&amp;"s.put("&amp;Liste!A15&amp;");"</f>
        <v>need = new Need(this.needs, NeedType.REST, getGeneValue("YU"), getGeneValue("ED"), getGeneValue("JI"), getGeneValue("MA"),  getGeneValue("CS"));
  this.needs.put(need);</v>
      </c>
    </row>
    <row r="16" spans="1:16" x14ac:dyDescent="0.25">
      <c r="A16" t="str">
        <f>UPPER(MID(Liste!A16,1,1))&amp;MID(Liste!A16,2,100)</f>
        <v>Need</v>
      </c>
      <c r="B16" t="str">
        <f>A16&amp;"Type."&amp;UPPER(Liste!B16)</f>
        <v>NeedType.REST</v>
      </c>
      <c r="C16" t="str">
        <f>Liste!A16&amp;" = new "&amp;A16&amp;"(this."&amp;Liste!A16&amp;"s, "&amp;B16&amp;IF(Liste!A16="trait",", getGeneValue("""&amp;Liste!E16&amp;"""), getGeneValue("""&amp;Liste!E17&amp;"""), getGeneValue("""&amp;Liste!E18&amp;"""), getGeneValue("""&amp;Liste!E19&amp;"""),  getGeneValue("""&amp;Liste!E20&amp;"""));",IF(Liste!A16="need",", getGeneValue("""&amp;Liste!E16&amp;"""), getGeneValue("""&amp;Liste!E17&amp;"""), getGeneValue("""&amp;Liste!E18&amp;"""), getGeneValue("""&amp;Liste!E19&amp;"""),  getGeneValue("""&amp;Liste!E20&amp;"""));",IF(Liste!A16="desire",", getGeneValue("""&amp;Liste!E16&amp;"""), getGeneValue("""&amp;Liste!E17&amp;"""), getGeneValue("""&amp;Liste!E18&amp;"""), getGeneValue("""&amp;Liste!E19&amp;"""),  getGeneValue("""&amp;Liste!E20&amp;"""));
desire.setRelatedNeed(this.needs.get(NeedType."&amp;UPPER(Liste!B16)&amp;"));","")))&amp;"
  this."&amp;Liste!A16&amp;"s.put("&amp;Liste!A16&amp;");"</f>
        <v>need = new Need(this.needs, NeedType.REST, getGeneValue("ED"), getGeneValue("JI"), getGeneValue("MA"), getGeneValue("CS"),  getGeneValue("TE"));
  this.needs.put(need);</v>
      </c>
    </row>
    <row r="17" spans="1:3" x14ac:dyDescent="0.25">
      <c r="A17" t="str">
        <f>UPPER(MID(Liste!A17,1,1))&amp;MID(Liste!A17,2,100)</f>
        <v>Need</v>
      </c>
      <c r="B17" t="str">
        <f>A17&amp;"Type."&amp;UPPER(Liste!B17)</f>
        <v>NeedType.REST</v>
      </c>
      <c r="C17" t="str">
        <f>Liste!A17&amp;" = new "&amp;A17&amp;"(this."&amp;Liste!A17&amp;"s, "&amp;B17&amp;IF(Liste!A17="trait",", getGeneValue("""&amp;Liste!E17&amp;"""), getGeneValue("""&amp;Liste!E18&amp;"""), getGeneValue("""&amp;Liste!E19&amp;"""), getGeneValue("""&amp;Liste!E20&amp;"""),  getGeneValue("""&amp;Liste!E21&amp;"""));",IF(Liste!A17="need",", getGeneValue("""&amp;Liste!E17&amp;"""), getGeneValue("""&amp;Liste!E18&amp;"""), getGeneValue("""&amp;Liste!E19&amp;"""), getGeneValue("""&amp;Liste!E20&amp;"""),  getGeneValue("""&amp;Liste!E21&amp;"""));",IF(Liste!A17="desire",", getGeneValue("""&amp;Liste!E17&amp;"""), getGeneValue("""&amp;Liste!E18&amp;"""), getGeneValue("""&amp;Liste!E19&amp;"""), getGeneValue("""&amp;Liste!E20&amp;"""),  getGeneValue("""&amp;Liste!E21&amp;"""));
desire.setRelatedNeed(this.needs.get(NeedType."&amp;UPPER(Liste!B17)&amp;"));","")))&amp;"
  this."&amp;Liste!A17&amp;"s.put("&amp;Liste!A17&amp;");"</f>
        <v>need = new Need(this.needs, NeedType.REST, getGeneValue("JI"), getGeneValue("MA"), getGeneValue("CS"), getGeneValue("TE"),  getGeneValue("LM"));
  this.needs.put(need);</v>
      </c>
    </row>
    <row r="18" spans="1:3" x14ac:dyDescent="0.25">
      <c r="A18" t="str">
        <f>UPPER(MID(Liste!A18,1,1))&amp;MID(Liste!A18,2,100)</f>
        <v>Need</v>
      </c>
      <c r="B18" t="str">
        <f>A18&amp;"Type."&amp;UPPER(Liste!B18)</f>
        <v>NeedType.REST</v>
      </c>
      <c r="C18" t="str">
        <f>Liste!A18&amp;" = new "&amp;A18&amp;"(this."&amp;Liste!A18&amp;"s, "&amp;B18&amp;IF(Liste!A18="trait",", getGeneValue("""&amp;Liste!E18&amp;"""), getGeneValue("""&amp;Liste!E19&amp;"""), getGeneValue("""&amp;Liste!E20&amp;"""), getGeneValue("""&amp;Liste!E21&amp;"""),  getGeneValue("""&amp;Liste!E22&amp;"""));",IF(Liste!A18="need",", getGeneValue("""&amp;Liste!E18&amp;"""), getGeneValue("""&amp;Liste!E19&amp;"""), getGeneValue("""&amp;Liste!E20&amp;"""), getGeneValue("""&amp;Liste!E21&amp;"""),  getGeneValue("""&amp;Liste!E22&amp;"""));",IF(Liste!A18="desire",", getGeneValue("""&amp;Liste!E18&amp;"""), getGeneValue("""&amp;Liste!E19&amp;"""), getGeneValue("""&amp;Liste!E20&amp;"""), getGeneValue("""&amp;Liste!E21&amp;"""),  getGeneValue("""&amp;Liste!E22&amp;"""));
desire.setRelatedNeed(this.needs.get(NeedType."&amp;UPPER(Liste!B18)&amp;"));","")))&amp;"
  this."&amp;Liste!A18&amp;"s.put("&amp;Liste!A18&amp;");"</f>
        <v>need = new Need(this.needs, NeedType.REST, getGeneValue("MA"), getGeneValue("CS"), getGeneValue("TE"), getGeneValue("LM"),  getGeneValue("YA"));
  this.needs.put(need);</v>
      </c>
    </row>
    <row r="19" spans="1:3" x14ac:dyDescent="0.25">
      <c r="A19" t="str">
        <f>UPPER(MID(Liste!A19,1,1))&amp;MID(Liste!A19,2,100)</f>
        <v>Need</v>
      </c>
      <c r="B19" t="str">
        <f>A19&amp;"Type."&amp;UPPER(Liste!B19)</f>
        <v>NeedType.REST</v>
      </c>
      <c r="C19" t="str">
        <f>Liste!A19&amp;" = new "&amp;A19&amp;"(this."&amp;Liste!A19&amp;"s, "&amp;B19&amp;IF(Liste!A19="trait",", getGeneValue("""&amp;Liste!E19&amp;"""), getGeneValue("""&amp;Liste!E20&amp;"""), getGeneValue("""&amp;Liste!E21&amp;"""), getGeneValue("""&amp;Liste!E22&amp;"""),  getGeneValue("""&amp;Liste!E23&amp;"""));",IF(Liste!A19="need",", getGeneValue("""&amp;Liste!E19&amp;"""), getGeneValue("""&amp;Liste!E20&amp;"""), getGeneValue("""&amp;Liste!E21&amp;"""), getGeneValue("""&amp;Liste!E22&amp;"""),  getGeneValue("""&amp;Liste!E23&amp;"""));",IF(Liste!A19="desire",", getGeneValue("""&amp;Liste!E19&amp;"""), getGeneValue("""&amp;Liste!E20&amp;"""), getGeneValue("""&amp;Liste!E21&amp;"""), getGeneValue("""&amp;Liste!E22&amp;"""),  getGeneValue("""&amp;Liste!E23&amp;"""));
desire.setRelatedNeed(this.needs.get(NeedType."&amp;UPPER(Liste!B19)&amp;"));","")))&amp;"
  this."&amp;Liste!A19&amp;"s.put("&amp;Liste!A19&amp;");"</f>
        <v>need = new Need(this.needs, NeedType.REST, getGeneValue("CS"), getGeneValue("TE"), getGeneValue("LM"), getGeneValue("YA"),  getGeneValue("FD"));
  this.needs.put(need);</v>
      </c>
    </row>
    <row r="20" spans="1:3" x14ac:dyDescent="0.25">
      <c r="A20" t="str">
        <f>UPPER(MID(Liste!A20,1,1))&amp;MID(Liste!A20,2,100)</f>
        <v>Need</v>
      </c>
      <c r="B20" t="str">
        <f>A20&amp;"Type."&amp;UPPER(Liste!B20)</f>
        <v>NeedType.REST</v>
      </c>
      <c r="C20" t="str">
        <f>Liste!A20&amp;" = new "&amp;A20&amp;"(this."&amp;Liste!A20&amp;"s, "&amp;B20&amp;IF(Liste!A20="trait",", getGeneValue("""&amp;Liste!E20&amp;"""), getGeneValue("""&amp;Liste!E21&amp;"""), getGeneValue("""&amp;Liste!E22&amp;"""), getGeneValue("""&amp;Liste!E23&amp;"""),  getGeneValue("""&amp;Liste!E24&amp;"""));",IF(Liste!A20="need",", getGeneValue("""&amp;Liste!E20&amp;"""), getGeneValue("""&amp;Liste!E21&amp;"""), getGeneValue("""&amp;Liste!E22&amp;"""), getGeneValue("""&amp;Liste!E23&amp;"""),  getGeneValue("""&amp;Liste!E24&amp;"""));",IF(Liste!A20="desire",", getGeneValue("""&amp;Liste!E20&amp;"""), getGeneValue("""&amp;Liste!E21&amp;"""), getGeneValue("""&amp;Liste!E22&amp;"""), getGeneValue("""&amp;Liste!E23&amp;"""),  getGeneValue("""&amp;Liste!E24&amp;"""));
desire.setRelatedNeed(this.needs.get(NeedType."&amp;UPPER(Liste!B20)&amp;"));","")))&amp;"
  this."&amp;Liste!A20&amp;"s.put("&amp;Liste!A20&amp;");"</f>
        <v>need = new Need(this.needs, NeedType.REST, getGeneValue("TE"), getGeneValue("LM"), getGeneValue("YA"), getGeneValue("FD"),  getGeneValue("OO"));
  this.needs.put(need);</v>
      </c>
    </row>
    <row r="21" spans="1:3" x14ac:dyDescent="0.25">
      <c r="A21" t="str">
        <f>UPPER(MID(Liste!A21,1,1))&amp;MID(Liste!A21,2,100)</f>
        <v>Need</v>
      </c>
      <c r="B21" t="str">
        <f>A21&amp;"Type."&amp;UPPER(Liste!B21)</f>
        <v>NeedType.SOCIAL</v>
      </c>
      <c r="C21" t="str">
        <f>Liste!A21&amp;" = new "&amp;A21&amp;"(this."&amp;Liste!A21&amp;"s, "&amp;B21&amp;IF(Liste!A21="trait",", getGeneValue("""&amp;Liste!E21&amp;"""), getGeneValue("""&amp;Liste!E22&amp;"""), getGeneValue("""&amp;Liste!E23&amp;"""), getGeneValue("""&amp;Liste!E24&amp;"""),  getGeneValue("""&amp;Liste!E25&amp;"""));",IF(Liste!A21="need",", getGeneValue("""&amp;Liste!E21&amp;"""), getGeneValue("""&amp;Liste!E22&amp;"""), getGeneValue("""&amp;Liste!E23&amp;"""), getGeneValue("""&amp;Liste!E24&amp;"""),  getGeneValue("""&amp;Liste!E25&amp;"""));",IF(Liste!A21="desire",", getGeneValue("""&amp;Liste!E21&amp;"""), getGeneValue("""&amp;Liste!E22&amp;"""), getGeneValue("""&amp;Liste!E23&amp;"""), getGeneValue("""&amp;Liste!E24&amp;"""),  getGeneValue("""&amp;Liste!E25&amp;"""));
desire.setRelatedNeed(this.needs.get(NeedType."&amp;UPPER(Liste!B21)&amp;"));","")))&amp;"
  this."&amp;Liste!A21&amp;"s.put("&amp;Liste!A21&amp;");"</f>
        <v>need = new Need(this.needs, NeedType.SOCIAL, getGeneValue("LM"), getGeneValue("YA"), getGeneValue("FD"), getGeneValue("OO"),  getGeneValue("IT"));
  this.needs.put(need);</v>
      </c>
    </row>
    <row r="22" spans="1:3" x14ac:dyDescent="0.25">
      <c r="A22" t="str">
        <f>UPPER(MID(Liste!A22,1,1))&amp;MID(Liste!A22,2,100)</f>
        <v>Need</v>
      </c>
      <c r="B22" t="str">
        <f>A22&amp;"Type."&amp;UPPER(Liste!B22)</f>
        <v>NeedType.SOCIAL</v>
      </c>
      <c r="C22" t="str">
        <f>Liste!A22&amp;" = new "&amp;A22&amp;"(this."&amp;Liste!A22&amp;"s, "&amp;B22&amp;IF(Liste!A22="trait",", getGeneValue("""&amp;Liste!E22&amp;"""), getGeneValue("""&amp;Liste!E23&amp;"""), getGeneValue("""&amp;Liste!E24&amp;"""), getGeneValue("""&amp;Liste!E25&amp;"""),  getGeneValue("""&amp;Liste!E26&amp;"""));",IF(Liste!A22="need",", getGeneValue("""&amp;Liste!E22&amp;"""), getGeneValue("""&amp;Liste!E23&amp;"""), getGeneValue("""&amp;Liste!E24&amp;"""), getGeneValue("""&amp;Liste!E25&amp;"""),  getGeneValue("""&amp;Liste!E26&amp;"""));",IF(Liste!A22="desire",", getGeneValue("""&amp;Liste!E22&amp;"""), getGeneValue("""&amp;Liste!E23&amp;"""), getGeneValue("""&amp;Liste!E24&amp;"""), getGeneValue("""&amp;Liste!E25&amp;"""),  getGeneValue("""&amp;Liste!E26&amp;"""));
desire.setRelatedNeed(this.needs.get(NeedType."&amp;UPPER(Liste!B22)&amp;"));","")))&amp;"
  this."&amp;Liste!A22&amp;"s.put("&amp;Liste!A22&amp;");"</f>
        <v>need = new Need(this.needs, NeedType.SOCIAL, getGeneValue("YA"), getGeneValue("FD"), getGeneValue("OO"), getGeneValue("IT"),  getGeneValue("JS"));
  this.needs.put(need);</v>
      </c>
    </row>
    <row r="23" spans="1:3" x14ac:dyDescent="0.25">
      <c r="A23" t="str">
        <f>UPPER(MID(Liste!A23,1,1))&amp;MID(Liste!A23,2,100)</f>
        <v>Need</v>
      </c>
      <c r="B23" t="str">
        <f>A23&amp;"Type."&amp;UPPER(Liste!B23)</f>
        <v>NeedType.SOCIAL</v>
      </c>
      <c r="C23" t="str">
        <f>Liste!A23&amp;" = new "&amp;A23&amp;"(this."&amp;Liste!A23&amp;"s, "&amp;B23&amp;IF(Liste!A23="trait",", getGeneValue("""&amp;Liste!E23&amp;"""), getGeneValue("""&amp;Liste!E24&amp;"""), getGeneValue("""&amp;Liste!E25&amp;"""), getGeneValue("""&amp;Liste!E26&amp;"""),  getGeneValue("""&amp;Liste!E27&amp;"""));",IF(Liste!A23="need",", getGeneValue("""&amp;Liste!E23&amp;"""), getGeneValue("""&amp;Liste!E24&amp;"""), getGeneValue("""&amp;Liste!E25&amp;"""), getGeneValue("""&amp;Liste!E26&amp;"""),  getGeneValue("""&amp;Liste!E27&amp;"""));",IF(Liste!A23="desire",", getGeneValue("""&amp;Liste!E23&amp;"""), getGeneValue("""&amp;Liste!E24&amp;"""), getGeneValue("""&amp;Liste!E25&amp;"""), getGeneValue("""&amp;Liste!E26&amp;"""),  getGeneValue("""&amp;Liste!E27&amp;"""));
desire.setRelatedNeed(this.needs.get(NeedType."&amp;UPPER(Liste!B23)&amp;"));","")))&amp;"
  this."&amp;Liste!A23&amp;"s.put("&amp;Liste!A23&amp;");"</f>
        <v>need = new Need(this.needs, NeedType.SOCIAL, getGeneValue("FD"), getGeneValue("OO"), getGeneValue("IT"), getGeneValue("JS"),  getGeneValue("QN"));
  this.needs.put(need);</v>
      </c>
    </row>
    <row r="24" spans="1:3" x14ac:dyDescent="0.25">
      <c r="A24" t="str">
        <f>UPPER(MID(Liste!A24,1,1))&amp;MID(Liste!A24,2,100)</f>
        <v>Need</v>
      </c>
      <c r="B24" t="str">
        <f>A24&amp;"Type."&amp;UPPER(Liste!B24)</f>
        <v>NeedType.SOCIAL</v>
      </c>
      <c r="C24" t="str">
        <f>Liste!A24&amp;" = new "&amp;A24&amp;"(this."&amp;Liste!A24&amp;"s, "&amp;B24&amp;IF(Liste!A24="trait",", getGeneValue("""&amp;Liste!E24&amp;"""), getGeneValue("""&amp;Liste!E25&amp;"""), getGeneValue("""&amp;Liste!E26&amp;"""), getGeneValue("""&amp;Liste!E27&amp;"""),  getGeneValue("""&amp;Liste!E28&amp;"""));",IF(Liste!A24="need",", getGeneValue("""&amp;Liste!E24&amp;"""), getGeneValue("""&amp;Liste!E25&amp;"""), getGeneValue("""&amp;Liste!E26&amp;"""), getGeneValue("""&amp;Liste!E27&amp;"""),  getGeneValue("""&amp;Liste!E28&amp;"""));",IF(Liste!A24="desire",", getGeneValue("""&amp;Liste!E24&amp;"""), getGeneValue("""&amp;Liste!E25&amp;"""), getGeneValue("""&amp;Liste!E26&amp;"""), getGeneValue("""&amp;Liste!E27&amp;"""),  getGeneValue("""&amp;Liste!E28&amp;"""));
desire.setRelatedNeed(this.needs.get(NeedType."&amp;UPPER(Liste!B24)&amp;"));","")))&amp;"
  this."&amp;Liste!A24&amp;"s.put("&amp;Liste!A24&amp;");"</f>
        <v>need = new Need(this.needs, NeedType.SOCIAL, getGeneValue("OO"), getGeneValue("IT"), getGeneValue("JS"), getGeneValue("QN"),  getGeneValue("UY"));
  this.needs.put(need);</v>
      </c>
    </row>
    <row r="25" spans="1:3" x14ac:dyDescent="0.25">
      <c r="A25" t="str">
        <f>UPPER(MID(Liste!A25,1,1))&amp;MID(Liste!A25,2,100)</f>
        <v>Need</v>
      </c>
      <c r="B25" t="str">
        <f>A25&amp;"Type."&amp;UPPER(Liste!B25)</f>
        <v>NeedType.SOCIAL</v>
      </c>
      <c r="C25" t="str">
        <f>Liste!A25&amp;" = new "&amp;A25&amp;"(this."&amp;Liste!A25&amp;"s, "&amp;B25&amp;IF(Liste!A25="trait",", getGeneValue("""&amp;Liste!E25&amp;"""), getGeneValue("""&amp;Liste!E26&amp;"""), getGeneValue("""&amp;Liste!E27&amp;"""), getGeneValue("""&amp;Liste!E28&amp;"""),  getGeneValue("""&amp;Liste!E29&amp;"""));",IF(Liste!A25="need",", getGeneValue("""&amp;Liste!E25&amp;"""), getGeneValue("""&amp;Liste!E26&amp;"""), getGeneValue("""&amp;Liste!E27&amp;"""), getGeneValue("""&amp;Liste!E28&amp;"""),  getGeneValue("""&amp;Liste!E29&amp;"""));",IF(Liste!A25="desire",", getGeneValue("""&amp;Liste!E25&amp;"""), getGeneValue("""&amp;Liste!E26&amp;"""), getGeneValue("""&amp;Liste!E27&amp;"""), getGeneValue("""&amp;Liste!E28&amp;"""),  getGeneValue("""&amp;Liste!E29&amp;"""));
desire.setRelatedNeed(this.needs.get(NeedType."&amp;UPPER(Liste!B25)&amp;"));","")))&amp;"
  this."&amp;Liste!A25&amp;"s.put("&amp;Liste!A25&amp;");"</f>
        <v>need = new Need(this.needs, NeedType.SOCIAL, getGeneValue("IT"), getGeneValue("JS"), getGeneValue("QN"), getGeneValue("UY"),  getGeneValue("CV"));
  this.needs.put(need);</v>
      </c>
    </row>
    <row r="26" spans="1:3" x14ac:dyDescent="0.25">
      <c r="A26" t="str">
        <f>UPPER(MID(Liste!A26,1,1))&amp;MID(Liste!A26,2,100)</f>
        <v>Need</v>
      </c>
      <c r="B26" t="str">
        <f>A26&amp;"Type."&amp;UPPER(Liste!B26)</f>
        <v>NeedType.SOCIAL</v>
      </c>
      <c r="C26" t="str">
        <f>Liste!A26&amp;" = new "&amp;A26&amp;"(this."&amp;Liste!A26&amp;"s, "&amp;B26&amp;IF(Liste!A26="trait",", getGeneValue("""&amp;Liste!E26&amp;"""), getGeneValue("""&amp;Liste!E27&amp;"""), getGeneValue("""&amp;Liste!E28&amp;"""), getGeneValue("""&amp;Liste!E29&amp;"""),  getGeneValue("""&amp;Liste!E30&amp;"""));",IF(Liste!A26="need",", getGeneValue("""&amp;Liste!E26&amp;"""), getGeneValue("""&amp;Liste!E27&amp;"""), getGeneValue("""&amp;Liste!E28&amp;"""), getGeneValue("""&amp;Liste!E29&amp;"""),  getGeneValue("""&amp;Liste!E30&amp;"""));",IF(Liste!A26="desire",", getGeneValue("""&amp;Liste!E26&amp;"""), getGeneValue("""&amp;Liste!E27&amp;"""), getGeneValue("""&amp;Liste!E28&amp;"""), getGeneValue("""&amp;Liste!E29&amp;"""),  getGeneValue("""&amp;Liste!E30&amp;"""));
desire.setRelatedNeed(this.needs.get(NeedType."&amp;UPPER(Liste!B26)&amp;"));","")))&amp;"
  this."&amp;Liste!A26&amp;"s.put("&amp;Liste!A26&amp;");"</f>
        <v>need = new Need(this.needs, NeedType.SOCIAL, getGeneValue("JS"), getGeneValue("QN"), getGeneValue("UY"), getGeneValue("CV"),  getGeneValue("TT"));
  this.needs.put(need);</v>
      </c>
    </row>
    <row r="27" spans="1:3" x14ac:dyDescent="0.25">
      <c r="A27" t="str">
        <f>UPPER(MID(Liste!A27,1,1))&amp;MID(Liste!A27,2,100)</f>
        <v>Need</v>
      </c>
      <c r="B27" t="str">
        <f>A27&amp;"Type."&amp;UPPER(Liste!B27)</f>
        <v>NeedType.FUN</v>
      </c>
      <c r="C27" t="str">
        <f>Liste!A27&amp;" = new "&amp;A27&amp;"(this."&amp;Liste!A27&amp;"s, "&amp;B27&amp;IF(Liste!A27="trait",", getGeneValue("""&amp;Liste!E27&amp;"""), getGeneValue("""&amp;Liste!E28&amp;"""), getGeneValue("""&amp;Liste!E29&amp;"""), getGeneValue("""&amp;Liste!E30&amp;"""),  getGeneValue("""&amp;Liste!E31&amp;"""));",IF(Liste!A27="need",", getGeneValue("""&amp;Liste!E27&amp;"""), getGeneValue("""&amp;Liste!E28&amp;"""), getGeneValue("""&amp;Liste!E29&amp;"""), getGeneValue("""&amp;Liste!E30&amp;"""),  getGeneValue("""&amp;Liste!E31&amp;"""));",IF(Liste!A27="desire",", getGeneValue("""&amp;Liste!E27&amp;"""), getGeneValue("""&amp;Liste!E28&amp;"""), getGeneValue("""&amp;Liste!E29&amp;"""), getGeneValue("""&amp;Liste!E30&amp;"""),  getGeneValue("""&amp;Liste!E31&amp;"""));
desire.setRelatedNeed(this.needs.get(NeedType."&amp;UPPER(Liste!B27)&amp;"));","")))&amp;"
  this."&amp;Liste!A27&amp;"s.put("&amp;Liste!A27&amp;");"</f>
        <v>need = new Need(this.needs, NeedType.FUN, getGeneValue("QN"), getGeneValue("UY"), getGeneValue("CV"), getGeneValue("TT"),  getGeneValue("XS"));
  this.needs.put(need);</v>
      </c>
    </row>
    <row r="28" spans="1:3" x14ac:dyDescent="0.25">
      <c r="A28" t="str">
        <f>UPPER(MID(Liste!A28,1,1))&amp;MID(Liste!A28,2,100)</f>
        <v>Need</v>
      </c>
      <c r="B28" t="str">
        <f>A28&amp;"Type."&amp;UPPER(Liste!B28)</f>
        <v>NeedType.FUN</v>
      </c>
      <c r="C28" t="str">
        <f>Liste!A28&amp;" = new "&amp;A28&amp;"(this."&amp;Liste!A28&amp;"s, "&amp;B28&amp;IF(Liste!A28="trait",", getGeneValue("""&amp;Liste!E28&amp;"""), getGeneValue("""&amp;Liste!E29&amp;"""), getGeneValue("""&amp;Liste!E30&amp;"""), getGeneValue("""&amp;Liste!E31&amp;"""),  getGeneValue("""&amp;Liste!E32&amp;"""));",IF(Liste!A28="need",", getGeneValue("""&amp;Liste!E28&amp;"""), getGeneValue("""&amp;Liste!E29&amp;"""), getGeneValue("""&amp;Liste!E30&amp;"""), getGeneValue("""&amp;Liste!E31&amp;"""),  getGeneValue("""&amp;Liste!E32&amp;"""));",IF(Liste!A28="desire",", getGeneValue("""&amp;Liste!E28&amp;"""), getGeneValue("""&amp;Liste!E29&amp;"""), getGeneValue("""&amp;Liste!E30&amp;"""), getGeneValue("""&amp;Liste!E31&amp;"""),  getGeneValue("""&amp;Liste!E32&amp;"""));
desire.setRelatedNeed(this.needs.get(NeedType."&amp;UPPER(Liste!B28)&amp;"));","")))&amp;"
  this."&amp;Liste!A28&amp;"s.put("&amp;Liste!A28&amp;");"</f>
        <v>need = new Need(this.needs, NeedType.FUN, getGeneValue("UY"), getGeneValue("CV"), getGeneValue("TT"), getGeneValue("XS"),  getGeneValue("WD"));
  this.needs.put(need);</v>
      </c>
    </row>
    <row r="29" spans="1:3" x14ac:dyDescent="0.25">
      <c r="A29" t="str">
        <f>UPPER(MID(Liste!A29,1,1))&amp;MID(Liste!A29,2,100)</f>
        <v>Need</v>
      </c>
      <c r="B29" t="str">
        <f>A29&amp;"Type."&amp;UPPER(Liste!B29)</f>
        <v>NeedType.FUN</v>
      </c>
      <c r="C29" t="str">
        <f>Liste!A29&amp;" = new "&amp;A29&amp;"(this."&amp;Liste!A29&amp;"s, "&amp;B29&amp;IF(Liste!A29="trait",", getGeneValue("""&amp;Liste!E29&amp;"""), getGeneValue("""&amp;Liste!E30&amp;"""), getGeneValue("""&amp;Liste!E31&amp;"""), getGeneValue("""&amp;Liste!E32&amp;"""),  getGeneValue("""&amp;Liste!E33&amp;"""));",IF(Liste!A29="need",", getGeneValue("""&amp;Liste!E29&amp;"""), getGeneValue("""&amp;Liste!E30&amp;"""), getGeneValue("""&amp;Liste!E31&amp;"""), getGeneValue("""&amp;Liste!E32&amp;"""),  getGeneValue("""&amp;Liste!E33&amp;"""));",IF(Liste!A29="desire",", getGeneValue("""&amp;Liste!E29&amp;"""), getGeneValue("""&amp;Liste!E30&amp;"""), getGeneValue("""&amp;Liste!E31&amp;"""), getGeneValue("""&amp;Liste!E32&amp;"""),  getGeneValue("""&amp;Liste!E33&amp;"""));
desire.setRelatedNeed(this.needs.get(NeedType."&amp;UPPER(Liste!B29)&amp;"));","")))&amp;"
  this."&amp;Liste!A29&amp;"s.put("&amp;Liste!A29&amp;");"</f>
        <v>need = new Need(this.needs, NeedType.FUN, getGeneValue("CV"), getGeneValue("TT"), getGeneValue("XS"), getGeneValue("WD"),  getGeneValue("AD"));
  this.needs.put(need);</v>
      </c>
    </row>
    <row r="30" spans="1:3" x14ac:dyDescent="0.25">
      <c r="A30" t="str">
        <f>UPPER(MID(Liste!A30,1,1))&amp;MID(Liste!A30,2,100)</f>
        <v>Need</v>
      </c>
      <c r="B30" t="str">
        <f>A30&amp;"Type."&amp;UPPER(Liste!B30)</f>
        <v>NeedType.FUN</v>
      </c>
      <c r="C30" t="str">
        <f>Liste!A30&amp;" = new "&amp;A30&amp;"(this."&amp;Liste!A30&amp;"s, "&amp;B30&amp;IF(Liste!A30="trait",", getGeneValue("""&amp;Liste!E30&amp;"""), getGeneValue("""&amp;Liste!E31&amp;"""), getGeneValue("""&amp;Liste!E32&amp;"""), getGeneValue("""&amp;Liste!E33&amp;"""),  getGeneValue("""&amp;Liste!E34&amp;"""));",IF(Liste!A30="need",", getGeneValue("""&amp;Liste!E30&amp;"""), getGeneValue("""&amp;Liste!E31&amp;"""), getGeneValue("""&amp;Liste!E32&amp;"""), getGeneValue("""&amp;Liste!E33&amp;"""),  getGeneValue("""&amp;Liste!E34&amp;"""));",IF(Liste!A30="desire",", getGeneValue("""&amp;Liste!E30&amp;"""), getGeneValue("""&amp;Liste!E31&amp;"""), getGeneValue("""&amp;Liste!E32&amp;"""), getGeneValue("""&amp;Liste!E33&amp;"""),  getGeneValue("""&amp;Liste!E34&amp;"""));
desire.setRelatedNeed(this.needs.get(NeedType."&amp;UPPER(Liste!B30)&amp;"));","")))&amp;"
  this."&amp;Liste!A30&amp;"s.put("&amp;Liste!A30&amp;");"</f>
        <v>need = new Need(this.needs, NeedType.FUN, getGeneValue("TT"), getGeneValue("XS"), getGeneValue("WD"), getGeneValue("AD"),  getGeneValue("FF"));
  this.needs.put(need);</v>
      </c>
    </row>
    <row r="31" spans="1:3" x14ac:dyDescent="0.25">
      <c r="A31" t="str">
        <f>UPPER(MID(Liste!A31,1,1))&amp;MID(Liste!A31,2,100)</f>
        <v>Need</v>
      </c>
      <c r="B31" t="str">
        <f>A31&amp;"Type."&amp;UPPER(Liste!B31)</f>
        <v>NeedType.FUN</v>
      </c>
      <c r="C31" t="str">
        <f>Liste!A31&amp;" = new "&amp;A31&amp;"(this."&amp;Liste!A31&amp;"s, "&amp;B31&amp;IF(Liste!A31="trait",", getGeneValue("""&amp;Liste!E31&amp;"""), getGeneValue("""&amp;Liste!E32&amp;"""), getGeneValue("""&amp;Liste!E33&amp;"""), getGeneValue("""&amp;Liste!E34&amp;"""),  getGeneValue("""&amp;Liste!E35&amp;"""));",IF(Liste!A31="need",", getGeneValue("""&amp;Liste!E31&amp;"""), getGeneValue("""&amp;Liste!E32&amp;"""), getGeneValue("""&amp;Liste!E33&amp;"""), getGeneValue("""&amp;Liste!E34&amp;"""),  getGeneValue("""&amp;Liste!E35&amp;"""));",IF(Liste!A31="desire",", getGeneValue("""&amp;Liste!E31&amp;"""), getGeneValue("""&amp;Liste!E32&amp;"""), getGeneValue("""&amp;Liste!E33&amp;"""), getGeneValue("""&amp;Liste!E34&amp;"""),  getGeneValue("""&amp;Liste!E35&amp;"""));
desire.setRelatedNeed(this.needs.get(NeedType."&amp;UPPER(Liste!B31)&amp;"));","")))&amp;"
  this."&amp;Liste!A31&amp;"s.put("&amp;Liste!A31&amp;");"</f>
        <v>need = new Need(this.needs, NeedType.FUN, getGeneValue("XS"), getGeneValue("WD"), getGeneValue("AD"), getGeneValue("FF"),  getGeneValue("BG"));
  this.needs.put(need);</v>
      </c>
    </row>
    <row r="32" spans="1:3" x14ac:dyDescent="0.25">
      <c r="A32" t="str">
        <f>UPPER(MID(Liste!A32,1,1))&amp;MID(Liste!A32,2,100)</f>
        <v>Need</v>
      </c>
      <c r="B32" t="str">
        <f>A32&amp;"Type."&amp;UPPER(Liste!B32)</f>
        <v>NeedType.FUN</v>
      </c>
      <c r="C32" t="str">
        <f>Liste!A32&amp;" = new "&amp;A32&amp;"(this."&amp;Liste!A32&amp;"s, "&amp;B32&amp;IF(Liste!A32="trait",", getGeneValue("""&amp;Liste!E32&amp;"""), getGeneValue("""&amp;Liste!E33&amp;"""), getGeneValue("""&amp;Liste!E34&amp;"""), getGeneValue("""&amp;Liste!E35&amp;"""),  getGeneValue("""&amp;Liste!E36&amp;"""));",IF(Liste!A32="need",", getGeneValue("""&amp;Liste!E32&amp;"""), getGeneValue("""&amp;Liste!E33&amp;"""), getGeneValue("""&amp;Liste!E34&amp;"""), getGeneValue("""&amp;Liste!E35&amp;"""),  getGeneValue("""&amp;Liste!E36&amp;"""));",IF(Liste!A32="desire",", getGeneValue("""&amp;Liste!E32&amp;"""), getGeneValue("""&amp;Liste!E33&amp;"""), getGeneValue("""&amp;Liste!E34&amp;"""), getGeneValue("""&amp;Liste!E35&amp;"""),  getGeneValue("""&amp;Liste!E36&amp;"""));
desire.setRelatedNeed(this.needs.get(NeedType."&amp;UPPER(Liste!B32)&amp;"));","")))&amp;"
  this."&amp;Liste!A32&amp;"s.put("&amp;Liste!A32&amp;");"</f>
        <v>need = new Need(this.needs, NeedType.FUN, getGeneValue("WD"), getGeneValue("AD"), getGeneValue("FF"), getGeneValue("BG"),  getGeneValue("CX"));
  this.needs.put(need);</v>
      </c>
    </row>
    <row r="33" spans="1:3" x14ac:dyDescent="0.25">
      <c r="A33" t="str">
        <f>UPPER(MID(Liste!A33,1,1))&amp;MID(Liste!A33,2,100)</f>
        <v>Desire</v>
      </c>
      <c r="B33" t="str">
        <f>A33&amp;"Type."&amp;UPPER(Liste!B33)</f>
        <v>DesireType.HUNGER</v>
      </c>
      <c r="C33" t="str">
        <f>Liste!A33&amp;" = new "&amp;A33&amp;"(this."&amp;Liste!A33&amp;"s, "&amp;B33&amp;IF(Liste!A33="trait",", getGeneValue("""&amp;Liste!E33&amp;"""), getGeneValue("""&amp;Liste!E34&amp;"""), getGeneValue("""&amp;Liste!E35&amp;"""), getGeneValue("""&amp;Liste!E36&amp;"""),  getGeneValue("""&amp;Liste!E37&amp;"""));",IF(Liste!A33="need",", getGeneValue("""&amp;Liste!E33&amp;"""), getGeneValue("""&amp;Liste!E34&amp;"""), getGeneValue("""&amp;Liste!E35&amp;"""), getGeneValue("""&amp;Liste!E36&amp;"""),  getGeneValue("""&amp;Liste!E37&amp;"""));",IF(Liste!A33="desire",", getGeneValue("""&amp;Liste!E33&amp;"""), getGeneValue("""&amp;Liste!E34&amp;"""), getGeneValue("""&amp;Liste!E35&amp;"""), getGeneValue("""&amp;Liste!E36&amp;"""),  getGeneValue("""&amp;Liste!E37&amp;"""));
desire.setRelatedNeed(this.needs.get(NeedType."&amp;UPPER(Liste!B33)&amp;"));","")))&amp;"
  this."&amp;Liste!A33&amp;"s.put("&amp;Liste!A33&amp;");"</f>
        <v>desire = new Desire(this.desires, DesireType.HUNGER, getGeneValue("AD"), getGeneValue("FF"), getGeneValue("BG"), getGeneValue("CX"),  getGeneValue("UR"));
desire.setRelatedNeed(this.needs.get(NeedType.HUNGER));
  this.desires.put(desire);</v>
      </c>
    </row>
    <row r="34" spans="1:3" x14ac:dyDescent="0.25">
      <c r="A34" t="str">
        <f>UPPER(MID(Liste!A34,1,1))&amp;MID(Liste!A34,2,100)</f>
        <v>Desire</v>
      </c>
      <c r="B34" t="str">
        <f>A34&amp;"Type."&amp;UPPER(Liste!B34)</f>
        <v>DesireType.HUNGER</v>
      </c>
      <c r="C34" t="str">
        <f>Liste!A34&amp;" = new "&amp;A34&amp;"(this."&amp;Liste!A34&amp;"s, "&amp;B34&amp;IF(Liste!A34="trait",", getGeneValue("""&amp;Liste!E34&amp;"""), getGeneValue("""&amp;Liste!E35&amp;"""), getGeneValue("""&amp;Liste!E36&amp;"""), getGeneValue("""&amp;Liste!E37&amp;"""),  getGeneValue("""&amp;Liste!E38&amp;"""));",IF(Liste!A34="need",", getGeneValue("""&amp;Liste!E34&amp;"""), getGeneValue("""&amp;Liste!E35&amp;"""), getGeneValue("""&amp;Liste!E36&amp;"""), getGeneValue("""&amp;Liste!E37&amp;"""),  getGeneValue("""&amp;Liste!E38&amp;"""));",IF(Liste!A34="desire",", getGeneValue("""&amp;Liste!E34&amp;"""), getGeneValue("""&amp;Liste!E35&amp;"""), getGeneValue("""&amp;Liste!E36&amp;"""), getGeneValue("""&amp;Liste!E37&amp;"""),  getGeneValue("""&amp;Liste!E38&amp;"""));
desire.setRelatedNeed(this.needs.get(NeedType."&amp;UPPER(Liste!B34)&amp;"));","")))&amp;"
  this."&amp;Liste!A34&amp;"s.put("&amp;Liste!A34&amp;");"</f>
        <v>desire = new Desire(this.desires, DesireType.HUNGER, getGeneValue("FF"), getGeneValue("BG"), getGeneValue("CX"), getGeneValue("UR"),  getGeneValue("EZ"));
desire.setRelatedNeed(this.needs.get(NeedType.HUNGER));
  this.desires.put(desire);</v>
      </c>
    </row>
    <row r="35" spans="1:3" x14ac:dyDescent="0.25">
      <c r="A35" t="str">
        <f>UPPER(MID(Liste!A35,1,1))&amp;MID(Liste!A35,2,100)</f>
        <v>Desire</v>
      </c>
      <c r="B35" t="str">
        <f>A35&amp;"Type."&amp;UPPER(Liste!B35)</f>
        <v>DesireType.HUNGER</v>
      </c>
      <c r="C35" t="str">
        <f>Liste!A35&amp;" = new "&amp;A35&amp;"(this."&amp;Liste!A35&amp;"s, "&amp;B35&amp;IF(Liste!A35="trait",", getGeneValue("""&amp;Liste!E35&amp;"""), getGeneValue("""&amp;Liste!E36&amp;"""), getGeneValue("""&amp;Liste!E37&amp;"""), getGeneValue("""&amp;Liste!E38&amp;"""),  getGeneValue("""&amp;Liste!E39&amp;"""));",IF(Liste!A35="need",", getGeneValue("""&amp;Liste!E35&amp;"""), getGeneValue("""&amp;Liste!E36&amp;"""), getGeneValue("""&amp;Liste!E37&amp;"""), getGeneValue("""&amp;Liste!E38&amp;"""),  getGeneValue("""&amp;Liste!E39&amp;"""));",IF(Liste!A35="desire",", getGeneValue("""&amp;Liste!E35&amp;"""), getGeneValue("""&amp;Liste!E36&amp;"""), getGeneValue("""&amp;Liste!E37&amp;"""), getGeneValue("""&amp;Liste!E38&amp;"""),  getGeneValue("""&amp;Liste!E39&amp;"""));
desire.setRelatedNeed(this.needs.get(NeedType."&amp;UPPER(Liste!B35)&amp;"));","")))&amp;"
  this."&amp;Liste!A35&amp;"s.put("&amp;Liste!A35&amp;");"</f>
        <v>desire = new Desire(this.desires, DesireType.HUNGER, getGeneValue("BG"), getGeneValue("CX"), getGeneValue("UR"), getGeneValue("EZ"),  getGeneValue("FC"));
desire.setRelatedNeed(this.needs.get(NeedType.HUNGER));
  this.desires.put(desire);</v>
      </c>
    </row>
    <row r="36" spans="1:3" x14ac:dyDescent="0.25">
      <c r="A36" t="str">
        <f>UPPER(MID(Liste!A36,1,1))&amp;MID(Liste!A36,2,100)</f>
        <v>Desire</v>
      </c>
      <c r="B36" t="str">
        <f>A36&amp;"Type."&amp;UPPER(Liste!B36)</f>
        <v>DesireType.HUNGER</v>
      </c>
      <c r="C36" t="str">
        <f>Liste!A36&amp;" = new "&amp;A36&amp;"(this."&amp;Liste!A36&amp;"s, "&amp;B36&amp;IF(Liste!A36="trait",", getGeneValue("""&amp;Liste!E36&amp;"""), getGeneValue("""&amp;Liste!E37&amp;"""), getGeneValue("""&amp;Liste!E38&amp;"""), getGeneValue("""&amp;Liste!E39&amp;"""),  getGeneValue("""&amp;Liste!E40&amp;"""));",IF(Liste!A36="need",", getGeneValue("""&amp;Liste!E36&amp;"""), getGeneValue("""&amp;Liste!E37&amp;"""), getGeneValue("""&amp;Liste!E38&amp;"""), getGeneValue("""&amp;Liste!E39&amp;"""),  getGeneValue("""&amp;Liste!E40&amp;"""));",IF(Liste!A36="desire",", getGeneValue("""&amp;Liste!E36&amp;"""), getGeneValue("""&amp;Liste!E37&amp;"""), getGeneValue("""&amp;Liste!E38&amp;"""), getGeneValue("""&amp;Liste!E39&amp;"""),  getGeneValue("""&amp;Liste!E40&amp;"""));
desire.setRelatedNeed(this.needs.get(NeedType."&amp;UPPER(Liste!B36)&amp;"));","")))&amp;"
  this."&amp;Liste!A36&amp;"s.put("&amp;Liste!A36&amp;");"</f>
        <v>desire = new Desire(this.desires, DesireType.HUNGER, getGeneValue("CX"), getGeneValue("UR"), getGeneValue("EZ"), getGeneValue("FC"),  getGeneValue("HE"));
desire.setRelatedNeed(this.needs.get(NeedType.HUNGER));
  this.desires.put(desire);</v>
      </c>
    </row>
    <row r="37" spans="1:3" x14ac:dyDescent="0.25">
      <c r="A37" t="str">
        <f>UPPER(MID(Liste!A37,1,1))&amp;MID(Liste!A37,2,100)</f>
        <v>Desire</v>
      </c>
      <c r="B37" t="str">
        <f>A37&amp;"Type."&amp;UPPER(Liste!B37)</f>
        <v>DesireType.HUNGER</v>
      </c>
      <c r="C37" t="str">
        <f>Liste!A37&amp;" = new "&amp;A37&amp;"(this."&amp;Liste!A37&amp;"s, "&amp;B37&amp;IF(Liste!A37="trait",", getGeneValue("""&amp;Liste!E37&amp;"""), getGeneValue("""&amp;Liste!E38&amp;"""), getGeneValue("""&amp;Liste!E39&amp;"""), getGeneValue("""&amp;Liste!E40&amp;"""),  getGeneValue("""&amp;Liste!E41&amp;"""));",IF(Liste!A37="need",", getGeneValue("""&amp;Liste!E37&amp;"""), getGeneValue("""&amp;Liste!E38&amp;"""), getGeneValue("""&amp;Liste!E39&amp;"""), getGeneValue("""&amp;Liste!E40&amp;"""),  getGeneValue("""&amp;Liste!E41&amp;"""));",IF(Liste!A37="desire",", getGeneValue("""&amp;Liste!E37&amp;"""), getGeneValue("""&amp;Liste!E38&amp;"""), getGeneValue("""&amp;Liste!E39&amp;"""), getGeneValue("""&amp;Liste!E40&amp;"""),  getGeneValue("""&amp;Liste!E41&amp;"""));
desire.setRelatedNeed(this.needs.get(NeedType."&amp;UPPER(Liste!B37)&amp;"));","")))&amp;"
  this."&amp;Liste!A37&amp;"s.put("&amp;Liste!A37&amp;");"</f>
        <v>desire = new Desire(this.desires, DesireType.HUNGER, getGeneValue("UR"), getGeneValue("EZ"), getGeneValue("FC"), getGeneValue("HE"),  getGeneValue("NZ"));
desire.setRelatedNeed(this.needs.get(NeedType.HUNGER));
  this.desires.put(desire);</v>
      </c>
    </row>
    <row r="38" spans="1:3" x14ac:dyDescent="0.25">
      <c r="A38" t="str">
        <f>UPPER(MID(Liste!A38,1,1))&amp;MID(Liste!A38,2,100)</f>
        <v>Desire</v>
      </c>
      <c r="B38" t="str">
        <f>A38&amp;"Type."&amp;UPPER(Liste!B38)</f>
        <v>DesireType.REST</v>
      </c>
      <c r="C38" t="str">
        <f>Liste!A38&amp;" = new "&amp;A38&amp;"(this."&amp;Liste!A38&amp;"s, "&amp;B38&amp;IF(Liste!A38="trait",", getGeneValue("""&amp;Liste!E38&amp;"""), getGeneValue("""&amp;Liste!E39&amp;"""), getGeneValue("""&amp;Liste!E40&amp;"""), getGeneValue("""&amp;Liste!E41&amp;"""),  getGeneValue("""&amp;Liste!E42&amp;"""));",IF(Liste!A38="need",", getGeneValue("""&amp;Liste!E38&amp;"""), getGeneValue("""&amp;Liste!E39&amp;"""), getGeneValue("""&amp;Liste!E40&amp;"""), getGeneValue("""&amp;Liste!E41&amp;"""),  getGeneValue("""&amp;Liste!E42&amp;"""));",IF(Liste!A38="desire",", getGeneValue("""&amp;Liste!E38&amp;"""), getGeneValue("""&amp;Liste!E39&amp;"""), getGeneValue("""&amp;Liste!E40&amp;"""), getGeneValue("""&amp;Liste!E41&amp;"""),  getGeneValue("""&amp;Liste!E42&amp;"""));
desire.setRelatedNeed(this.needs.get(NeedType."&amp;UPPER(Liste!B38)&amp;"));","")))&amp;"
  this."&amp;Liste!A38&amp;"s.put("&amp;Liste!A38&amp;");"</f>
        <v>desire = new Desire(this.desires, DesireType.REST, getGeneValue("EZ"), getGeneValue("FC"), getGeneValue("HE"), getGeneValue("NZ"),  getGeneValue("PS"));
desire.setRelatedNeed(this.needs.get(NeedType.REST));
  this.desires.put(desire);</v>
      </c>
    </row>
    <row r="39" spans="1:3" x14ac:dyDescent="0.25">
      <c r="A39" t="str">
        <f>UPPER(MID(Liste!A39,1,1))&amp;MID(Liste!A39,2,100)</f>
        <v>Desire</v>
      </c>
      <c r="B39" t="str">
        <f>A39&amp;"Type."&amp;UPPER(Liste!B39)</f>
        <v>DesireType.REST</v>
      </c>
      <c r="C39" t="str">
        <f>Liste!A39&amp;" = new "&amp;A39&amp;"(this."&amp;Liste!A39&amp;"s, "&amp;B39&amp;IF(Liste!A39="trait",", getGeneValue("""&amp;Liste!E39&amp;"""), getGeneValue("""&amp;Liste!E40&amp;"""), getGeneValue("""&amp;Liste!E41&amp;"""), getGeneValue("""&amp;Liste!E42&amp;"""),  getGeneValue("""&amp;Liste!E43&amp;"""));",IF(Liste!A39="need",", getGeneValue("""&amp;Liste!E39&amp;"""), getGeneValue("""&amp;Liste!E40&amp;"""), getGeneValue("""&amp;Liste!E41&amp;"""), getGeneValue("""&amp;Liste!E42&amp;"""),  getGeneValue("""&amp;Liste!E43&amp;"""));",IF(Liste!A39="desire",", getGeneValue("""&amp;Liste!E39&amp;"""), getGeneValue("""&amp;Liste!E40&amp;"""), getGeneValue("""&amp;Liste!E41&amp;"""), getGeneValue("""&amp;Liste!E42&amp;"""),  getGeneValue("""&amp;Liste!E43&amp;"""));
desire.setRelatedNeed(this.needs.get(NeedType."&amp;UPPER(Liste!B39)&amp;"));","")))&amp;"
  this."&amp;Liste!A39&amp;"s.put("&amp;Liste!A39&amp;");"</f>
        <v>desire = new Desire(this.desires, DesireType.REST, getGeneValue("FC"), getGeneValue("HE"), getGeneValue("NZ"), getGeneValue("PS"),  getGeneValue("JU"));
desire.setRelatedNeed(this.needs.get(NeedType.REST));
  this.desires.put(desire);</v>
      </c>
    </row>
    <row r="40" spans="1:3" x14ac:dyDescent="0.25">
      <c r="A40" t="str">
        <f>UPPER(MID(Liste!A40,1,1))&amp;MID(Liste!A40,2,100)</f>
        <v>Desire</v>
      </c>
      <c r="B40" t="str">
        <f>A40&amp;"Type."&amp;UPPER(Liste!B40)</f>
        <v>DesireType.REST</v>
      </c>
      <c r="C40" t="str">
        <f>Liste!A40&amp;" = new "&amp;A40&amp;"(this."&amp;Liste!A40&amp;"s, "&amp;B40&amp;IF(Liste!A40="trait",", getGeneValue("""&amp;Liste!E40&amp;"""), getGeneValue("""&amp;Liste!E41&amp;"""), getGeneValue("""&amp;Liste!E42&amp;"""), getGeneValue("""&amp;Liste!E43&amp;"""),  getGeneValue("""&amp;Liste!E44&amp;"""));",IF(Liste!A40="need",", getGeneValue("""&amp;Liste!E40&amp;"""), getGeneValue("""&amp;Liste!E41&amp;"""), getGeneValue("""&amp;Liste!E42&amp;"""), getGeneValue("""&amp;Liste!E43&amp;"""),  getGeneValue("""&amp;Liste!E44&amp;"""));",IF(Liste!A40="desire",", getGeneValue("""&amp;Liste!E40&amp;"""), getGeneValue("""&amp;Liste!E41&amp;"""), getGeneValue("""&amp;Liste!E42&amp;"""), getGeneValue("""&amp;Liste!E43&amp;"""),  getGeneValue("""&amp;Liste!E44&amp;"""));
desire.setRelatedNeed(this.needs.get(NeedType."&amp;UPPER(Liste!B40)&amp;"));","")))&amp;"
  this."&amp;Liste!A40&amp;"s.put("&amp;Liste!A40&amp;");"</f>
        <v>desire = new Desire(this.desires, DesireType.REST, getGeneValue("HE"), getGeneValue("NZ"), getGeneValue("PS"), getGeneValue("JU"),  getGeneValue("LS"));
desire.setRelatedNeed(this.needs.get(NeedType.REST));
  this.desires.put(desire);</v>
      </c>
    </row>
    <row r="41" spans="1:3" x14ac:dyDescent="0.25">
      <c r="A41" t="str">
        <f>UPPER(MID(Liste!A41,1,1))&amp;MID(Liste!A41,2,100)</f>
        <v>Desire</v>
      </c>
      <c r="B41" t="str">
        <f>A41&amp;"Type."&amp;UPPER(Liste!B41)</f>
        <v>DesireType.REST</v>
      </c>
      <c r="C41" t="str">
        <f>Liste!A41&amp;" = new "&amp;A41&amp;"(this."&amp;Liste!A41&amp;"s, "&amp;B41&amp;IF(Liste!A41="trait",", getGeneValue("""&amp;Liste!E41&amp;"""), getGeneValue("""&amp;Liste!E42&amp;"""), getGeneValue("""&amp;Liste!E43&amp;"""), getGeneValue("""&amp;Liste!E44&amp;"""),  getGeneValue("""&amp;Liste!E45&amp;"""));",IF(Liste!A41="need",", getGeneValue("""&amp;Liste!E41&amp;"""), getGeneValue("""&amp;Liste!E42&amp;"""), getGeneValue("""&amp;Liste!E43&amp;"""), getGeneValue("""&amp;Liste!E44&amp;"""),  getGeneValue("""&amp;Liste!E45&amp;"""));",IF(Liste!A41="desire",", getGeneValue("""&amp;Liste!E41&amp;"""), getGeneValue("""&amp;Liste!E42&amp;"""), getGeneValue("""&amp;Liste!E43&amp;"""), getGeneValue("""&amp;Liste!E44&amp;"""),  getGeneValue("""&amp;Liste!E45&amp;"""));
desire.setRelatedNeed(this.needs.get(NeedType."&amp;UPPER(Liste!B41)&amp;"));","")))&amp;"
  this."&amp;Liste!A41&amp;"s.put("&amp;Liste!A41&amp;");"</f>
        <v>desire = new Desire(this.desires, DesireType.REST, getGeneValue("NZ"), getGeneValue("PS"), getGeneValue("JU"), getGeneValue("LS"),  getGeneValue("MD"));
desire.setRelatedNeed(this.needs.get(NeedType.REST));
  this.desires.put(desire);</v>
      </c>
    </row>
    <row r="42" spans="1:3" x14ac:dyDescent="0.25">
      <c r="A42" t="str">
        <f>UPPER(MID(Liste!A42,1,1))&amp;MID(Liste!A42,2,100)</f>
        <v>Desire</v>
      </c>
      <c r="B42" t="str">
        <f>A42&amp;"Type."&amp;UPPER(Liste!B42)</f>
        <v>DesireType.REST</v>
      </c>
      <c r="C42" t="str">
        <f>Liste!A42&amp;" = new "&amp;A42&amp;"(this."&amp;Liste!A42&amp;"s, "&amp;B42&amp;IF(Liste!A42="trait",", getGeneValue("""&amp;Liste!E42&amp;"""), getGeneValue("""&amp;Liste!E43&amp;"""), getGeneValue("""&amp;Liste!E44&amp;"""), getGeneValue("""&amp;Liste!E45&amp;"""),  getGeneValue("""&amp;Liste!E46&amp;"""));",IF(Liste!A42="need",", getGeneValue("""&amp;Liste!E42&amp;"""), getGeneValue("""&amp;Liste!E43&amp;"""), getGeneValue("""&amp;Liste!E44&amp;"""), getGeneValue("""&amp;Liste!E45&amp;"""),  getGeneValue("""&amp;Liste!E46&amp;"""));",IF(Liste!A42="desire",", getGeneValue("""&amp;Liste!E42&amp;"""), getGeneValue("""&amp;Liste!E43&amp;"""), getGeneValue("""&amp;Liste!E44&amp;"""), getGeneValue("""&amp;Liste!E45&amp;"""),  getGeneValue("""&amp;Liste!E46&amp;"""));
desire.setRelatedNeed(this.needs.get(NeedType."&amp;UPPER(Liste!B42)&amp;"));","")))&amp;"
  this."&amp;Liste!A42&amp;"s.put("&amp;Liste!A42&amp;");"</f>
        <v>desire = new Desire(this.desires, DesireType.REST, getGeneValue("PS"), getGeneValue("JU"), getGeneValue("LS"), getGeneValue("MD"),  getGeneValue("NC"));
desire.setRelatedNeed(this.needs.get(NeedType.REST));
  this.desires.put(desire);</v>
      </c>
    </row>
    <row r="43" spans="1:3" x14ac:dyDescent="0.25">
      <c r="A43" t="str">
        <f>UPPER(MID(Liste!A43,1,1))&amp;MID(Liste!A43,2,100)</f>
        <v>Desire</v>
      </c>
      <c r="B43" t="str">
        <f>A43&amp;"Type."&amp;UPPER(Liste!B43)</f>
        <v>DesireType.SOCIAL</v>
      </c>
      <c r="C43" t="str">
        <f>Liste!A43&amp;" = new "&amp;A43&amp;"(this."&amp;Liste!A43&amp;"s, "&amp;B43&amp;IF(Liste!A43="trait",", getGeneValue("""&amp;Liste!E43&amp;"""), getGeneValue("""&amp;Liste!E44&amp;"""), getGeneValue("""&amp;Liste!E45&amp;"""), getGeneValue("""&amp;Liste!E46&amp;"""),  getGeneValue("""&amp;Liste!E47&amp;"""));",IF(Liste!A43="need",", getGeneValue("""&amp;Liste!E43&amp;"""), getGeneValue("""&amp;Liste!E44&amp;"""), getGeneValue("""&amp;Liste!E45&amp;"""), getGeneValue("""&amp;Liste!E46&amp;"""),  getGeneValue("""&amp;Liste!E47&amp;"""));",IF(Liste!A43="desire",", getGeneValue("""&amp;Liste!E43&amp;"""), getGeneValue("""&amp;Liste!E44&amp;"""), getGeneValue("""&amp;Liste!E45&amp;"""), getGeneValue("""&amp;Liste!E46&amp;"""),  getGeneValue("""&amp;Liste!E47&amp;"""));
desire.setRelatedNeed(this.needs.get(NeedType."&amp;UPPER(Liste!B43)&amp;"));","")))&amp;"
  this."&amp;Liste!A43&amp;"s.put("&amp;Liste!A43&amp;");"</f>
        <v>desire = new Desire(this.desires, DesireType.SOCIAL, getGeneValue("JU"), getGeneValue("LS"), getGeneValue("MD"), getGeneValue("NC"),  getGeneValue("ID"));
desire.setRelatedNeed(this.needs.get(NeedType.SOCIAL));
  this.desires.put(desire);</v>
      </c>
    </row>
    <row r="44" spans="1:3" x14ac:dyDescent="0.25">
      <c r="A44" t="str">
        <f>UPPER(MID(Liste!A44,1,1))&amp;MID(Liste!A44,2,100)</f>
        <v>Desire</v>
      </c>
      <c r="B44" t="str">
        <f>A44&amp;"Type."&amp;UPPER(Liste!B44)</f>
        <v>DesireType.SOCIAL</v>
      </c>
      <c r="C44" t="str">
        <f>Liste!A44&amp;" = new "&amp;A44&amp;"(this."&amp;Liste!A44&amp;"s, "&amp;B44&amp;IF(Liste!A44="trait",", getGeneValue("""&amp;Liste!E44&amp;"""), getGeneValue("""&amp;Liste!E45&amp;"""), getGeneValue("""&amp;Liste!E46&amp;"""), getGeneValue("""&amp;Liste!E47&amp;"""),  getGeneValue("""&amp;Liste!E48&amp;"""));",IF(Liste!A44="need",", getGeneValue("""&amp;Liste!E44&amp;"""), getGeneValue("""&amp;Liste!E45&amp;"""), getGeneValue("""&amp;Liste!E46&amp;"""), getGeneValue("""&amp;Liste!E47&amp;"""),  getGeneValue("""&amp;Liste!E48&amp;"""));",IF(Liste!A44="desire",", getGeneValue("""&amp;Liste!E44&amp;"""), getGeneValue("""&amp;Liste!E45&amp;"""), getGeneValue("""&amp;Liste!E46&amp;"""), getGeneValue("""&amp;Liste!E47&amp;"""),  getGeneValue("""&amp;Liste!E48&amp;"""));
desire.setRelatedNeed(this.needs.get(NeedType."&amp;UPPER(Liste!B44)&amp;"));","")))&amp;"
  this."&amp;Liste!A44&amp;"s.put("&amp;Liste!A44&amp;");"</f>
        <v>desire = new Desire(this.desires, DesireType.SOCIAL, getGeneValue("LS"), getGeneValue("MD"), getGeneValue("NC"), getGeneValue("ID"),  getGeneValue("KZ"));
desire.setRelatedNeed(this.needs.get(NeedType.SOCIAL));
  this.desires.put(desire);</v>
      </c>
    </row>
    <row r="45" spans="1:3" x14ac:dyDescent="0.25">
      <c r="A45" t="str">
        <f>UPPER(MID(Liste!A45,1,1))&amp;MID(Liste!A45,2,100)</f>
        <v>Desire</v>
      </c>
      <c r="B45" t="str">
        <f>A45&amp;"Type."&amp;UPPER(Liste!B45)</f>
        <v>DesireType.SOCIAL</v>
      </c>
      <c r="C45" t="str">
        <f>Liste!A45&amp;" = new "&amp;A45&amp;"(this."&amp;Liste!A45&amp;"s, "&amp;B45&amp;IF(Liste!A45="trait",", getGeneValue("""&amp;Liste!E45&amp;"""), getGeneValue("""&amp;Liste!E46&amp;"""), getGeneValue("""&amp;Liste!E47&amp;"""), getGeneValue("""&amp;Liste!E48&amp;"""),  getGeneValue("""&amp;Liste!E49&amp;"""));",IF(Liste!A45="need",", getGeneValue("""&amp;Liste!E45&amp;"""), getGeneValue("""&amp;Liste!E46&amp;"""), getGeneValue("""&amp;Liste!E47&amp;"""), getGeneValue("""&amp;Liste!E48&amp;"""),  getGeneValue("""&amp;Liste!E49&amp;"""));",IF(Liste!A45="desire",", getGeneValue("""&amp;Liste!E45&amp;"""), getGeneValue("""&amp;Liste!E46&amp;"""), getGeneValue("""&amp;Liste!E47&amp;"""), getGeneValue("""&amp;Liste!E48&amp;"""),  getGeneValue("""&amp;Liste!E49&amp;"""));
desire.setRelatedNeed(this.needs.get(NeedType."&amp;UPPER(Liste!B45)&amp;"));","")))&amp;"
  this."&amp;Liste!A45&amp;"s.put("&amp;Liste!A45&amp;");"</f>
        <v>desire = new Desire(this.desires, DesireType.SOCIAL, getGeneValue("MD"), getGeneValue("NC"), getGeneValue("ID"), getGeneValue("KZ"),  getGeneValue("DP"));
desire.setRelatedNeed(this.needs.get(NeedType.SOCIAL));
  this.desires.put(desire);</v>
      </c>
    </row>
    <row r="46" spans="1:3" x14ac:dyDescent="0.25">
      <c r="A46" t="str">
        <f>UPPER(MID(Liste!A46,1,1))&amp;MID(Liste!A46,2,100)</f>
        <v>Desire</v>
      </c>
      <c r="B46" t="str">
        <f>A46&amp;"Type."&amp;UPPER(Liste!B46)</f>
        <v>DesireType.SOCIAL</v>
      </c>
      <c r="C46" t="str">
        <f>Liste!A46&amp;" = new "&amp;A46&amp;"(this."&amp;Liste!A46&amp;"s, "&amp;B46&amp;IF(Liste!A46="trait",", getGeneValue("""&amp;Liste!E46&amp;"""), getGeneValue("""&amp;Liste!E47&amp;"""), getGeneValue("""&amp;Liste!E48&amp;"""), getGeneValue("""&amp;Liste!E49&amp;"""),  getGeneValue("""&amp;Liste!E50&amp;"""));",IF(Liste!A46="need",", getGeneValue("""&amp;Liste!E46&amp;"""), getGeneValue("""&amp;Liste!E47&amp;"""), getGeneValue("""&amp;Liste!E48&amp;"""), getGeneValue("""&amp;Liste!E49&amp;"""),  getGeneValue("""&amp;Liste!E50&amp;"""));",IF(Liste!A46="desire",", getGeneValue("""&amp;Liste!E46&amp;"""), getGeneValue("""&amp;Liste!E47&amp;"""), getGeneValue("""&amp;Liste!E48&amp;"""), getGeneValue("""&amp;Liste!E49&amp;"""),  getGeneValue("""&amp;Liste!E50&amp;"""));
desire.setRelatedNeed(this.needs.get(NeedType."&amp;UPPER(Liste!B46)&amp;"));","")))&amp;"
  this."&amp;Liste!A46&amp;"s.put("&amp;Liste!A46&amp;");"</f>
        <v>desire = new Desire(this.desires, DesireType.SOCIAL, getGeneValue("NC"), getGeneValue("ID"), getGeneValue("KZ"), getGeneValue("DP"),  getGeneValue("JA"));
desire.setRelatedNeed(this.needs.get(NeedType.SOCIAL));
  this.desires.put(desire);</v>
      </c>
    </row>
    <row r="47" spans="1:3" x14ac:dyDescent="0.25">
      <c r="A47" t="str">
        <f>UPPER(MID(Liste!A47,1,1))&amp;MID(Liste!A47,2,100)</f>
        <v>Desire</v>
      </c>
      <c r="B47" t="str">
        <f>A47&amp;"Type."&amp;UPPER(Liste!B47)</f>
        <v>DesireType.SOCIAL</v>
      </c>
      <c r="C47" t="str">
        <f>Liste!A47&amp;" = new "&amp;A47&amp;"(this."&amp;Liste!A47&amp;"s, "&amp;B47&amp;IF(Liste!A47="trait",", getGeneValue("""&amp;Liste!E47&amp;"""), getGeneValue("""&amp;Liste!E48&amp;"""), getGeneValue("""&amp;Liste!E49&amp;"""), getGeneValue("""&amp;Liste!E50&amp;"""),  getGeneValue("""&amp;Liste!E51&amp;"""));",IF(Liste!A47="need",", getGeneValue("""&amp;Liste!E47&amp;"""), getGeneValue("""&amp;Liste!E48&amp;"""), getGeneValue("""&amp;Liste!E49&amp;"""), getGeneValue("""&amp;Liste!E50&amp;"""),  getGeneValue("""&amp;Liste!E51&amp;"""));",IF(Liste!A47="desire",", getGeneValue("""&amp;Liste!E47&amp;"""), getGeneValue("""&amp;Liste!E48&amp;"""), getGeneValue("""&amp;Liste!E49&amp;"""), getGeneValue("""&amp;Liste!E50&amp;"""),  getGeneValue("""&amp;Liste!E51&amp;"""));
desire.setRelatedNeed(this.needs.get(NeedType."&amp;UPPER(Liste!B47)&amp;"));","")))&amp;"
  this."&amp;Liste!A47&amp;"s.put("&amp;Liste!A47&amp;");"</f>
        <v>desire = new Desire(this.desires, DesireType.SOCIAL, getGeneValue("ID"), getGeneValue("KZ"), getGeneValue("DP"), getGeneValue("JA"),  getGeneValue("SO"));
desire.setRelatedNeed(this.needs.get(NeedType.SOCIAL));
  this.desires.put(desire);</v>
      </c>
    </row>
    <row r="48" spans="1:3" x14ac:dyDescent="0.25">
      <c r="A48" t="str">
        <f>UPPER(MID(Liste!A48,1,1))&amp;MID(Liste!A48,2,100)</f>
        <v>Desire</v>
      </c>
      <c r="B48" t="str">
        <f>A48&amp;"Type."&amp;UPPER(Liste!B48)</f>
        <v>DesireType.FUN</v>
      </c>
      <c r="C48" t="str">
        <f>Liste!A48&amp;" = new "&amp;A48&amp;"(this."&amp;Liste!A48&amp;"s, "&amp;B48&amp;IF(Liste!A48="trait",", getGeneValue("""&amp;Liste!E48&amp;"""), getGeneValue("""&amp;Liste!E49&amp;"""), getGeneValue("""&amp;Liste!E50&amp;"""), getGeneValue("""&amp;Liste!E51&amp;"""),  getGeneValue("""&amp;Liste!E52&amp;"""));",IF(Liste!A48="need",", getGeneValue("""&amp;Liste!E48&amp;"""), getGeneValue("""&amp;Liste!E49&amp;"""), getGeneValue("""&amp;Liste!E50&amp;"""), getGeneValue("""&amp;Liste!E51&amp;"""),  getGeneValue("""&amp;Liste!E52&amp;"""));",IF(Liste!A48="desire",", getGeneValue("""&amp;Liste!E48&amp;"""), getGeneValue("""&amp;Liste!E49&amp;"""), getGeneValue("""&amp;Liste!E50&amp;"""), getGeneValue("""&amp;Liste!E51&amp;"""),  getGeneValue("""&amp;Liste!E52&amp;"""));
desire.setRelatedNeed(this.needs.get(NeedType."&amp;UPPER(Liste!B48)&amp;"));","")))&amp;"
  this."&amp;Liste!A48&amp;"s.put("&amp;Liste!A48&amp;");"</f>
        <v>desire = new Desire(this.desires, DesireType.FUN, getGeneValue("KZ"), getGeneValue("DP"), getGeneValue("JA"), getGeneValue("SO"),  getGeneValue("BQ"));
desire.setRelatedNeed(this.needs.get(NeedType.FUN));
  this.desires.put(desire);</v>
      </c>
    </row>
    <row r="49" spans="1:3" x14ac:dyDescent="0.25">
      <c r="A49" t="str">
        <f>UPPER(MID(Liste!A49,1,1))&amp;MID(Liste!A49,2,100)</f>
        <v>Desire</v>
      </c>
      <c r="B49" t="str">
        <f>A49&amp;"Type."&amp;UPPER(Liste!B49)</f>
        <v>DesireType.FUN</v>
      </c>
      <c r="C49" t="str">
        <f>Liste!A49&amp;" = new "&amp;A49&amp;"(this."&amp;Liste!A49&amp;"s, "&amp;B49&amp;IF(Liste!A49="trait",", getGeneValue("""&amp;Liste!E49&amp;"""), getGeneValue("""&amp;Liste!E50&amp;"""), getGeneValue("""&amp;Liste!E51&amp;"""), getGeneValue("""&amp;Liste!E52&amp;"""),  getGeneValue("""&amp;Liste!E53&amp;"""));",IF(Liste!A49="need",", getGeneValue("""&amp;Liste!E49&amp;"""), getGeneValue("""&amp;Liste!E50&amp;"""), getGeneValue("""&amp;Liste!E51&amp;"""), getGeneValue("""&amp;Liste!E52&amp;"""),  getGeneValue("""&amp;Liste!E53&amp;"""));",IF(Liste!A49="desire",", getGeneValue("""&amp;Liste!E49&amp;"""), getGeneValue("""&amp;Liste!E50&amp;"""), getGeneValue("""&amp;Liste!E51&amp;"""), getGeneValue("""&amp;Liste!E52&amp;"""),  getGeneValue("""&amp;Liste!E53&amp;"""));
desire.setRelatedNeed(this.needs.get(NeedType."&amp;UPPER(Liste!B49)&amp;"));","")))&amp;"
  this."&amp;Liste!A49&amp;"s.put("&amp;Liste!A49&amp;");"</f>
        <v>desire = new Desire(this.desires, DesireType.FUN, getGeneValue("DP"), getGeneValue("JA"), getGeneValue("SO"), getGeneValue("BQ"),  getGeneValue("IS"));
desire.setRelatedNeed(this.needs.get(NeedType.FUN));
  this.desires.put(desire);</v>
      </c>
    </row>
    <row r="50" spans="1:3" x14ac:dyDescent="0.25">
      <c r="A50" t="str">
        <f>UPPER(MID(Liste!A50,1,1))&amp;MID(Liste!A50,2,100)</f>
        <v>Desire</v>
      </c>
      <c r="B50" t="str">
        <f>A50&amp;"Type."&amp;UPPER(Liste!B50)</f>
        <v>DesireType.FUN</v>
      </c>
      <c r="C50" t="str">
        <f>Liste!A50&amp;" = new "&amp;A50&amp;"(this."&amp;Liste!A50&amp;"s, "&amp;B50&amp;IF(Liste!A50="trait",", getGeneValue("""&amp;Liste!E50&amp;"""), getGeneValue("""&amp;Liste!E51&amp;"""), getGeneValue("""&amp;Liste!E52&amp;"""), getGeneValue("""&amp;Liste!E53&amp;"""),  getGeneValue("""&amp;Liste!E54&amp;"""));",IF(Liste!A50="need",", getGeneValue("""&amp;Liste!E50&amp;"""), getGeneValue("""&amp;Liste!E51&amp;"""), getGeneValue("""&amp;Liste!E52&amp;"""), getGeneValue("""&amp;Liste!E53&amp;"""),  getGeneValue("""&amp;Liste!E54&amp;"""));",IF(Liste!A50="desire",", getGeneValue("""&amp;Liste!E50&amp;"""), getGeneValue("""&amp;Liste!E51&amp;"""), getGeneValue("""&amp;Liste!E52&amp;"""), getGeneValue("""&amp;Liste!E53&amp;"""),  getGeneValue("""&amp;Liste!E54&amp;"""));
desire.setRelatedNeed(this.needs.get(NeedType."&amp;UPPER(Liste!B50)&amp;"));","")))&amp;"
  this."&amp;Liste!A50&amp;"s.put("&amp;Liste!A50&amp;");"</f>
        <v>desire = new Desire(this.desires, DesireType.FUN, getGeneValue("JA"), getGeneValue("SO"), getGeneValue("BQ"), getGeneValue("IS"),  getGeneValue("GZ"));
desire.setRelatedNeed(this.needs.get(NeedType.FUN));
  this.desires.put(desire);</v>
      </c>
    </row>
    <row r="51" spans="1:3" x14ac:dyDescent="0.25">
      <c r="A51" t="str">
        <f>UPPER(MID(Liste!A51,1,1))&amp;MID(Liste!A51,2,100)</f>
        <v>Desire</v>
      </c>
      <c r="B51" t="str">
        <f>A51&amp;"Type."&amp;UPPER(Liste!B51)</f>
        <v>DesireType.FUN</v>
      </c>
      <c r="C51" t="str">
        <f>Liste!A51&amp;" = new "&amp;A51&amp;"(this."&amp;Liste!A51&amp;"s, "&amp;B51&amp;IF(Liste!A51="trait",", getGeneValue("""&amp;Liste!E51&amp;"""), getGeneValue("""&amp;Liste!E52&amp;"""), getGeneValue("""&amp;Liste!E53&amp;"""), getGeneValue("""&amp;Liste!E54&amp;"""),  getGeneValue("""&amp;Liste!E55&amp;"""));",IF(Liste!A51="need",", getGeneValue("""&amp;Liste!E51&amp;"""), getGeneValue("""&amp;Liste!E52&amp;"""), getGeneValue("""&amp;Liste!E53&amp;"""), getGeneValue("""&amp;Liste!E54&amp;"""),  getGeneValue("""&amp;Liste!E55&amp;"""));",IF(Liste!A51="desire",", getGeneValue("""&amp;Liste!E51&amp;"""), getGeneValue("""&amp;Liste!E52&amp;"""), getGeneValue("""&amp;Liste!E53&amp;"""), getGeneValue("""&amp;Liste!E54&amp;"""),  getGeneValue("""&amp;Liste!E55&amp;"""));
desire.setRelatedNeed(this.needs.get(NeedType."&amp;UPPER(Liste!B51)&amp;"));","")))&amp;"
  this."&amp;Liste!A51&amp;"s.put("&amp;Liste!A51&amp;");"</f>
        <v>desire = new Desire(this.desires, DesireType.FUN, getGeneValue("SO"), getGeneValue("BQ"), getGeneValue("IS"), getGeneValue("GZ"),  getGeneValue("DA"));
desire.setRelatedNeed(this.needs.get(NeedType.FUN));
  this.desires.put(desire);</v>
      </c>
    </row>
    <row r="52" spans="1:3" x14ac:dyDescent="0.25">
      <c r="A52" t="str">
        <f>UPPER(MID(Liste!A52,1,1))&amp;MID(Liste!A52,2,100)</f>
        <v>Desire</v>
      </c>
      <c r="B52" t="str">
        <f>A52&amp;"Type."&amp;UPPER(Liste!B52)</f>
        <v>DesireType.FUN</v>
      </c>
      <c r="C52" t="str">
        <f>Liste!A52&amp;" = new "&amp;A52&amp;"(this."&amp;Liste!A52&amp;"s, "&amp;B52&amp;IF(Liste!A52="trait",", getGeneValue("""&amp;Liste!E52&amp;"""), getGeneValue("""&amp;Liste!E53&amp;"""), getGeneValue("""&amp;Liste!E54&amp;"""), getGeneValue("""&amp;Liste!E55&amp;"""),  getGeneValue("""&amp;Liste!E56&amp;"""));",IF(Liste!A52="need",", getGeneValue("""&amp;Liste!E52&amp;"""), getGeneValue("""&amp;Liste!E53&amp;"""), getGeneValue("""&amp;Liste!E54&amp;"""), getGeneValue("""&amp;Liste!E55&amp;"""),  getGeneValue("""&amp;Liste!E56&amp;"""));",IF(Liste!A52="desire",", getGeneValue("""&amp;Liste!E52&amp;"""), getGeneValue("""&amp;Liste!E53&amp;"""), getGeneValue("""&amp;Liste!E54&amp;"""), getGeneValue("""&amp;Liste!E55&amp;"""),  getGeneValue("""&amp;Liste!E56&amp;"""));
desire.setRelatedNeed(this.needs.get(NeedType."&amp;UPPER(Liste!B52)&amp;"));","")))&amp;"
  this."&amp;Liste!A52&amp;"s.put("&amp;Liste!A52&amp;");"</f>
        <v>desire = new Desire(this.desires, DesireType.FUN, getGeneValue("BQ"), getGeneValue("IS"), getGeneValue("GZ"), getGeneValue("DA"),  getGeneValue("DF"));
desire.setRelatedNeed(this.needs.get(NeedType.FUN));
  this.desires.put(desire);</v>
      </c>
    </row>
    <row r="53" spans="1:3" x14ac:dyDescent="0.25">
      <c r="A53" t="str">
        <f>UPPER(MID(Liste!A53,1,1))&amp;MID(Liste!A53,2,100)</f>
        <v>Desire</v>
      </c>
      <c r="B53" t="str">
        <f>A53&amp;"Type."&amp;UPPER(Liste!B53)</f>
        <v>DesireType.LOVE</v>
      </c>
      <c r="C53" t="str">
        <f>Liste!A53&amp;" = new "&amp;A53&amp;"(this."&amp;Liste!A53&amp;"s, "&amp;B53&amp;IF(Liste!A53="trait",", getGeneValue("""&amp;Liste!E53&amp;"""), getGeneValue("""&amp;Liste!E54&amp;"""), getGeneValue("""&amp;Liste!E55&amp;"""), getGeneValue("""&amp;Liste!E56&amp;"""),  getGeneValue("""&amp;Liste!E57&amp;"""));",IF(Liste!A53="need",", getGeneValue("""&amp;Liste!E53&amp;"""), getGeneValue("""&amp;Liste!E54&amp;"""), getGeneValue("""&amp;Liste!E55&amp;"""), getGeneValue("""&amp;Liste!E56&amp;"""),  getGeneValue("""&amp;Liste!E57&amp;"""));",IF(Liste!A53="desire",", getGeneValue("""&amp;Liste!E53&amp;"""), getGeneValue("""&amp;Liste!E54&amp;"""), getGeneValue("""&amp;Liste!E55&amp;"""), getGeneValue("""&amp;Liste!E56&amp;"""),  getGeneValue("""&amp;Liste!E57&amp;"""));
desire.setRelatedNeed(this.needs.get(NeedType."&amp;UPPER(Liste!B53)&amp;"));","")))&amp;"
  this."&amp;Liste!A53&amp;"s.put("&amp;Liste!A53&amp;");"</f>
        <v>desire = new Desire(this.desires, DesireType.LOVE, getGeneValue("IS"), getGeneValue("GZ"), getGeneValue("DA"), getGeneValue("DF"),  getGeneValue("FZ"));
desire.setRelatedNeed(this.needs.get(NeedType.LOVE));
  this.desires.put(desire);</v>
      </c>
    </row>
    <row r="54" spans="1:3" x14ac:dyDescent="0.25">
      <c r="A54" t="str">
        <f>UPPER(MID(Liste!A54,1,1))&amp;MID(Liste!A54,2,100)</f>
        <v>Desire</v>
      </c>
      <c r="B54" t="str">
        <f>A54&amp;"Type."&amp;UPPER(Liste!B54)</f>
        <v>DesireType.LOVE</v>
      </c>
      <c r="C54" t="str">
        <f>Liste!A54&amp;" = new "&amp;A54&amp;"(this."&amp;Liste!A54&amp;"s, "&amp;B54&amp;IF(Liste!A54="trait",", getGeneValue("""&amp;Liste!E54&amp;"""), getGeneValue("""&amp;Liste!E55&amp;"""), getGeneValue("""&amp;Liste!E56&amp;"""), getGeneValue("""&amp;Liste!E57&amp;"""),  getGeneValue("""&amp;Liste!E58&amp;"""));",IF(Liste!A54="need",", getGeneValue("""&amp;Liste!E54&amp;"""), getGeneValue("""&amp;Liste!E55&amp;"""), getGeneValue("""&amp;Liste!E56&amp;"""), getGeneValue("""&amp;Liste!E57&amp;"""),  getGeneValue("""&amp;Liste!E58&amp;"""));",IF(Liste!A54="desire",", getGeneValue("""&amp;Liste!E54&amp;"""), getGeneValue("""&amp;Liste!E55&amp;"""), getGeneValue("""&amp;Liste!E56&amp;"""), getGeneValue("""&amp;Liste!E57&amp;"""),  getGeneValue("""&amp;Liste!E58&amp;"""));
desire.setRelatedNeed(this.needs.get(NeedType."&amp;UPPER(Liste!B54)&amp;"));","")))&amp;"
  this."&amp;Liste!A54&amp;"s.put("&amp;Liste!A54&amp;");"</f>
        <v>desire = new Desire(this.desires, DesireType.LOVE, getGeneValue("GZ"), getGeneValue("DA"), getGeneValue("DF"), getGeneValue("FZ"),  getGeneValue("JL"));
desire.setRelatedNeed(this.needs.get(NeedType.LOVE));
  this.desires.put(desire);</v>
      </c>
    </row>
    <row r="55" spans="1:3" x14ac:dyDescent="0.25">
      <c r="A55" t="str">
        <f>UPPER(MID(Liste!A55,1,1))&amp;MID(Liste!A55,2,100)</f>
        <v>Desire</v>
      </c>
      <c r="B55" t="str">
        <f>A55&amp;"Type."&amp;UPPER(Liste!B55)</f>
        <v>DesireType.LOVE</v>
      </c>
      <c r="C55" t="str">
        <f>Liste!A55&amp;" = new "&amp;A55&amp;"(this."&amp;Liste!A55&amp;"s, "&amp;B55&amp;IF(Liste!A55="trait",", getGeneValue("""&amp;Liste!E55&amp;"""), getGeneValue("""&amp;Liste!E56&amp;"""), getGeneValue("""&amp;Liste!E57&amp;"""), getGeneValue("""&amp;Liste!E58&amp;"""),  getGeneValue("""&amp;Liste!E59&amp;"""));",IF(Liste!A55="need",", getGeneValue("""&amp;Liste!E55&amp;"""), getGeneValue("""&amp;Liste!E56&amp;"""), getGeneValue("""&amp;Liste!E57&amp;"""), getGeneValue("""&amp;Liste!E58&amp;"""),  getGeneValue("""&amp;Liste!E59&amp;"""));",IF(Liste!A55="desire",", getGeneValue("""&amp;Liste!E55&amp;"""), getGeneValue("""&amp;Liste!E56&amp;"""), getGeneValue("""&amp;Liste!E57&amp;"""), getGeneValue("""&amp;Liste!E58&amp;"""),  getGeneValue("""&amp;Liste!E59&amp;"""));
desire.setRelatedNeed(this.needs.get(NeedType."&amp;UPPER(Liste!B55)&amp;"));","")))&amp;"
  this."&amp;Liste!A55&amp;"s.put("&amp;Liste!A55&amp;");"</f>
        <v>desire = new Desire(this.desires, DesireType.LOVE, getGeneValue("DA"), getGeneValue("DF"), getGeneValue("FZ"), getGeneValue("JL"),  getGeneValue("NE"));
desire.setRelatedNeed(this.needs.get(NeedType.LOVE));
  this.desires.put(desire);</v>
      </c>
    </row>
    <row r="56" spans="1:3" x14ac:dyDescent="0.25">
      <c r="A56" t="str">
        <f>UPPER(MID(Liste!A56,1,1))&amp;MID(Liste!A56,2,100)</f>
        <v>Desire</v>
      </c>
      <c r="B56" t="str">
        <f>A56&amp;"Type."&amp;UPPER(Liste!B56)</f>
        <v>DesireType.LOVE</v>
      </c>
      <c r="C56" t="str">
        <f>Liste!A56&amp;" = new "&amp;A56&amp;"(this."&amp;Liste!A56&amp;"s, "&amp;B56&amp;IF(Liste!A56="trait",", getGeneValue("""&amp;Liste!E56&amp;"""), getGeneValue("""&amp;Liste!E57&amp;"""), getGeneValue("""&amp;Liste!E58&amp;"""), getGeneValue("""&amp;Liste!E59&amp;"""),  getGeneValue("""&amp;Liste!E60&amp;"""));",IF(Liste!A56="need",", getGeneValue("""&amp;Liste!E56&amp;"""), getGeneValue("""&amp;Liste!E57&amp;"""), getGeneValue("""&amp;Liste!E58&amp;"""), getGeneValue("""&amp;Liste!E59&amp;"""),  getGeneValue("""&amp;Liste!E60&amp;"""));",IF(Liste!A56="desire",", getGeneValue("""&amp;Liste!E56&amp;"""), getGeneValue("""&amp;Liste!E57&amp;"""), getGeneValue("""&amp;Liste!E58&amp;"""), getGeneValue("""&amp;Liste!E59&amp;"""),  getGeneValue("""&amp;Liste!E60&amp;"""));
desire.setRelatedNeed(this.needs.get(NeedType."&amp;UPPER(Liste!B56)&amp;"));","")))&amp;"
  this."&amp;Liste!A56&amp;"s.put("&amp;Liste!A56&amp;");"</f>
        <v>desire = new Desire(this.desires, DesireType.LOVE, getGeneValue("DF"), getGeneValue("FZ"), getGeneValue("JL"), getGeneValue("NE"),  getGeneValue("SC"));
desire.setRelatedNeed(this.needs.get(NeedType.LOVE));
  this.desires.put(desire);</v>
      </c>
    </row>
    <row r="57" spans="1:3" x14ac:dyDescent="0.25">
      <c r="A57" t="str">
        <f>UPPER(MID(Liste!A57,1,1))&amp;MID(Liste!A57,2,100)</f>
        <v>Desire</v>
      </c>
      <c r="B57" t="str">
        <f>A57&amp;"Type."&amp;UPPER(Liste!B57)</f>
        <v>DesireType.LOVE</v>
      </c>
      <c r="C57" t="str">
        <f>Liste!A57&amp;" = new "&amp;A57&amp;"(this."&amp;Liste!A57&amp;"s, "&amp;B57&amp;IF(Liste!A57="trait",", getGeneValue("""&amp;Liste!E57&amp;"""), getGeneValue("""&amp;Liste!E58&amp;"""), getGeneValue("""&amp;Liste!E59&amp;"""), getGeneValue("""&amp;Liste!E60&amp;"""),  getGeneValue("""&amp;Liste!E61&amp;"""));",IF(Liste!A57="need",", getGeneValue("""&amp;Liste!E57&amp;"""), getGeneValue("""&amp;Liste!E58&amp;"""), getGeneValue("""&amp;Liste!E59&amp;"""), getGeneValue("""&amp;Liste!E60&amp;"""),  getGeneValue("""&amp;Liste!E61&amp;"""));",IF(Liste!A57="desire",", getGeneValue("""&amp;Liste!E57&amp;"""), getGeneValue("""&amp;Liste!E58&amp;"""), getGeneValue("""&amp;Liste!E59&amp;"""), getGeneValue("""&amp;Liste!E60&amp;"""),  getGeneValue("""&amp;Liste!E61&amp;"""));
desire.setRelatedNeed(this.needs.get(NeedType."&amp;UPPER(Liste!B57)&amp;"));","")))&amp;"
  this."&amp;Liste!A57&amp;"s.put("&amp;Liste!A57&amp;");"</f>
        <v>desire = new Desire(this.desires, DesireType.LOVE, getGeneValue("FZ"), getGeneValue("JL"), getGeneValue("NE"), getGeneValue("SC"),  getGeneValue("YE"));
desire.setRelatedNeed(this.needs.get(NeedType.LOVE));
  this.desires.put(desire);</v>
      </c>
    </row>
    <row r="58" spans="1:3" x14ac:dyDescent="0.25">
      <c r="A58" t="str">
        <f>UPPER(MID(Liste!A58,1,1))&amp;MID(Liste!A58,2,100)</f>
        <v>Desire</v>
      </c>
      <c r="B58" t="str">
        <f>A58&amp;"Type."&amp;UPPER(Liste!B58)</f>
        <v>DesireType.FIGHT</v>
      </c>
      <c r="C58" t="str">
        <f>Liste!A58&amp;" = new "&amp;A58&amp;"(this."&amp;Liste!A58&amp;"s, "&amp;B58&amp;IF(Liste!A58="trait",", getGeneValue("""&amp;Liste!E58&amp;"""), getGeneValue("""&amp;Liste!E59&amp;"""), getGeneValue("""&amp;Liste!E60&amp;"""), getGeneValue("""&amp;Liste!E61&amp;"""),  getGeneValue("""&amp;Liste!E62&amp;"""));",IF(Liste!A58="need",", getGeneValue("""&amp;Liste!E58&amp;"""), getGeneValue("""&amp;Liste!E59&amp;"""), getGeneValue("""&amp;Liste!E60&amp;"""), getGeneValue("""&amp;Liste!E61&amp;"""),  getGeneValue("""&amp;Liste!E62&amp;"""));",IF(Liste!A58="desire",", getGeneValue("""&amp;Liste!E58&amp;"""), getGeneValue("""&amp;Liste!E59&amp;"""), getGeneValue("""&amp;Liste!E60&amp;"""), getGeneValue("""&amp;Liste!E61&amp;"""),  getGeneValue("""&amp;Liste!E62&amp;"""));
desire.setRelatedNeed(this.needs.get(NeedType."&amp;UPPER(Liste!B58)&amp;"));","")))&amp;"
  this."&amp;Liste!A58&amp;"s.put("&amp;Liste!A58&amp;");"</f>
        <v>desire = new Desire(this.desires, DesireType.FIGHT, getGeneValue("JL"), getGeneValue("NE"), getGeneValue("SC"), getGeneValue("YE"),  getGeneValue("KS"));
desire.setRelatedNeed(this.needs.get(NeedType.FIGHT));
  this.desires.put(desire);</v>
      </c>
    </row>
    <row r="59" spans="1:3" x14ac:dyDescent="0.25">
      <c r="A59" t="str">
        <f>UPPER(MID(Liste!A59,1,1))&amp;MID(Liste!A59,2,100)</f>
        <v>Desire</v>
      </c>
      <c r="B59" t="str">
        <f>A59&amp;"Type."&amp;UPPER(Liste!B59)</f>
        <v>DesireType.FIGHT</v>
      </c>
      <c r="C59" t="str">
        <f>Liste!A59&amp;" = new "&amp;A59&amp;"(this."&amp;Liste!A59&amp;"s, "&amp;B59&amp;IF(Liste!A59="trait",", getGeneValue("""&amp;Liste!E59&amp;"""), getGeneValue("""&amp;Liste!E60&amp;"""), getGeneValue("""&amp;Liste!E61&amp;"""), getGeneValue("""&amp;Liste!E62&amp;"""),  getGeneValue("""&amp;Liste!E63&amp;"""));",IF(Liste!A59="need",", getGeneValue("""&amp;Liste!E59&amp;"""), getGeneValue("""&amp;Liste!E60&amp;"""), getGeneValue("""&amp;Liste!E61&amp;"""), getGeneValue("""&amp;Liste!E62&amp;"""),  getGeneValue("""&amp;Liste!E63&amp;"""));",IF(Liste!A59="desire",", getGeneValue("""&amp;Liste!E59&amp;"""), getGeneValue("""&amp;Liste!E60&amp;"""), getGeneValue("""&amp;Liste!E61&amp;"""), getGeneValue("""&amp;Liste!E62&amp;"""),  getGeneValue("""&amp;Liste!E63&amp;"""));
desire.setRelatedNeed(this.needs.get(NeedType."&amp;UPPER(Liste!B59)&amp;"));","")))&amp;"
  this."&amp;Liste!A59&amp;"s.put("&amp;Liste!A59&amp;");"</f>
        <v>desire = new Desire(this.desires, DesireType.FIGHT, getGeneValue("NE"), getGeneValue("SC"), getGeneValue("YE"), getGeneValue("KS"),  getGeneValue("ZJ"));
desire.setRelatedNeed(this.needs.get(NeedType.FIGHT));
  this.desires.put(desire);</v>
      </c>
    </row>
    <row r="60" spans="1:3" x14ac:dyDescent="0.25">
      <c r="A60" t="str">
        <f>UPPER(MID(Liste!A60,1,1))&amp;MID(Liste!A60,2,100)</f>
        <v>Desire</v>
      </c>
      <c r="B60" t="str">
        <f>A60&amp;"Type."&amp;UPPER(Liste!B60)</f>
        <v>DesireType.FIGHT</v>
      </c>
      <c r="C60" t="str">
        <f>Liste!A60&amp;" = new "&amp;A60&amp;"(this."&amp;Liste!A60&amp;"s, "&amp;B60&amp;IF(Liste!A60="trait",", getGeneValue("""&amp;Liste!E60&amp;"""), getGeneValue("""&amp;Liste!E61&amp;"""), getGeneValue("""&amp;Liste!E62&amp;"""), getGeneValue("""&amp;Liste!E63&amp;"""),  getGeneValue("""&amp;Liste!E64&amp;"""));",IF(Liste!A60="need",", getGeneValue("""&amp;Liste!E60&amp;"""), getGeneValue("""&amp;Liste!E61&amp;"""), getGeneValue("""&amp;Liste!E62&amp;"""), getGeneValue("""&amp;Liste!E63&amp;"""),  getGeneValue("""&amp;Liste!E64&amp;"""));",IF(Liste!A60="desire",", getGeneValue("""&amp;Liste!E60&amp;"""), getGeneValue("""&amp;Liste!E61&amp;"""), getGeneValue("""&amp;Liste!E62&amp;"""), getGeneValue("""&amp;Liste!E63&amp;"""),  getGeneValue("""&amp;Liste!E64&amp;"""));
desire.setRelatedNeed(this.needs.get(NeedType."&amp;UPPER(Liste!B60)&amp;"));","")))&amp;"
  this."&amp;Liste!A60&amp;"s.put("&amp;Liste!A60&amp;");"</f>
        <v>desire = new Desire(this.desires, DesireType.FIGHT, getGeneValue("SC"), getGeneValue("YE"), getGeneValue("KS"), getGeneValue("ZJ"),  getGeneValue("US"));
desire.setRelatedNeed(this.needs.get(NeedType.FIGHT));
  this.desires.put(desire);</v>
      </c>
    </row>
    <row r="61" spans="1:3" x14ac:dyDescent="0.25">
      <c r="A61" t="str">
        <f>UPPER(MID(Liste!A61,1,1))&amp;MID(Liste!A61,2,100)</f>
        <v>Desire</v>
      </c>
      <c r="B61" t="str">
        <f>A61&amp;"Type."&amp;UPPER(Liste!B61)</f>
        <v>DesireType.FIGHT</v>
      </c>
      <c r="C61" t="str">
        <f>Liste!A61&amp;" = new "&amp;A61&amp;"(this."&amp;Liste!A61&amp;"s, "&amp;B61&amp;IF(Liste!A61="trait",", getGeneValue("""&amp;Liste!E61&amp;"""), getGeneValue("""&amp;Liste!E62&amp;"""), getGeneValue("""&amp;Liste!E63&amp;"""), getGeneValue("""&amp;Liste!E64&amp;"""),  getGeneValue("""&amp;Liste!E65&amp;"""));",IF(Liste!A61="need",", getGeneValue("""&amp;Liste!E61&amp;"""), getGeneValue("""&amp;Liste!E62&amp;"""), getGeneValue("""&amp;Liste!E63&amp;"""), getGeneValue("""&amp;Liste!E64&amp;"""),  getGeneValue("""&amp;Liste!E65&amp;"""));",IF(Liste!A61="desire",", getGeneValue("""&amp;Liste!E61&amp;"""), getGeneValue("""&amp;Liste!E62&amp;"""), getGeneValue("""&amp;Liste!E63&amp;"""), getGeneValue("""&amp;Liste!E64&amp;"""),  getGeneValue("""&amp;Liste!E65&amp;"""));
desire.setRelatedNeed(this.needs.get(NeedType."&amp;UPPER(Liste!B61)&amp;"));","")))&amp;"
  this."&amp;Liste!A61&amp;"s.put("&amp;Liste!A61&amp;");"</f>
        <v>desire = new Desire(this.desires, DesireType.FIGHT, getGeneValue("YE"), getGeneValue("KS"), getGeneValue("ZJ"), getGeneValue("US"),  getGeneValue("FQ"));
desire.setRelatedNeed(this.needs.get(NeedType.FIGHT));
  this.desires.put(desire);</v>
      </c>
    </row>
    <row r="62" spans="1:3" x14ac:dyDescent="0.25">
      <c r="A62" t="str">
        <f>UPPER(MID(Liste!A62,1,1))&amp;MID(Liste!A62,2,100)</f>
        <v>Desire</v>
      </c>
      <c r="B62" t="str">
        <f>A62&amp;"Type."&amp;UPPER(Liste!B62)</f>
        <v>DesireType.FIGHT</v>
      </c>
      <c r="C62" t="str">
        <f>Liste!A62&amp;" = new "&amp;A62&amp;"(this."&amp;Liste!A62&amp;"s, "&amp;B62&amp;IF(Liste!A62="trait",", getGeneValue("""&amp;Liste!E62&amp;"""), getGeneValue("""&amp;Liste!E63&amp;"""), getGeneValue("""&amp;Liste!E64&amp;"""), getGeneValue("""&amp;Liste!E65&amp;"""),  getGeneValue("""&amp;Liste!E66&amp;"""));",IF(Liste!A62="need",", getGeneValue("""&amp;Liste!E62&amp;"""), getGeneValue("""&amp;Liste!E63&amp;"""), getGeneValue("""&amp;Liste!E64&amp;"""), getGeneValue("""&amp;Liste!E65&amp;"""),  getGeneValue("""&amp;Liste!E66&amp;"""));",IF(Liste!A62="desire",", getGeneValue("""&amp;Liste!E62&amp;"""), getGeneValue("""&amp;Liste!E63&amp;"""), getGeneValue("""&amp;Liste!E64&amp;"""), getGeneValue("""&amp;Liste!E65&amp;"""),  getGeneValue("""&amp;Liste!E66&amp;"""));
desire.setRelatedNeed(this.needs.get(NeedType."&amp;UPPER(Liste!B62)&amp;"));","")))&amp;"
  this."&amp;Liste!A62&amp;"s.put("&amp;Liste!A62&amp;");"</f>
        <v>desire = new Desire(this.desires, DesireType.FIGHT, getGeneValue("KS"), getGeneValue("ZJ"), getGeneValue("US"), getGeneValue("FQ"),  getGeneValue("WJ"));
desire.setRelatedNeed(this.needs.get(NeedType.FIGHT));
  this.desires.put(desire);</v>
      </c>
    </row>
    <row r="63" spans="1:3" x14ac:dyDescent="0.25">
      <c r="A63" t="str">
        <f>UPPER(MID(Liste!A63,1,1))&amp;MID(Liste!A63,2,100)</f>
        <v>Desire</v>
      </c>
      <c r="B63" t="str">
        <f>A63&amp;"Type."&amp;UPPER(Liste!B63)</f>
        <v>DesireType.WORK</v>
      </c>
      <c r="C63" t="str">
        <f>Liste!A63&amp;" = new "&amp;A63&amp;"(this."&amp;Liste!A63&amp;"s, "&amp;B63&amp;IF(Liste!A63="trait",", getGeneValue("""&amp;Liste!E63&amp;"""), getGeneValue("""&amp;Liste!E64&amp;"""), getGeneValue("""&amp;Liste!E65&amp;"""), getGeneValue("""&amp;Liste!E66&amp;"""),  getGeneValue("""&amp;Liste!E67&amp;"""));",IF(Liste!A63="need",", getGeneValue("""&amp;Liste!E63&amp;"""), getGeneValue("""&amp;Liste!E64&amp;"""), getGeneValue("""&amp;Liste!E65&amp;"""), getGeneValue("""&amp;Liste!E66&amp;"""),  getGeneValue("""&amp;Liste!E67&amp;"""));",IF(Liste!A63="desire",", getGeneValue("""&amp;Liste!E63&amp;"""), getGeneValue("""&amp;Liste!E64&amp;"""), getGeneValue("""&amp;Liste!E65&amp;"""), getGeneValue("""&amp;Liste!E66&amp;"""),  getGeneValue("""&amp;Liste!E67&amp;"""));
desire.setRelatedNeed(this.needs.get(NeedType."&amp;UPPER(Liste!B63)&amp;"));","")))&amp;"
  this."&amp;Liste!A63&amp;"s.put("&amp;Liste!A63&amp;");"</f>
        <v>desire = new Desire(this.desires, DesireType.WORK, getGeneValue("ZJ"), getGeneValue("US"), getGeneValue("FQ"), getGeneValue("WJ"),  getGeneValue("VT"));
desire.setRelatedNeed(this.needs.get(NeedType.WORK));
  this.desires.put(desire);</v>
      </c>
    </row>
    <row r="64" spans="1:3" x14ac:dyDescent="0.25">
      <c r="A64" t="str">
        <f>UPPER(MID(Liste!A64,1,1))&amp;MID(Liste!A64,2,100)</f>
        <v>Desire</v>
      </c>
      <c r="B64" t="str">
        <f>A64&amp;"Type."&amp;UPPER(Liste!B64)</f>
        <v>DesireType.WORK</v>
      </c>
      <c r="C64" t="str">
        <f>Liste!A64&amp;" = new "&amp;A64&amp;"(this."&amp;Liste!A64&amp;"s, "&amp;B64&amp;IF(Liste!A64="trait",", getGeneValue("""&amp;Liste!E64&amp;"""), getGeneValue("""&amp;Liste!E65&amp;"""), getGeneValue("""&amp;Liste!E66&amp;"""), getGeneValue("""&amp;Liste!E67&amp;"""),  getGeneValue("""&amp;Liste!E68&amp;"""));",IF(Liste!A64="need",", getGeneValue("""&amp;Liste!E64&amp;"""), getGeneValue("""&amp;Liste!E65&amp;"""), getGeneValue("""&amp;Liste!E66&amp;"""), getGeneValue("""&amp;Liste!E67&amp;"""),  getGeneValue("""&amp;Liste!E68&amp;"""));",IF(Liste!A64="desire",", getGeneValue("""&amp;Liste!E64&amp;"""), getGeneValue("""&amp;Liste!E65&amp;"""), getGeneValue("""&amp;Liste!E66&amp;"""), getGeneValue("""&amp;Liste!E67&amp;"""),  getGeneValue("""&amp;Liste!E68&amp;"""));
desire.setRelatedNeed(this.needs.get(NeedType."&amp;UPPER(Liste!B64)&amp;"));","")))&amp;"
  this."&amp;Liste!A64&amp;"s.put("&amp;Liste!A64&amp;");"</f>
        <v>desire = new Desire(this.desires, DesireType.WORK, getGeneValue("US"), getGeneValue("FQ"), getGeneValue("WJ"), getGeneValue("VT"),  getGeneValue(""));
desire.setRelatedNeed(this.needs.get(NeedType.WORK));
  this.desires.put(desire);</v>
      </c>
    </row>
    <row r="65" spans="1:3" x14ac:dyDescent="0.25">
      <c r="A65" t="str">
        <f>UPPER(MID(Liste!A65,1,1))&amp;MID(Liste!A65,2,100)</f>
        <v>Desire</v>
      </c>
      <c r="B65" t="str">
        <f>A65&amp;"Type."&amp;UPPER(Liste!B65)</f>
        <v>DesireType.WORK</v>
      </c>
      <c r="C65" t="str">
        <f>Liste!A65&amp;" = new "&amp;A65&amp;"(this."&amp;Liste!A65&amp;"s, "&amp;B65&amp;IF(Liste!A65="trait",", getGeneValue("""&amp;Liste!E65&amp;"""), getGeneValue("""&amp;Liste!E66&amp;"""), getGeneValue("""&amp;Liste!E67&amp;"""), getGeneValue("""&amp;Liste!E68&amp;"""),  getGeneValue("""&amp;Liste!E69&amp;"""));",IF(Liste!A65="need",", getGeneValue("""&amp;Liste!E65&amp;"""), getGeneValue("""&amp;Liste!E66&amp;"""), getGeneValue("""&amp;Liste!E67&amp;"""), getGeneValue("""&amp;Liste!E68&amp;"""),  getGeneValue("""&amp;Liste!E69&amp;"""));",IF(Liste!A65="desire",", getGeneValue("""&amp;Liste!E65&amp;"""), getGeneValue("""&amp;Liste!E66&amp;"""), getGeneValue("""&amp;Liste!E67&amp;"""), getGeneValue("""&amp;Liste!E68&amp;"""),  getGeneValue("""&amp;Liste!E69&amp;"""));
desire.setRelatedNeed(this.needs.get(NeedType."&amp;UPPER(Liste!B65)&amp;"));","")))&amp;"
  this."&amp;Liste!A65&amp;"s.put("&amp;Liste!A65&amp;");"</f>
        <v>desire = new Desire(this.desires, DesireType.WORK, getGeneValue("FQ"), getGeneValue("WJ"), getGeneValue("VT"), getGeneValue(""),  getGeneValue(""));
desire.setRelatedNeed(this.needs.get(NeedType.WORK));
  this.desires.put(desire);</v>
      </c>
    </row>
    <row r="66" spans="1:3" x14ac:dyDescent="0.25">
      <c r="A66" t="str">
        <f>UPPER(MID(Liste!A66,1,1))&amp;MID(Liste!A66,2,100)</f>
        <v>Desire</v>
      </c>
      <c r="B66" t="str">
        <f>A66&amp;"Type."&amp;UPPER(Liste!B66)</f>
        <v>DesireType.WORK</v>
      </c>
      <c r="C66" t="str">
        <f>Liste!A66&amp;" = new "&amp;A66&amp;"(this."&amp;Liste!A66&amp;"s, "&amp;B66&amp;IF(Liste!A66="trait",", getGeneValue("""&amp;Liste!E66&amp;"""), getGeneValue("""&amp;Liste!E67&amp;"""), getGeneValue("""&amp;Liste!E68&amp;"""), getGeneValue("""&amp;Liste!E69&amp;"""),  getGeneValue("""&amp;Liste!E70&amp;"""));",IF(Liste!A66="need",", getGeneValue("""&amp;Liste!E66&amp;"""), getGeneValue("""&amp;Liste!E67&amp;"""), getGeneValue("""&amp;Liste!E68&amp;"""), getGeneValue("""&amp;Liste!E69&amp;"""),  getGeneValue("""&amp;Liste!E70&amp;"""));",IF(Liste!A66="desire",", getGeneValue("""&amp;Liste!E66&amp;"""), getGeneValue("""&amp;Liste!E67&amp;"""), getGeneValue("""&amp;Liste!E68&amp;"""), getGeneValue("""&amp;Liste!E69&amp;"""),  getGeneValue("""&amp;Liste!E70&amp;"""));
desire.setRelatedNeed(this.needs.get(NeedType."&amp;UPPER(Liste!B66)&amp;"));","")))&amp;"
  this."&amp;Liste!A66&amp;"s.put("&amp;Liste!A66&amp;");"</f>
        <v>desire = new Desire(this.desires, DesireType.WORK, getGeneValue("WJ"), getGeneValue("VT"), getGeneValue(""), getGeneValue(""),  getGeneValue(""));
desire.setRelatedNeed(this.needs.get(NeedType.WORK));
  this.desires.put(desire);</v>
      </c>
    </row>
    <row r="67" spans="1:3" x14ac:dyDescent="0.25">
      <c r="A67" t="str">
        <f>UPPER(MID(Liste!A67,1,1))&amp;MID(Liste!A67,2,100)</f>
        <v>Desire</v>
      </c>
      <c r="B67" t="str">
        <f>A67&amp;"Type."&amp;UPPER(Liste!B67)</f>
        <v>DesireType.WORK</v>
      </c>
      <c r="C67" t="str">
        <f>Liste!A67&amp;" = new "&amp;A67&amp;"(this."&amp;Liste!A67&amp;"s, "&amp;B67&amp;IF(Liste!A67="trait",", getGeneValue("""&amp;Liste!E67&amp;"""), getGeneValue("""&amp;Liste!E68&amp;"""), getGeneValue("""&amp;Liste!E69&amp;"""), getGeneValue("""&amp;Liste!E70&amp;"""),  getGeneValue("""&amp;Liste!E71&amp;"""));",IF(Liste!A67="need",", getGeneValue("""&amp;Liste!E67&amp;"""), getGeneValue("""&amp;Liste!E68&amp;"""), getGeneValue("""&amp;Liste!E69&amp;"""), getGeneValue("""&amp;Liste!E70&amp;"""),  getGeneValue("""&amp;Liste!E71&amp;"""));",IF(Liste!A67="desire",", getGeneValue("""&amp;Liste!E67&amp;"""), getGeneValue("""&amp;Liste!E68&amp;"""), getGeneValue("""&amp;Liste!E69&amp;"""), getGeneValue("""&amp;Liste!E70&amp;"""),  getGeneValue("""&amp;Liste!E71&amp;"""));
desire.setRelatedNeed(this.needs.get(NeedType."&amp;UPPER(Liste!B67)&amp;"));","")))&amp;"
  this."&amp;Liste!A67&amp;"s.put("&amp;Liste!A67&amp;");"</f>
        <v>desire = new Desire(this.desires, DesireType.WORK, getGeneValue("VT"), getGeneValue(""), getGeneValue(""), getGeneValue(""),  getGeneValue(""));
desire.setRelatedNeed(this.needs.get(NeedType.WORK));
  this.desires.put(desire);</v>
      </c>
    </row>
    <row r="68" spans="1:3" x14ac:dyDescent="0.25">
      <c r="A68" t="str">
        <f>UPPER(MID(Liste!A68,1,1))&amp;MID(Liste!A68,2,100)</f>
        <v/>
      </c>
      <c r="B68" t="str">
        <f>A68&amp;"Type."&amp;UPPER(Liste!B68)</f>
        <v>Type.</v>
      </c>
      <c r="C68" t="str">
        <f>Liste!A68&amp;" = new "&amp;A68&amp;"(this."&amp;Liste!A68&amp;"s, "&amp;B68&amp;IF(Liste!A68="trait",", getGeneValue("""&amp;Liste!E68&amp;"""), getGeneValue("""&amp;Liste!E69&amp;"""), getGeneValue("""&amp;Liste!E70&amp;"""), getGeneValue("""&amp;Liste!E71&amp;"""),  getGeneValue("""&amp;Liste!E72&amp;"""));",IF(Liste!A68="need",", getGeneValue("""&amp;Liste!E68&amp;"""), getGeneValue("""&amp;Liste!E69&amp;"""), getGeneValue("""&amp;Liste!E70&amp;"""), getGeneValue("""&amp;Liste!E71&amp;"""),  getGeneValue("""&amp;Liste!E72&amp;"""));",IF(Liste!A68="desire",", getGeneValue("""&amp;Liste!E68&amp;"""), getGeneValue("""&amp;Liste!E69&amp;"""), getGeneValue("""&amp;Liste!E70&amp;"""), getGeneValue("""&amp;Liste!E71&amp;"""),  getGeneValue("""&amp;Liste!E72&amp;"""));
desire.setRelatedNeed(this.needs.get(NeedType."&amp;UPPER(Liste!B68)&amp;"));","")))&amp;"
  this."&amp;Liste!A68&amp;"s.put("&amp;Liste!A68&amp;");"</f>
        <v xml:space="preserve"> = new (this.s, Type.
  this.s.put();</v>
      </c>
    </row>
    <row r="69" spans="1:3" x14ac:dyDescent="0.25">
      <c r="A69" t="str">
        <f>UPPER(MID(Liste!A69,1,1))&amp;MID(Liste!A69,2,100)</f>
        <v/>
      </c>
      <c r="B69" t="str">
        <f>A69&amp;"Type."&amp;UPPER(Liste!B69)</f>
        <v>Type.</v>
      </c>
      <c r="C69" t="str">
        <f>Liste!A69&amp;" = new "&amp;A69&amp;"(this."&amp;Liste!A69&amp;"s, "&amp;B69&amp;IF(Liste!A69="trait",", getGeneValue("""&amp;Liste!E69&amp;"""), getGeneValue("""&amp;Liste!E70&amp;"""), getGeneValue("""&amp;Liste!E71&amp;"""), getGeneValue("""&amp;Liste!E72&amp;"""),  getGeneValue("""&amp;Liste!E73&amp;"""));",IF(Liste!A69="need",", getGeneValue("""&amp;Liste!E69&amp;"""), getGeneValue("""&amp;Liste!E70&amp;"""), getGeneValue("""&amp;Liste!E71&amp;"""), getGeneValue("""&amp;Liste!E72&amp;"""),  getGeneValue("""&amp;Liste!E73&amp;"""));",IF(Liste!A69="desire",", getGeneValue("""&amp;Liste!E69&amp;"""), getGeneValue("""&amp;Liste!E70&amp;"""), getGeneValue("""&amp;Liste!E71&amp;"""), getGeneValue("""&amp;Liste!E72&amp;"""),  getGeneValue("""&amp;Liste!E73&amp;"""));
desire.setRelatedNeed(this.needs.get(NeedType."&amp;UPPER(Liste!B69)&amp;"));","")))&amp;"
  this."&amp;Liste!A69&amp;"s.put("&amp;Liste!A69&amp;");"</f>
        <v xml:space="preserve"> = new (this.s, Type.
  this.s.put();</v>
      </c>
    </row>
    <row r="70" spans="1:3" x14ac:dyDescent="0.25">
      <c r="A70" t="str">
        <f>UPPER(MID(Liste!A70,1,1))&amp;MID(Liste!A70,2,100)</f>
        <v/>
      </c>
      <c r="B70" t="str">
        <f>A70&amp;"Type."&amp;UPPER(Liste!B70)</f>
        <v>Type.</v>
      </c>
      <c r="C70" t="str">
        <f>Liste!A70&amp;" = new "&amp;A70&amp;"(this."&amp;Liste!A70&amp;"s, "&amp;B70&amp;IF(Liste!A70="trait",", getGeneValue("""&amp;Liste!E70&amp;"""), getGeneValue("""&amp;Liste!E71&amp;"""), getGeneValue("""&amp;Liste!E72&amp;"""), getGeneValue("""&amp;Liste!E73&amp;"""),  getGeneValue("""&amp;Liste!E74&amp;"""));",IF(Liste!A70="need",", getGeneValue("""&amp;Liste!E70&amp;"""), getGeneValue("""&amp;Liste!E71&amp;"""), getGeneValue("""&amp;Liste!E72&amp;"""), getGeneValue("""&amp;Liste!E73&amp;"""),  getGeneValue("""&amp;Liste!E74&amp;"""));",IF(Liste!A70="desire",", getGeneValue("""&amp;Liste!E70&amp;"""), getGeneValue("""&amp;Liste!E71&amp;"""), getGeneValue("""&amp;Liste!E72&amp;"""), getGeneValue("""&amp;Liste!E73&amp;"""),  getGeneValue("""&amp;Liste!E74&amp;"""));
desire.setRelatedNeed(this.needs.get(NeedType."&amp;UPPER(Liste!B70)&amp;"));","")))&amp;"
  this."&amp;Liste!A70&amp;"s.put("&amp;Liste!A70&amp;");"</f>
        <v xml:space="preserve"> = new (this.s, Type.
  this.s.put();</v>
      </c>
    </row>
    <row r="71" spans="1:3" x14ac:dyDescent="0.25">
      <c r="A71" t="str">
        <f>UPPER(MID(Liste!A71,1,1))&amp;MID(Liste!A71,2,100)</f>
        <v/>
      </c>
      <c r="B71" t="str">
        <f>A71&amp;"Type."&amp;UPPER(Liste!B71)</f>
        <v>Type.</v>
      </c>
      <c r="C71" t="str">
        <f>Liste!A71&amp;" = new "&amp;A71&amp;"(this."&amp;Liste!A71&amp;"s, "&amp;B71&amp;IF(Liste!A71="trait",", getGeneValue("""&amp;Liste!E71&amp;"""), getGeneValue("""&amp;Liste!E72&amp;"""), getGeneValue("""&amp;Liste!E73&amp;"""), getGeneValue("""&amp;Liste!E74&amp;"""),  getGeneValue("""&amp;Liste!E75&amp;"""));",IF(Liste!A71="need",", getGeneValue("""&amp;Liste!E71&amp;"""), getGeneValue("""&amp;Liste!E72&amp;"""), getGeneValue("""&amp;Liste!E73&amp;"""), getGeneValue("""&amp;Liste!E74&amp;"""),  getGeneValue("""&amp;Liste!E75&amp;"""));",IF(Liste!A71="desire",", getGeneValue("""&amp;Liste!E71&amp;"""), getGeneValue("""&amp;Liste!E72&amp;"""), getGeneValue("""&amp;Liste!E73&amp;"""), getGeneValue("""&amp;Liste!E74&amp;"""),  getGeneValue("""&amp;Liste!E75&amp;"""));
desire.setRelatedNeed(this.needs.get(NeedType."&amp;UPPER(Liste!B71)&amp;"));","")))&amp;"
  this."&amp;Liste!A71&amp;"s.put("&amp;Liste!A71&amp;");"</f>
        <v xml:space="preserve"> = new (this.s, Type.
  this.s.put();</v>
      </c>
    </row>
    <row r="72" spans="1:3" x14ac:dyDescent="0.25">
      <c r="A72" t="str">
        <f>UPPER(MID(Liste!A72,1,1))&amp;MID(Liste!A72,2,100)</f>
        <v/>
      </c>
      <c r="B72" t="str">
        <f>A72&amp;"Type."&amp;UPPER(Liste!B72)</f>
        <v>Type.</v>
      </c>
      <c r="C72" t="str">
        <f>Liste!A72&amp;" = new "&amp;A72&amp;"(this."&amp;Liste!A72&amp;"s, "&amp;B72&amp;IF(Liste!A72="trait",", getGeneValue("""&amp;Liste!E72&amp;"""), getGeneValue("""&amp;Liste!E73&amp;"""), getGeneValue("""&amp;Liste!E74&amp;"""), getGeneValue("""&amp;Liste!E75&amp;"""),  getGeneValue("""&amp;Liste!E76&amp;"""));",IF(Liste!A72="need",", getGeneValue("""&amp;Liste!E72&amp;"""), getGeneValue("""&amp;Liste!E73&amp;"""), getGeneValue("""&amp;Liste!E74&amp;"""), getGeneValue("""&amp;Liste!E75&amp;"""),  getGeneValue("""&amp;Liste!E76&amp;"""));",IF(Liste!A72="desire",", getGeneValue("""&amp;Liste!E72&amp;"""), getGeneValue("""&amp;Liste!E73&amp;"""), getGeneValue("""&amp;Liste!E74&amp;"""), getGeneValue("""&amp;Liste!E75&amp;"""),  getGeneValue("""&amp;Liste!E76&amp;"""));
desire.setRelatedNeed(this.needs.get(NeedType."&amp;UPPER(Liste!B72)&amp;"));","")))&amp;"
  this."&amp;Liste!A72&amp;"s.put("&amp;Liste!A72&amp;");"</f>
        <v xml:space="preserve"> = new (this.s, Type.
  this.s.put();</v>
      </c>
    </row>
    <row r="73" spans="1:3" x14ac:dyDescent="0.25">
      <c r="A73" t="str">
        <f>UPPER(MID(Liste!A73,1,1))&amp;MID(Liste!A73,2,100)</f>
        <v/>
      </c>
      <c r="B73" t="str">
        <f>A73&amp;"Type."&amp;UPPER(Liste!B73)</f>
        <v>Type.</v>
      </c>
      <c r="C73" t="str">
        <f>Liste!A73&amp;" = new "&amp;A73&amp;"(this."&amp;Liste!A73&amp;"s, "&amp;B73&amp;IF(Liste!A73="trait",", getGeneValue("""&amp;Liste!E73&amp;"""), getGeneValue("""&amp;Liste!E74&amp;"""), getGeneValue("""&amp;Liste!E75&amp;"""), getGeneValue("""&amp;Liste!E76&amp;"""),  getGeneValue("""&amp;Liste!E77&amp;"""));",IF(Liste!A73="need",", getGeneValue("""&amp;Liste!E73&amp;"""), getGeneValue("""&amp;Liste!E74&amp;"""), getGeneValue("""&amp;Liste!E75&amp;"""), getGeneValue("""&amp;Liste!E76&amp;"""),  getGeneValue("""&amp;Liste!E77&amp;"""));",IF(Liste!A73="desire",", getGeneValue("""&amp;Liste!E73&amp;"""), getGeneValue("""&amp;Liste!E74&amp;"""), getGeneValue("""&amp;Liste!E75&amp;"""), getGeneValue("""&amp;Liste!E76&amp;"""),  getGeneValue("""&amp;Liste!E77&amp;"""));
desire.setRelatedNeed(this.needs.get(NeedType."&amp;UPPER(Liste!B73)&amp;"));","")))&amp;"
  this."&amp;Liste!A73&amp;"s.put("&amp;Liste!A73&amp;");"</f>
        <v xml:space="preserve"> = new (this.s, Type.
  this.s.put();</v>
      </c>
    </row>
    <row r="74" spans="1:3" x14ac:dyDescent="0.25">
      <c r="A74" t="str">
        <f>UPPER(MID(Liste!A74,1,1))&amp;MID(Liste!A74,2,100)</f>
        <v/>
      </c>
      <c r="B74" t="str">
        <f>A74&amp;"Type."&amp;UPPER(Liste!B74)</f>
        <v>Type.</v>
      </c>
      <c r="C74" t="str">
        <f>Liste!A74&amp;" = new "&amp;A74&amp;"(this."&amp;Liste!A74&amp;"s, "&amp;B74&amp;IF(Liste!A74="trait",", getGeneValue("""&amp;Liste!E74&amp;"""), getGeneValue("""&amp;Liste!E75&amp;"""), getGeneValue("""&amp;Liste!E76&amp;"""), getGeneValue("""&amp;Liste!E77&amp;"""),  getGeneValue("""&amp;Liste!E78&amp;"""));",IF(Liste!A74="need",", getGeneValue("""&amp;Liste!E74&amp;"""), getGeneValue("""&amp;Liste!E75&amp;"""), getGeneValue("""&amp;Liste!E76&amp;"""), getGeneValue("""&amp;Liste!E77&amp;"""),  getGeneValue("""&amp;Liste!E78&amp;"""));",IF(Liste!A74="desire",", getGeneValue("""&amp;Liste!E74&amp;"""), getGeneValue("""&amp;Liste!E75&amp;"""), getGeneValue("""&amp;Liste!E76&amp;"""), getGeneValue("""&amp;Liste!E77&amp;"""),  getGeneValue("""&amp;Liste!E78&amp;"""));
desire.setRelatedNeed(this.needs.get(NeedType."&amp;UPPER(Liste!B74)&amp;"));","")))&amp;"
  this."&amp;Liste!A74&amp;"s.put("&amp;Liste!A74&amp;");"</f>
        <v xml:space="preserve"> = new (this.s, Type.
  this.s.put();</v>
      </c>
    </row>
    <row r="75" spans="1:3" x14ac:dyDescent="0.25">
      <c r="A75" t="str">
        <f>UPPER(MID(Liste!A75,1,1))&amp;MID(Liste!A75,2,100)</f>
        <v/>
      </c>
      <c r="B75" t="str">
        <f>A75&amp;"Type."&amp;UPPER(Liste!B75)</f>
        <v>Type.</v>
      </c>
      <c r="C75" t="str">
        <f>Liste!A75&amp;" = new "&amp;A75&amp;"(this."&amp;Liste!A75&amp;"s, "&amp;B75&amp;IF(Liste!A75="trait",", getGeneValue("""&amp;Liste!E75&amp;"""), getGeneValue("""&amp;Liste!E76&amp;"""), getGeneValue("""&amp;Liste!E77&amp;"""), getGeneValue("""&amp;Liste!E78&amp;"""),  getGeneValue("""&amp;Liste!E79&amp;"""));",IF(Liste!A75="need",", getGeneValue("""&amp;Liste!E75&amp;"""), getGeneValue("""&amp;Liste!E76&amp;"""), getGeneValue("""&amp;Liste!E77&amp;"""), getGeneValue("""&amp;Liste!E78&amp;"""),  getGeneValue("""&amp;Liste!E79&amp;"""));",IF(Liste!A75="desire",", getGeneValue("""&amp;Liste!E75&amp;"""), getGeneValue("""&amp;Liste!E76&amp;"""), getGeneValue("""&amp;Liste!E77&amp;"""), getGeneValue("""&amp;Liste!E78&amp;"""),  getGeneValue("""&amp;Liste!E79&amp;"""));
desire.setRelatedNeed(this.needs.get(NeedType."&amp;UPPER(Liste!B75)&amp;"));","")))&amp;"
  this."&amp;Liste!A75&amp;"s.put("&amp;Liste!A75&amp;");"</f>
        <v xml:space="preserve"> = new (this.s, Type.
  this.s.put();</v>
      </c>
    </row>
    <row r="76" spans="1:3" x14ac:dyDescent="0.25">
      <c r="A76" t="str">
        <f>UPPER(MID(Liste!A76,1,1))&amp;MID(Liste!A76,2,100)</f>
        <v/>
      </c>
      <c r="B76" t="str">
        <f>A76&amp;"Type."&amp;UPPER(Liste!B76)</f>
        <v>Type.</v>
      </c>
      <c r="C76" t="str">
        <f>Liste!A76&amp;" = new "&amp;A76&amp;"(this."&amp;Liste!A76&amp;"s, "&amp;B76&amp;IF(Liste!A76="trait",", getGeneValue("""&amp;Liste!E76&amp;"""), getGeneValue("""&amp;Liste!E77&amp;"""), getGeneValue("""&amp;Liste!E78&amp;"""), getGeneValue("""&amp;Liste!E79&amp;"""),  getGeneValue("""&amp;Liste!E80&amp;"""));",IF(Liste!A76="need",", getGeneValue("""&amp;Liste!E76&amp;"""), getGeneValue("""&amp;Liste!E77&amp;"""), getGeneValue("""&amp;Liste!E78&amp;"""), getGeneValue("""&amp;Liste!E79&amp;"""),  getGeneValue("""&amp;Liste!E80&amp;"""));",IF(Liste!A76="desire",", getGeneValue("""&amp;Liste!E76&amp;"""), getGeneValue("""&amp;Liste!E77&amp;"""), getGeneValue("""&amp;Liste!E78&amp;"""), getGeneValue("""&amp;Liste!E79&amp;"""),  getGeneValue("""&amp;Liste!E80&amp;"""));
desire.setRelatedNeed(this.needs.get(NeedType."&amp;UPPER(Liste!B76)&amp;"));","")))&amp;"
  this."&amp;Liste!A76&amp;"s.put("&amp;Liste!A76&amp;");"</f>
        <v xml:space="preserve"> = new (this.s, Type.
  this.s.put();</v>
      </c>
    </row>
    <row r="77" spans="1:3" x14ac:dyDescent="0.25">
      <c r="A77" t="str">
        <f>UPPER(MID(Liste!A77,1,1))&amp;MID(Liste!A77,2,100)</f>
        <v/>
      </c>
      <c r="B77" t="str">
        <f>A77&amp;"Type."&amp;UPPER(Liste!B77)</f>
        <v>Type.</v>
      </c>
      <c r="C77" t="str">
        <f>Liste!A77&amp;" = new "&amp;A77&amp;"(this."&amp;Liste!A77&amp;"s, "&amp;B77&amp;IF(Liste!A77="trait",", getGeneValue("""&amp;Liste!E77&amp;"""), getGeneValue("""&amp;Liste!E78&amp;"""), getGeneValue("""&amp;Liste!E79&amp;"""), getGeneValue("""&amp;Liste!E80&amp;"""),  getGeneValue("""&amp;Liste!E81&amp;"""));",IF(Liste!A77="need",", getGeneValue("""&amp;Liste!E77&amp;"""), getGeneValue("""&amp;Liste!E78&amp;"""), getGeneValue("""&amp;Liste!E79&amp;"""), getGeneValue("""&amp;Liste!E80&amp;"""),  getGeneValue("""&amp;Liste!E81&amp;"""));",IF(Liste!A77="desire",", getGeneValue("""&amp;Liste!E77&amp;"""), getGeneValue("""&amp;Liste!E78&amp;"""), getGeneValue("""&amp;Liste!E79&amp;"""), getGeneValue("""&amp;Liste!E80&amp;"""),  getGeneValue("""&amp;Liste!E81&amp;"""));
desire.setRelatedNeed(this.needs.get(NeedType."&amp;UPPER(Liste!B77)&amp;"));","")))&amp;"
  this."&amp;Liste!A77&amp;"s.put("&amp;Liste!A77&amp;");"</f>
        <v xml:space="preserve"> = new (this.s, Type.
  this.s.put();</v>
      </c>
    </row>
    <row r="78" spans="1:3" x14ac:dyDescent="0.25">
      <c r="A78" t="str">
        <f>UPPER(MID(Liste!A78,1,1))&amp;MID(Liste!A78,2,100)</f>
        <v/>
      </c>
      <c r="B78" t="str">
        <f>A78&amp;"Type."&amp;UPPER(Liste!B78)</f>
        <v>Type.</v>
      </c>
      <c r="C78" t="str">
        <f>Liste!A78&amp;" = new "&amp;A78&amp;"(this."&amp;Liste!A78&amp;"s, "&amp;B78&amp;IF(Liste!A78="trait",", getGeneValue("""&amp;Liste!E78&amp;"""), getGeneValue("""&amp;Liste!E79&amp;"""), getGeneValue("""&amp;Liste!E80&amp;"""), getGeneValue("""&amp;Liste!E81&amp;"""),  getGeneValue("""&amp;Liste!E82&amp;"""));",IF(Liste!A78="need",", getGeneValue("""&amp;Liste!E78&amp;"""), getGeneValue("""&amp;Liste!E79&amp;"""), getGeneValue("""&amp;Liste!E80&amp;"""), getGeneValue("""&amp;Liste!E81&amp;"""),  getGeneValue("""&amp;Liste!E82&amp;"""));",IF(Liste!A78="desire",", getGeneValue("""&amp;Liste!E78&amp;"""), getGeneValue("""&amp;Liste!E79&amp;"""), getGeneValue("""&amp;Liste!E80&amp;"""), getGeneValue("""&amp;Liste!E81&amp;"""),  getGeneValue("""&amp;Liste!E82&amp;"""));
desire.setRelatedNeed(this.needs.get(NeedType."&amp;UPPER(Liste!B78)&amp;"));","")))&amp;"
  this."&amp;Liste!A78&amp;"s.put("&amp;Liste!A78&amp;");"</f>
        <v xml:space="preserve"> = new (this.s, Type.
  this.s.put();</v>
      </c>
    </row>
    <row r="79" spans="1:3" x14ac:dyDescent="0.25">
      <c r="A79" t="str">
        <f>UPPER(MID(Liste!A79,1,1))&amp;MID(Liste!A79,2,100)</f>
        <v/>
      </c>
      <c r="B79" t="str">
        <f>A79&amp;"Type."&amp;UPPER(Liste!B79)</f>
        <v>Type.</v>
      </c>
      <c r="C79" t="str">
        <f>Liste!A79&amp;" = new "&amp;A79&amp;"(this."&amp;Liste!A79&amp;"s, "&amp;B79&amp;IF(Liste!A79="trait",", getGeneValue("""&amp;Liste!E79&amp;"""), getGeneValue("""&amp;Liste!E80&amp;"""), getGeneValue("""&amp;Liste!E81&amp;"""), getGeneValue("""&amp;Liste!E82&amp;"""),  getGeneValue("""&amp;Liste!E83&amp;"""));",IF(Liste!A79="need",", getGeneValue("""&amp;Liste!E79&amp;"""), getGeneValue("""&amp;Liste!E80&amp;"""), getGeneValue("""&amp;Liste!E81&amp;"""), getGeneValue("""&amp;Liste!E82&amp;"""),  getGeneValue("""&amp;Liste!E83&amp;"""));",IF(Liste!A79="desire",", getGeneValue("""&amp;Liste!E79&amp;"""), getGeneValue("""&amp;Liste!E80&amp;"""), getGeneValue("""&amp;Liste!E81&amp;"""), getGeneValue("""&amp;Liste!E82&amp;"""),  getGeneValue("""&amp;Liste!E83&amp;"""));
desire.setRelatedNeed(this.needs.get(NeedType."&amp;UPPER(Liste!B79)&amp;"));","")))&amp;"
  this."&amp;Liste!A79&amp;"s.put("&amp;Liste!A79&amp;");"</f>
        <v xml:space="preserve"> = new (this.s, Type.
  this.s.put();</v>
      </c>
    </row>
    <row r="80" spans="1:3" x14ac:dyDescent="0.25">
      <c r="A80" t="str">
        <f>UPPER(MID(Liste!A80,1,1))&amp;MID(Liste!A80,2,100)</f>
        <v/>
      </c>
      <c r="B80" t="str">
        <f>A80&amp;"Type."&amp;UPPER(Liste!B80)</f>
        <v>Type.</v>
      </c>
      <c r="C80" t="str">
        <f>Liste!A80&amp;" = new "&amp;A80&amp;"(this."&amp;Liste!A80&amp;"s, "&amp;B80&amp;IF(Liste!A80="trait",", getGeneValue("""&amp;Liste!E80&amp;"""), getGeneValue("""&amp;Liste!E81&amp;"""), getGeneValue("""&amp;Liste!E82&amp;"""), getGeneValue("""&amp;Liste!E83&amp;"""),  getGeneValue("""&amp;Liste!E84&amp;"""));",IF(Liste!A80="need",", getGeneValue("""&amp;Liste!E80&amp;"""), getGeneValue("""&amp;Liste!E81&amp;"""), getGeneValue("""&amp;Liste!E82&amp;"""), getGeneValue("""&amp;Liste!E83&amp;"""),  getGeneValue("""&amp;Liste!E84&amp;"""));",IF(Liste!A80="desire",", getGeneValue("""&amp;Liste!E80&amp;"""), getGeneValue("""&amp;Liste!E81&amp;"""), getGeneValue("""&amp;Liste!E82&amp;"""), getGeneValue("""&amp;Liste!E83&amp;"""),  getGeneValue("""&amp;Liste!E84&amp;"""));
desire.setRelatedNeed(this.needs.get(NeedType."&amp;UPPER(Liste!B80)&amp;"));","")))&amp;"
  this."&amp;Liste!A80&amp;"s.put("&amp;Liste!A80&amp;");"</f>
        <v xml:space="preserve"> = new (this.s, Type.
  this.s.put();</v>
      </c>
    </row>
    <row r="81" spans="1:3" x14ac:dyDescent="0.25">
      <c r="A81" t="str">
        <f>UPPER(MID(Liste!A81,1,1))&amp;MID(Liste!A81,2,100)</f>
        <v/>
      </c>
      <c r="B81" t="str">
        <f>A81&amp;"Type."&amp;UPPER(Liste!B81)</f>
        <v>Type.</v>
      </c>
      <c r="C81" t="str">
        <f>Liste!A81&amp;" = new "&amp;A81&amp;"(this."&amp;Liste!A81&amp;"s, "&amp;B81&amp;IF(Liste!A81="trait",", getGeneValue("""&amp;Liste!E81&amp;"""), getGeneValue("""&amp;Liste!E82&amp;"""), getGeneValue("""&amp;Liste!E83&amp;"""), getGeneValue("""&amp;Liste!E84&amp;"""),  getGeneValue("""&amp;Liste!E85&amp;"""));",IF(Liste!A81="need",", getGeneValue("""&amp;Liste!E81&amp;"""), getGeneValue("""&amp;Liste!E82&amp;"""), getGeneValue("""&amp;Liste!E83&amp;"""), getGeneValue("""&amp;Liste!E84&amp;"""),  getGeneValue("""&amp;Liste!E85&amp;"""));",IF(Liste!A81="desire",", getGeneValue("""&amp;Liste!E81&amp;"""), getGeneValue("""&amp;Liste!E82&amp;"""), getGeneValue("""&amp;Liste!E83&amp;"""), getGeneValue("""&amp;Liste!E84&amp;"""),  getGeneValue("""&amp;Liste!E85&amp;"""));
desire.setRelatedNeed(this.needs.get(NeedType."&amp;UPPER(Liste!B81)&amp;"));","")))&amp;"
  this."&amp;Liste!A81&amp;"s.put("&amp;Liste!A81&amp;");"</f>
        <v xml:space="preserve"> = new (this.s, Type.
  this.s.put();</v>
      </c>
    </row>
    <row r="82" spans="1:3" x14ac:dyDescent="0.25">
      <c r="A82" t="str">
        <f>UPPER(MID(Liste!A82,1,1))&amp;MID(Liste!A82,2,100)</f>
        <v/>
      </c>
      <c r="B82" t="str">
        <f>A82&amp;"Type."&amp;UPPER(Liste!B82)</f>
        <v>Type.</v>
      </c>
      <c r="C82" t="str">
        <f>Liste!A82&amp;" = new "&amp;A82&amp;"(this."&amp;Liste!A82&amp;"s, "&amp;B82&amp;IF(Liste!A82="trait",", getGeneValue("""&amp;Liste!E82&amp;"""), getGeneValue("""&amp;Liste!E83&amp;"""), getGeneValue("""&amp;Liste!E84&amp;"""), getGeneValue("""&amp;Liste!E85&amp;"""),  getGeneValue("""&amp;Liste!E86&amp;"""));",IF(Liste!A82="need",", getGeneValue("""&amp;Liste!E82&amp;"""), getGeneValue("""&amp;Liste!E83&amp;"""), getGeneValue("""&amp;Liste!E84&amp;"""), getGeneValue("""&amp;Liste!E85&amp;"""),  getGeneValue("""&amp;Liste!E86&amp;"""));",IF(Liste!A82="desire",", getGeneValue("""&amp;Liste!E82&amp;"""), getGeneValue("""&amp;Liste!E83&amp;"""), getGeneValue("""&amp;Liste!E84&amp;"""), getGeneValue("""&amp;Liste!E85&amp;"""),  getGeneValue("""&amp;Liste!E86&amp;"""));
desire.setRelatedNeed(this.needs.get(NeedType."&amp;UPPER(Liste!B82)&amp;"));","")))&amp;"
  this."&amp;Liste!A82&amp;"s.put("&amp;Liste!A82&amp;");"</f>
        <v xml:space="preserve"> = new (this.s, Type.
  this.s.put();</v>
      </c>
    </row>
    <row r="83" spans="1:3" x14ac:dyDescent="0.25">
      <c r="A83" t="str">
        <f>UPPER(MID(Liste!A83,1,1))&amp;MID(Liste!A83,2,100)</f>
        <v/>
      </c>
      <c r="B83" t="str">
        <f>A83&amp;"Type."&amp;UPPER(Liste!B83)</f>
        <v>Type.</v>
      </c>
      <c r="C83" t="str">
        <f>Liste!A83&amp;" = new "&amp;A83&amp;"(this."&amp;Liste!A83&amp;"s, "&amp;B83&amp;IF(Liste!A83="trait",", getGeneValue("""&amp;Liste!E83&amp;"""), getGeneValue("""&amp;Liste!E84&amp;"""), getGeneValue("""&amp;Liste!E85&amp;"""), getGeneValue("""&amp;Liste!E86&amp;"""),  getGeneValue("""&amp;Liste!E87&amp;"""));",IF(Liste!A83="need",", getGeneValue("""&amp;Liste!E83&amp;"""), getGeneValue("""&amp;Liste!E84&amp;"""), getGeneValue("""&amp;Liste!E85&amp;"""), getGeneValue("""&amp;Liste!E86&amp;"""),  getGeneValue("""&amp;Liste!E87&amp;"""));",IF(Liste!A83="desire",", getGeneValue("""&amp;Liste!E83&amp;"""), getGeneValue("""&amp;Liste!E84&amp;"""), getGeneValue("""&amp;Liste!E85&amp;"""), getGeneValue("""&amp;Liste!E86&amp;"""),  getGeneValue("""&amp;Liste!E87&amp;"""));
desire.setRelatedNeed(this.needs.get(NeedType."&amp;UPPER(Liste!B83)&amp;"));","")))&amp;"
  this."&amp;Liste!A83&amp;"s.put("&amp;Liste!A83&amp;");"</f>
        <v xml:space="preserve"> = new (this.s, Type.
  this.s.put();</v>
      </c>
    </row>
    <row r="84" spans="1:3" x14ac:dyDescent="0.25">
      <c r="A84" t="str">
        <f>UPPER(MID(Liste!A84,1,1))&amp;MID(Liste!A84,2,100)</f>
        <v/>
      </c>
      <c r="B84" t="str">
        <f>A84&amp;"Type."&amp;UPPER(Liste!B84)</f>
        <v>Type.</v>
      </c>
      <c r="C84" t="str">
        <f>Liste!A84&amp;" = new "&amp;A84&amp;"(this."&amp;Liste!A84&amp;"s, "&amp;B84&amp;IF(Liste!A84="trait",", getGeneValue("""&amp;Liste!E84&amp;"""), getGeneValue("""&amp;Liste!E85&amp;"""), getGeneValue("""&amp;Liste!E86&amp;"""), getGeneValue("""&amp;Liste!E87&amp;"""),  getGeneValue("""&amp;Liste!E88&amp;"""));",IF(Liste!A84="need",", getGeneValue("""&amp;Liste!E84&amp;"""), getGeneValue("""&amp;Liste!E85&amp;"""), getGeneValue("""&amp;Liste!E86&amp;"""), getGeneValue("""&amp;Liste!E87&amp;"""),  getGeneValue("""&amp;Liste!E88&amp;"""));",IF(Liste!A84="desire",", getGeneValue("""&amp;Liste!E84&amp;"""), getGeneValue("""&amp;Liste!E85&amp;"""), getGeneValue("""&amp;Liste!E86&amp;"""), getGeneValue("""&amp;Liste!E87&amp;"""),  getGeneValue("""&amp;Liste!E88&amp;"""));
desire.setRelatedNeed(this.needs.get(NeedType."&amp;UPPER(Liste!B84)&amp;"));","")))&amp;"
  this."&amp;Liste!A84&amp;"s.put("&amp;Liste!A84&amp;");"</f>
        <v xml:space="preserve"> = new (this.s, Type.
  this.s.put();</v>
      </c>
    </row>
    <row r="85" spans="1:3" x14ac:dyDescent="0.25">
      <c r="A85" t="str">
        <f>UPPER(MID(Liste!A85,1,1))&amp;MID(Liste!A85,2,100)</f>
        <v/>
      </c>
      <c r="B85" t="str">
        <f>A85&amp;"Type."&amp;UPPER(Liste!B85)</f>
        <v>Type.</v>
      </c>
      <c r="C85" t="str">
        <f>Liste!A85&amp;" = new "&amp;A85&amp;"(this."&amp;Liste!A85&amp;"s, "&amp;B85&amp;IF(Liste!A85="trait",", getGeneValue("""&amp;Liste!E85&amp;"""), getGeneValue("""&amp;Liste!E86&amp;"""), getGeneValue("""&amp;Liste!E87&amp;"""), getGeneValue("""&amp;Liste!E88&amp;"""),  getGeneValue("""&amp;Liste!E89&amp;"""));",IF(Liste!A85="need",", getGeneValue("""&amp;Liste!E85&amp;"""), getGeneValue("""&amp;Liste!E86&amp;"""), getGeneValue("""&amp;Liste!E87&amp;"""), getGeneValue("""&amp;Liste!E88&amp;"""),  getGeneValue("""&amp;Liste!E89&amp;"""));",IF(Liste!A85="desire",", getGeneValue("""&amp;Liste!E85&amp;"""), getGeneValue("""&amp;Liste!E86&amp;"""), getGeneValue("""&amp;Liste!E87&amp;"""), getGeneValue("""&amp;Liste!E88&amp;"""),  getGeneValue("""&amp;Liste!E89&amp;"""));
desire.setRelatedNeed(this.needs.get(NeedType."&amp;UPPER(Liste!B85)&amp;"));","")))&amp;"
  this."&amp;Liste!A85&amp;"s.put("&amp;Liste!A85&amp;");"</f>
        <v xml:space="preserve"> = new (this.s, Type.
  this.s.put();</v>
      </c>
    </row>
    <row r="86" spans="1:3" x14ac:dyDescent="0.25">
      <c r="A86" t="str">
        <f>UPPER(MID(Liste!A86,1,1))&amp;MID(Liste!A86,2,100)</f>
        <v/>
      </c>
      <c r="B86" t="str">
        <f>A86&amp;"Type."&amp;UPPER(Liste!B86)</f>
        <v>Type.</v>
      </c>
      <c r="C86" t="str">
        <f>Liste!A86&amp;" = new "&amp;A86&amp;"(this."&amp;Liste!A86&amp;"s, "&amp;B86&amp;IF(Liste!A86="trait",", getGeneValue("""&amp;Liste!E86&amp;"""), getGeneValue("""&amp;Liste!E87&amp;"""), getGeneValue("""&amp;Liste!E88&amp;"""), getGeneValue("""&amp;Liste!E89&amp;"""),  getGeneValue("""&amp;Liste!E90&amp;"""));",IF(Liste!A86="need",", getGeneValue("""&amp;Liste!E86&amp;"""), getGeneValue("""&amp;Liste!E87&amp;"""), getGeneValue("""&amp;Liste!E88&amp;"""), getGeneValue("""&amp;Liste!E89&amp;"""),  getGeneValue("""&amp;Liste!E90&amp;"""));",IF(Liste!A86="desire",", getGeneValue("""&amp;Liste!E86&amp;"""), getGeneValue("""&amp;Liste!E87&amp;"""), getGeneValue("""&amp;Liste!E88&amp;"""), getGeneValue("""&amp;Liste!E89&amp;"""),  getGeneValue("""&amp;Liste!E90&amp;"""));
desire.setRelatedNeed(this.needs.get(NeedType."&amp;UPPER(Liste!B86)&amp;"));","")))&amp;"
  this."&amp;Liste!A86&amp;"s.put("&amp;Liste!A86&amp;");"</f>
        <v xml:space="preserve"> = new (this.s, Type.
  this.s.put();</v>
      </c>
    </row>
    <row r="87" spans="1:3" x14ac:dyDescent="0.25">
      <c r="A87" t="str">
        <f>UPPER(MID(Liste!A87,1,1))&amp;MID(Liste!A87,2,100)</f>
        <v/>
      </c>
      <c r="B87" t="str">
        <f>A87&amp;"Type."&amp;UPPER(Liste!B87)</f>
        <v>Type.</v>
      </c>
      <c r="C87" t="str">
        <f>Liste!A87&amp;" = new "&amp;A87&amp;"(this."&amp;Liste!A87&amp;"s, "&amp;B87&amp;IF(Liste!A87="trait",", getGeneValue("""&amp;Liste!E87&amp;"""), getGeneValue("""&amp;Liste!E88&amp;"""), getGeneValue("""&amp;Liste!E89&amp;"""), getGeneValue("""&amp;Liste!E90&amp;"""),  getGeneValue("""&amp;Liste!E91&amp;"""));",IF(Liste!A87="need",", getGeneValue("""&amp;Liste!E87&amp;"""), getGeneValue("""&amp;Liste!E88&amp;"""), getGeneValue("""&amp;Liste!E89&amp;"""), getGeneValue("""&amp;Liste!E90&amp;"""),  getGeneValue("""&amp;Liste!E91&amp;"""));",IF(Liste!A87="desire",", getGeneValue("""&amp;Liste!E87&amp;"""), getGeneValue("""&amp;Liste!E88&amp;"""), getGeneValue("""&amp;Liste!E89&amp;"""), getGeneValue("""&amp;Liste!E90&amp;"""),  getGeneValue("""&amp;Liste!E91&amp;"""));
desire.setRelatedNeed(this.needs.get(NeedType."&amp;UPPER(Liste!B87)&amp;"));","")))&amp;"
  this."&amp;Liste!A87&amp;"s.put("&amp;Liste!A87&amp;");"</f>
        <v xml:space="preserve"> = new (this.s, Type.
  this.s.put();</v>
      </c>
    </row>
    <row r="88" spans="1:3" x14ac:dyDescent="0.25">
      <c r="A88" t="str">
        <f>UPPER(MID(Liste!A88,1,1))&amp;MID(Liste!A88,2,100)</f>
        <v/>
      </c>
      <c r="B88" t="str">
        <f>A88&amp;"Type."&amp;UPPER(Liste!B88)</f>
        <v>Type.</v>
      </c>
      <c r="C88" t="str">
        <f>Liste!A88&amp;" = new "&amp;A88&amp;"(this."&amp;Liste!A88&amp;"s, "&amp;B88&amp;IF(Liste!A88="trait",", getGeneValue("""&amp;Liste!E88&amp;"""), getGeneValue("""&amp;Liste!E89&amp;"""), getGeneValue("""&amp;Liste!E90&amp;"""), getGeneValue("""&amp;Liste!E91&amp;"""),  getGeneValue("""&amp;Liste!E92&amp;"""));",IF(Liste!A88="need",", getGeneValue("""&amp;Liste!E88&amp;"""), getGeneValue("""&amp;Liste!E89&amp;"""), getGeneValue("""&amp;Liste!E90&amp;"""), getGeneValue("""&amp;Liste!E91&amp;"""),  getGeneValue("""&amp;Liste!E92&amp;"""));",IF(Liste!A88="desire",", getGeneValue("""&amp;Liste!E88&amp;"""), getGeneValue("""&amp;Liste!E89&amp;"""), getGeneValue("""&amp;Liste!E90&amp;"""), getGeneValue("""&amp;Liste!E91&amp;"""),  getGeneValue("""&amp;Liste!E92&amp;"""));
desire.setRelatedNeed(this.needs.get(NeedType."&amp;UPPER(Liste!B88)&amp;"));","")))&amp;"
  this."&amp;Liste!A88&amp;"s.put("&amp;Liste!A88&amp;");"</f>
        <v xml:space="preserve"> = new (this.s, Type.
  this.s.put();</v>
      </c>
    </row>
    <row r="89" spans="1:3" x14ac:dyDescent="0.25">
      <c r="A89" t="str">
        <f>UPPER(MID(Liste!A89,1,1))&amp;MID(Liste!A89,2,100)</f>
        <v/>
      </c>
      <c r="B89" t="str">
        <f>A89&amp;"Type."&amp;UPPER(Liste!B89)</f>
        <v>Type.</v>
      </c>
      <c r="C89" t="str">
        <f>Liste!A89&amp;" = new "&amp;A89&amp;"(this."&amp;Liste!A89&amp;"s, "&amp;B89&amp;IF(Liste!A89="trait",", getGeneValue("""&amp;Liste!E89&amp;"""), getGeneValue("""&amp;Liste!E90&amp;"""), getGeneValue("""&amp;Liste!E91&amp;"""), getGeneValue("""&amp;Liste!E92&amp;"""),  getGeneValue("""&amp;Liste!E93&amp;"""));",IF(Liste!A89="need",", getGeneValue("""&amp;Liste!E89&amp;"""), getGeneValue("""&amp;Liste!E90&amp;"""), getGeneValue("""&amp;Liste!E91&amp;"""), getGeneValue("""&amp;Liste!E92&amp;"""),  getGeneValue("""&amp;Liste!E93&amp;"""));",IF(Liste!A89="desire",", getGeneValue("""&amp;Liste!E89&amp;"""), getGeneValue("""&amp;Liste!E90&amp;"""), getGeneValue("""&amp;Liste!E91&amp;"""), getGeneValue("""&amp;Liste!E92&amp;"""),  getGeneValue("""&amp;Liste!E93&amp;"""));
desire.setRelatedNeed(this.needs.get(NeedType."&amp;UPPER(Liste!B89)&amp;"));","")))&amp;"
  this."&amp;Liste!A89&amp;"s.put("&amp;Liste!A89&amp;");"</f>
        <v xml:space="preserve"> = new (this.s, Type.
  this.s.put();</v>
      </c>
    </row>
    <row r="90" spans="1:3" x14ac:dyDescent="0.25">
      <c r="A90" t="str">
        <f>UPPER(MID(Liste!A90,1,1))&amp;MID(Liste!A90,2,100)</f>
        <v/>
      </c>
      <c r="B90" t="str">
        <f>A90&amp;"Type."&amp;UPPER(Liste!B90)</f>
        <v>Type.</v>
      </c>
      <c r="C90" t="str">
        <f>Liste!A90&amp;" = new "&amp;A90&amp;"(this."&amp;Liste!A90&amp;"s, "&amp;B90&amp;IF(Liste!A90="trait",", getGeneValue("""&amp;Liste!E90&amp;"""), getGeneValue("""&amp;Liste!E91&amp;"""), getGeneValue("""&amp;Liste!E92&amp;"""), getGeneValue("""&amp;Liste!E93&amp;"""),  getGeneValue("""&amp;Liste!E94&amp;"""));",IF(Liste!A90="need",", getGeneValue("""&amp;Liste!E90&amp;"""), getGeneValue("""&amp;Liste!E91&amp;"""), getGeneValue("""&amp;Liste!E92&amp;"""), getGeneValue("""&amp;Liste!E93&amp;"""),  getGeneValue("""&amp;Liste!E94&amp;"""));",IF(Liste!A90="desire",", getGeneValue("""&amp;Liste!E90&amp;"""), getGeneValue("""&amp;Liste!E91&amp;"""), getGeneValue("""&amp;Liste!E92&amp;"""), getGeneValue("""&amp;Liste!E93&amp;"""),  getGeneValue("""&amp;Liste!E94&amp;"""));
desire.setRelatedNeed(this.needs.get(NeedType."&amp;UPPER(Liste!B90)&amp;"));","")))&amp;"
  this."&amp;Liste!A90&amp;"s.put("&amp;Liste!A90&amp;");"</f>
        <v xml:space="preserve"> = new (this.s, Type.
  this.s.put();</v>
      </c>
    </row>
    <row r="91" spans="1:3" x14ac:dyDescent="0.25">
      <c r="A91" t="str">
        <f>UPPER(MID(Liste!A91,1,1))&amp;MID(Liste!A91,2,100)</f>
        <v/>
      </c>
      <c r="B91" t="str">
        <f>A91&amp;"Type."&amp;UPPER(Liste!B91)</f>
        <v>Type.</v>
      </c>
      <c r="C91" t="str">
        <f>Liste!A91&amp;" = new "&amp;A91&amp;"(this."&amp;Liste!A91&amp;"s, "&amp;B91&amp;IF(Liste!A91="trait",", getGeneValue("""&amp;Liste!E91&amp;"""), getGeneValue("""&amp;Liste!E92&amp;"""), getGeneValue("""&amp;Liste!E93&amp;"""), getGeneValue("""&amp;Liste!E94&amp;"""),  getGeneValue("""&amp;Liste!E95&amp;"""));",IF(Liste!A91="need",", getGeneValue("""&amp;Liste!E91&amp;"""), getGeneValue("""&amp;Liste!E92&amp;"""), getGeneValue("""&amp;Liste!E93&amp;"""), getGeneValue("""&amp;Liste!E94&amp;"""),  getGeneValue("""&amp;Liste!E95&amp;"""));",IF(Liste!A91="desire",", getGeneValue("""&amp;Liste!E91&amp;"""), getGeneValue("""&amp;Liste!E92&amp;"""), getGeneValue("""&amp;Liste!E93&amp;"""), getGeneValue("""&amp;Liste!E94&amp;"""),  getGeneValue("""&amp;Liste!E95&amp;"""));
desire.setRelatedNeed(this.needs.get(NeedType."&amp;UPPER(Liste!B91)&amp;"));","")))&amp;"
  this."&amp;Liste!A91&amp;"s.put("&amp;Liste!A91&amp;");"</f>
        <v xml:space="preserve"> = new (this.s, Type.
  this.s.put();</v>
      </c>
    </row>
    <row r="92" spans="1:3" x14ac:dyDescent="0.25">
      <c r="A92" t="str">
        <f>UPPER(MID(Liste!A92,1,1))&amp;MID(Liste!A92,2,100)</f>
        <v/>
      </c>
      <c r="B92" t="str">
        <f>A92&amp;"Type."&amp;UPPER(Liste!B92)</f>
        <v>Type.</v>
      </c>
      <c r="C92" t="str">
        <f>Liste!A92&amp;" = new "&amp;A92&amp;"(this."&amp;Liste!A92&amp;"s, "&amp;B92&amp;IF(Liste!A92="trait",", getGeneValue("""&amp;Liste!E92&amp;"""), getGeneValue("""&amp;Liste!E93&amp;"""), getGeneValue("""&amp;Liste!E94&amp;"""), getGeneValue("""&amp;Liste!E95&amp;"""),  getGeneValue("""&amp;Liste!E96&amp;"""));",IF(Liste!A92="need",", getGeneValue("""&amp;Liste!E92&amp;"""), getGeneValue("""&amp;Liste!E93&amp;"""), getGeneValue("""&amp;Liste!E94&amp;"""), getGeneValue("""&amp;Liste!E95&amp;"""),  getGeneValue("""&amp;Liste!E96&amp;"""));",IF(Liste!A92="desire",", getGeneValue("""&amp;Liste!E92&amp;"""), getGeneValue("""&amp;Liste!E93&amp;"""), getGeneValue("""&amp;Liste!E94&amp;"""), getGeneValue("""&amp;Liste!E95&amp;"""),  getGeneValue("""&amp;Liste!E96&amp;"""));
desire.setRelatedNeed(this.needs.get(NeedType."&amp;UPPER(Liste!B92)&amp;"));","")))&amp;"
  this."&amp;Liste!A92&amp;"s.put("&amp;Liste!A92&amp;");"</f>
        <v xml:space="preserve"> = new (this.s, Type.
  this.s.put();</v>
      </c>
    </row>
    <row r="93" spans="1:3" x14ac:dyDescent="0.25">
      <c r="A93" t="str">
        <f>UPPER(MID(Liste!A93,1,1))&amp;MID(Liste!A93,2,100)</f>
        <v/>
      </c>
      <c r="B93" t="str">
        <f>A93&amp;"Type."&amp;UPPER(Liste!B93)</f>
        <v>Type.</v>
      </c>
      <c r="C93" t="str">
        <f>Liste!A93&amp;" = new "&amp;A93&amp;"(this."&amp;Liste!A93&amp;"s, "&amp;B93&amp;IF(Liste!A93="trait",", getGeneValue("""&amp;Liste!E93&amp;"""), getGeneValue("""&amp;Liste!E94&amp;"""), getGeneValue("""&amp;Liste!E95&amp;"""), getGeneValue("""&amp;Liste!E96&amp;"""),  getGeneValue("""&amp;Liste!E97&amp;"""));",IF(Liste!A93="need",", getGeneValue("""&amp;Liste!E93&amp;"""), getGeneValue("""&amp;Liste!E94&amp;"""), getGeneValue("""&amp;Liste!E95&amp;"""), getGeneValue("""&amp;Liste!E96&amp;"""),  getGeneValue("""&amp;Liste!E97&amp;"""));",IF(Liste!A93="desire",", getGeneValue("""&amp;Liste!E93&amp;"""), getGeneValue("""&amp;Liste!E94&amp;"""), getGeneValue("""&amp;Liste!E95&amp;"""), getGeneValue("""&amp;Liste!E96&amp;"""),  getGeneValue("""&amp;Liste!E97&amp;"""));
desire.setRelatedNeed(this.needs.get(NeedType."&amp;UPPER(Liste!B93)&amp;"));","")))&amp;"
  this."&amp;Liste!A93&amp;"s.put("&amp;Liste!A93&amp;");"</f>
        <v xml:space="preserve"> = new (this.s, Type.
  this.s.put();</v>
      </c>
    </row>
    <row r="94" spans="1:3" x14ac:dyDescent="0.25">
      <c r="A94" t="str">
        <f>UPPER(MID(Liste!A94,1,1))&amp;MID(Liste!A94,2,100)</f>
        <v/>
      </c>
      <c r="B94" t="str">
        <f>A94&amp;"Type."&amp;UPPER(Liste!B94)</f>
        <v>Type.</v>
      </c>
      <c r="C94" t="str">
        <f>Liste!A94&amp;" = new "&amp;A94&amp;"(this."&amp;Liste!A94&amp;"s, "&amp;B94&amp;IF(Liste!A94="trait",", getGeneValue("""&amp;Liste!E94&amp;"""), getGeneValue("""&amp;Liste!E95&amp;"""), getGeneValue("""&amp;Liste!E96&amp;"""), getGeneValue("""&amp;Liste!E97&amp;"""),  getGeneValue("""&amp;Liste!E98&amp;"""));",IF(Liste!A94="need",", getGeneValue("""&amp;Liste!E94&amp;"""), getGeneValue("""&amp;Liste!E95&amp;"""), getGeneValue("""&amp;Liste!E96&amp;"""), getGeneValue("""&amp;Liste!E97&amp;"""),  getGeneValue("""&amp;Liste!E98&amp;"""));",IF(Liste!A94="desire",", getGeneValue("""&amp;Liste!E94&amp;"""), getGeneValue("""&amp;Liste!E95&amp;"""), getGeneValue("""&amp;Liste!E96&amp;"""), getGeneValue("""&amp;Liste!E97&amp;"""),  getGeneValue("""&amp;Liste!E98&amp;"""));
desire.setRelatedNeed(this.needs.get(NeedType."&amp;UPPER(Liste!B94)&amp;"));","")))&amp;"
  this."&amp;Liste!A94&amp;"s.put("&amp;Liste!A94&amp;");"</f>
        <v xml:space="preserve"> = new (this.s, Type.
  this.s.put();</v>
      </c>
    </row>
    <row r="95" spans="1:3" x14ac:dyDescent="0.25">
      <c r="A95" t="str">
        <f>UPPER(MID(Liste!A95,1,1))&amp;MID(Liste!A95,2,100)</f>
        <v/>
      </c>
      <c r="B95" t="str">
        <f>A95&amp;"Type."&amp;UPPER(Liste!B95)</f>
        <v>Type.</v>
      </c>
      <c r="C95" t="str">
        <f>Liste!A95&amp;" = new "&amp;A95&amp;"(this."&amp;Liste!A95&amp;"s, "&amp;B95&amp;IF(Liste!A95="trait",", getGeneValue("""&amp;Liste!E95&amp;"""), getGeneValue("""&amp;Liste!E96&amp;"""), getGeneValue("""&amp;Liste!E97&amp;"""), getGeneValue("""&amp;Liste!E98&amp;"""),  getGeneValue("""&amp;Liste!E99&amp;"""));",IF(Liste!A95="need",", getGeneValue("""&amp;Liste!E95&amp;"""), getGeneValue("""&amp;Liste!E96&amp;"""), getGeneValue("""&amp;Liste!E97&amp;"""), getGeneValue("""&amp;Liste!E98&amp;"""),  getGeneValue("""&amp;Liste!E99&amp;"""));",IF(Liste!A95="desire",", getGeneValue("""&amp;Liste!E95&amp;"""), getGeneValue("""&amp;Liste!E96&amp;"""), getGeneValue("""&amp;Liste!E97&amp;"""), getGeneValue("""&amp;Liste!E98&amp;"""),  getGeneValue("""&amp;Liste!E99&amp;"""));
desire.setRelatedNeed(this.needs.get(NeedType."&amp;UPPER(Liste!B95)&amp;"));","")))&amp;"
  this."&amp;Liste!A95&amp;"s.put("&amp;Liste!A95&amp;");"</f>
        <v xml:space="preserve"> = new (this.s, Type.
  this.s.put();</v>
      </c>
    </row>
    <row r="96" spans="1:3" x14ac:dyDescent="0.25">
      <c r="A96" t="str">
        <f>UPPER(MID(Liste!A96,1,1))&amp;MID(Liste!A96,2,100)</f>
        <v/>
      </c>
      <c r="B96" t="str">
        <f>A96&amp;"Type."&amp;UPPER(Liste!B96)</f>
        <v>Type.</v>
      </c>
      <c r="C96" t="str">
        <f>Liste!A96&amp;" = new "&amp;A96&amp;"(this."&amp;Liste!A96&amp;"s, "&amp;B96&amp;IF(Liste!A96="trait",", getGeneValue("""&amp;Liste!E96&amp;"""), getGeneValue("""&amp;Liste!E97&amp;"""), getGeneValue("""&amp;Liste!E98&amp;"""), getGeneValue("""&amp;Liste!E99&amp;"""),  getGeneValue("""&amp;Liste!E100&amp;"""));",IF(Liste!A96="need",", getGeneValue("""&amp;Liste!E96&amp;"""), getGeneValue("""&amp;Liste!E97&amp;"""), getGeneValue("""&amp;Liste!E98&amp;"""), getGeneValue("""&amp;Liste!E99&amp;"""),  getGeneValue("""&amp;Liste!E100&amp;"""));",IF(Liste!A96="desire",", getGeneValue("""&amp;Liste!E96&amp;"""), getGeneValue("""&amp;Liste!E97&amp;"""), getGeneValue("""&amp;Liste!E98&amp;"""), getGeneValue("""&amp;Liste!E99&amp;"""),  getGeneValue("""&amp;Liste!E100&amp;"""));
desire.setRelatedNeed(this.needs.get(NeedType."&amp;UPPER(Liste!B96)&amp;"));","")))&amp;"
  this."&amp;Liste!A96&amp;"s.put("&amp;Liste!A96&amp;");"</f>
        <v xml:space="preserve"> = new (this.s, Type.
  this.s.put();</v>
      </c>
    </row>
    <row r="97" spans="1:3" x14ac:dyDescent="0.25">
      <c r="A97" t="str">
        <f>UPPER(MID(Liste!A97,1,1))&amp;MID(Liste!A97,2,100)</f>
        <v/>
      </c>
      <c r="B97" t="str">
        <f>A97&amp;"Type."&amp;UPPER(Liste!B97)</f>
        <v>Type.</v>
      </c>
      <c r="C97" t="str">
        <f>Liste!A97&amp;" = new "&amp;A97&amp;"(this."&amp;Liste!A97&amp;"s, "&amp;B97&amp;IF(Liste!A97="trait",", getGeneValue("""&amp;Liste!E97&amp;"""), getGeneValue("""&amp;Liste!E98&amp;"""), getGeneValue("""&amp;Liste!E99&amp;"""), getGeneValue("""&amp;Liste!E100&amp;"""),  getGeneValue("""&amp;Liste!E101&amp;"""));",IF(Liste!A97="need",", getGeneValue("""&amp;Liste!E97&amp;"""), getGeneValue("""&amp;Liste!E98&amp;"""), getGeneValue("""&amp;Liste!E99&amp;"""), getGeneValue("""&amp;Liste!E100&amp;"""),  getGeneValue("""&amp;Liste!E101&amp;"""));",IF(Liste!A97="desire",", getGeneValue("""&amp;Liste!E97&amp;"""), getGeneValue("""&amp;Liste!E98&amp;"""), getGeneValue("""&amp;Liste!E99&amp;"""), getGeneValue("""&amp;Liste!E100&amp;"""),  getGeneValue("""&amp;Liste!E101&amp;"""));
desire.setRelatedNeed(this.needs.get(NeedType."&amp;UPPER(Liste!B97)&amp;"));","")))&amp;"
  this."&amp;Liste!A97&amp;"s.put("&amp;Liste!A97&amp;");"</f>
        <v xml:space="preserve"> = new (this.s, Type.
  this.s.put();</v>
      </c>
    </row>
    <row r="98" spans="1:3" x14ac:dyDescent="0.25">
      <c r="A98" t="str">
        <f>UPPER(MID(Liste!A98,1,1))&amp;MID(Liste!A98,2,100)</f>
        <v/>
      </c>
      <c r="B98" t="str">
        <f>A98&amp;"Type."&amp;UPPER(Liste!B98)</f>
        <v>Type.</v>
      </c>
      <c r="C98" t="str">
        <f>Liste!A98&amp;" = new "&amp;A98&amp;"(this."&amp;Liste!A98&amp;"s, "&amp;B98&amp;IF(Liste!A98="trait",", getGeneValue("""&amp;Liste!E98&amp;"""), getGeneValue("""&amp;Liste!E99&amp;"""), getGeneValue("""&amp;Liste!E100&amp;"""), getGeneValue("""&amp;Liste!E101&amp;"""),  getGeneValue("""&amp;Liste!E102&amp;"""));",IF(Liste!A98="need",", getGeneValue("""&amp;Liste!E98&amp;"""), getGeneValue("""&amp;Liste!E99&amp;"""), getGeneValue("""&amp;Liste!E100&amp;"""), getGeneValue("""&amp;Liste!E101&amp;"""),  getGeneValue("""&amp;Liste!E102&amp;"""));",IF(Liste!A98="desire",", getGeneValue("""&amp;Liste!E98&amp;"""), getGeneValue("""&amp;Liste!E99&amp;"""), getGeneValue("""&amp;Liste!E100&amp;"""), getGeneValue("""&amp;Liste!E101&amp;"""),  getGeneValue("""&amp;Liste!E102&amp;"""));
desire.setRelatedNeed(this.needs.get(NeedType."&amp;UPPER(Liste!B98)&amp;"));","")))&amp;"
  this."&amp;Liste!A98&amp;"s.put("&amp;Liste!A98&amp;");"</f>
        <v xml:space="preserve"> = new (this.s, Type.
  this.s.put();</v>
      </c>
    </row>
    <row r="99" spans="1:3" x14ac:dyDescent="0.25">
      <c r="A99" t="str">
        <f>UPPER(MID(Liste!A99,1,1))&amp;MID(Liste!A99,2,100)</f>
        <v/>
      </c>
      <c r="B99" t="str">
        <f>A99&amp;"Type."&amp;UPPER(Liste!B99)</f>
        <v>Type.</v>
      </c>
      <c r="C99" t="str">
        <f>Liste!A99&amp;" = new "&amp;A99&amp;"(this."&amp;Liste!A99&amp;"s, "&amp;B99&amp;IF(Liste!A99="trait",", getGeneValue("""&amp;Liste!E99&amp;"""), getGeneValue("""&amp;Liste!E100&amp;"""), getGeneValue("""&amp;Liste!E101&amp;"""), getGeneValue("""&amp;Liste!E102&amp;"""),  getGeneValue("""&amp;Liste!E103&amp;"""));",IF(Liste!A99="need",", getGeneValue("""&amp;Liste!E99&amp;"""), getGeneValue("""&amp;Liste!E100&amp;"""), getGeneValue("""&amp;Liste!E101&amp;"""), getGeneValue("""&amp;Liste!E102&amp;"""),  getGeneValue("""&amp;Liste!E103&amp;"""));",IF(Liste!A99="desire",", getGeneValue("""&amp;Liste!E99&amp;"""), getGeneValue("""&amp;Liste!E100&amp;"""), getGeneValue("""&amp;Liste!E101&amp;"""), getGeneValue("""&amp;Liste!E102&amp;"""),  getGeneValue("""&amp;Liste!E103&amp;"""));
desire.setRelatedNeed(this.needs.get(NeedType."&amp;UPPER(Liste!B99)&amp;"));","")))&amp;"
  this."&amp;Liste!A99&amp;"s.put("&amp;Liste!A99&amp;");"</f>
        <v xml:space="preserve"> = new (this.s, Type.
  this.s.put();</v>
      </c>
    </row>
    <row r="100" spans="1:3" x14ac:dyDescent="0.25">
      <c r="A100" t="str">
        <f>UPPER(MID(Liste!A100,1,1))&amp;MID(Liste!A100,2,100)</f>
        <v/>
      </c>
      <c r="B100" t="str">
        <f>A100&amp;"Type."&amp;UPPER(Liste!B100)</f>
        <v>Type.</v>
      </c>
      <c r="C100" t="str">
        <f>Liste!A100&amp;" = new "&amp;A100&amp;"(this."&amp;Liste!A100&amp;"s, "&amp;B100&amp;IF(Liste!A100="trait",", getGeneValue("""&amp;Liste!E100&amp;"""), getGeneValue("""&amp;Liste!E101&amp;"""), getGeneValue("""&amp;Liste!E102&amp;"""), getGeneValue("""&amp;Liste!E103&amp;"""),  getGeneValue("""&amp;Liste!E104&amp;"""));",IF(Liste!A100="need",", getGeneValue("""&amp;Liste!E100&amp;"""), getGeneValue("""&amp;Liste!E101&amp;"""), getGeneValue("""&amp;Liste!E102&amp;"""), getGeneValue("""&amp;Liste!E103&amp;"""),  getGeneValue("""&amp;Liste!E104&amp;"""));",IF(Liste!A100="desire",", getGeneValue("""&amp;Liste!E100&amp;"""), getGeneValue("""&amp;Liste!E101&amp;"""), getGeneValue("""&amp;Liste!E102&amp;"""), getGeneValue("""&amp;Liste!E103&amp;"""),  getGeneValue("""&amp;Liste!E104&amp;"""));
desire.setRelatedNeed(this.needs.get(NeedType."&amp;UPPER(Liste!B100)&amp;"));","")))&amp;"
  this."&amp;Liste!A100&amp;"s.put("&amp;Liste!A100&amp;");"</f>
        <v xml:space="preserve"> = new (this.s, Type.
  this.s.put();</v>
      </c>
    </row>
    <row r="101" spans="1:3" x14ac:dyDescent="0.25">
      <c r="A101" t="str">
        <f>UPPER(MID(Liste!A101,1,1))&amp;MID(Liste!A101,2,100)</f>
        <v/>
      </c>
      <c r="B101" t="str">
        <f>A101&amp;"Type."&amp;UPPER(Liste!B101)</f>
        <v>Type.</v>
      </c>
      <c r="C101" t="str">
        <f>Liste!A101&amp;" = new "&amp;A101&amp;"(this."&amp;Liste!A101&amp;"s, "&amp;B101&amp;IF(Liste!A101="trait",", getGeneValue("""&amp;Liste!E101&amp;"""), getGeneValue("""&amp;Liste!E102&amp;"""), getGeneValue("""&amp;Liste!E103&amp;"""), getGeneValue("""&amp;Liste!E104&amp;"""),  getGeneValue("""&amp;Liste!E105&amp;"""));",IF(Liste!A101="need",", getGeneValue("""&amp;Liste!E101&amp;"""), getGeneValue("""&amp;Liste!E102&amp;"""), getGeneValue("""&amp;Liste!E103&amp;"""), getGeneValue("""&amp;Liste!E104&amp;"""),  getGeneValue("""&amp;Liste!E105&amp;"""));",IF(Liste!A101="desire",", getGeneValue("""&amp;Liste!E101&amp;"""), getGeneValue("""&amp;Liste!E102&amp;"""), getGeneValue("""&amp;Liste!E103&amp;"""), getGeneValue("""&amp;Liste!E104&amp;"""),  getGeneValue("""&amp;Liste!E105&amp;"""));
desire.setRelatedNeed(this.needs.get(NeedType."&amp;UPPER(Liste!B101)&amp;"));","")))&amp;"
  this."&amp;Liste!A101&amp;"s.put("&amp;Liste!A101&amp;");"</f>
        <v xml:space="preserve"> = new (this.s, Type.
  this.s.put();</v>
      </c>
    </row>
    <row r="102" spans="1:3" x14ac:dyDescent="0.25">
      <c r="A102" t="str">
        <f>UPPER(MID(Liste!A102,1,1))&amp;MID(Liste!A102,2,100)</f>
        <v/>
      </c>
      <c r="B102" t="str">
        <f>A102&amp;"Type."&amp;UPPER(Liste!B102)</f>
        <v>Type.</v>
      </c>
      <c r="C102" t="str">
        <f>Liste!A102&amp;" = new "&amp;A102&amp;"(this."&amp;Liste!A102&amp;"s, "&amp;B102&amp;IF(Liste!A102="trait",", getGeneValue("""&amp;Liste!E102&amp;"""), getGeneValue("""&amp;Liste!E103&amp;"""), getGeneValue("""&amp;Liste!E104&amp;"""), getGeneValue("""&amp;Liste!E105&amp;"""),  getGeneValue("""&amp;Liste!E106&amp;"""));",IF(Liste!A102="need",", getGeneValue("""&amp;Liste!E102&amp;"""), getGeneValue("""&amp;Liste!E103&amp;"""), getGeneValue("""&amp;Liste!E104&amp;"""), getGeneValue("""&amp;Liste!E105&amp;"""),  getGeneValue("""&amp;Liste!E106&amp;"""));",IF(Liste!A102="desire",", getGeneValue("""&amp;Liste!E102&amp;"""), getGeneValue("""&amp;Liste!E103&amp;"""), getGeneValue("""&amp;Liste!E104&amp;"""), getGeneValue("""&amp;Liste!E105&amp;"""),  getGeneValue("""&amp;Liste!E106&amp;"""));
desire.setRelatedNeed(this.needs.get(NeedType."&amp;UPPER(Liste!B102)&amp;"));","")))&amp;"
  this."&amp;Liste!A102&amp;"s.put("&amp;Liste!A102&amp;");"</f>
        <v xml:space="preserve"> = new (this.s, Type.
  this.s.put();</v>
      </c>
    </row>
    <row r="103" spans="1:3" x14ac:dyDescent="0.25">
      <c r="A103" t="str">
        <f>UPPER(MID(Liste!A103,1,1))&amp;MID(Liste!A103,2,100)</f>
        <v/>
      </c>
      <c r="B103" t="str">
        <f>A103&amp;"Type."&amp;UPPER(Liste!B103)</f>
        <v>Type.</v>
      </c>
      <c r="C103" t="str">
        <f>Liste!A103&amp;" = new "&amp;A103&amp;"(this."&amp;Liste!A103&amp;"s, "&amp;B103&amp;IF(Liste!A103="trait",", getGeneValue("""&amp;Liste!E103&amp;"""), getGeneValue("""&amp;Liste!E104&amp;"""), getGeneValue("""&amp;Liste!E105&amp;"""), getGeneValue("""&amp;Liste!E106&amp;"""),  getGeneValue("""&amp;Liste!E107&amp;"""));",IF(Liste!A103="need",", getGeneValue("""&amp;Liste!E103&amp;"""), getGeneValue("""&amp;Liste!E104&amp;"""), getGeneValue("""&amp;Liste!E105&amp;"""), getGeneValue("""&amp;Liste!E106&amp;"""),  getGeneValue("""&amp;Liste!E107&amp;"""));",IF(Liste!A103="desire",", getGeneValue("""&amp;Liste!E103&amp;"""), getGeneValue("""&amp;Liste!E104&amp;"""), getGeneValue("""&amp;Liste!E105&amp;"""), getGeneValue("""&amp;Liste!E106&amp;"""),  getGeneValue("""&amp;Liste!E107&amp;"""));
desire.setRelatedNeed(this.needs.get(NeedType."&amp;UPPER(Liste!B103)&amp;"));","")))&amp;"
  this."&amp;Liste!A103&amp;"s.put("&amp;Liste!A103&amp;");"</f>
        <v xml:space="preserve"> = new (this.s, Type.
  this.s.put();</v>
      </c>
    </row>
    <row r="104" spans="1:3" x14ac:dyDescent="0.25">
      <c r="A104" t="str">
        <f>UPPER(MID(Liste!A104,1,1))&amp;MID(Liste!A104,2,100)</f>
        <v/>
      </c>
      <c r="B104" t="str">
        <f>A104&amp;"Type."&amp;UPPER(Liste!B104)</f>
        <v>Type.</v>
      </c>
      <c r="C104" t="str">
        <f>Liste!A104&amp;" = new "&amp;A104&amp;"(this."&amp;Liste!A104&amp;"s, "&amp;B104&amp;IF(Liste!A104="trait",", getGeneValue("""&amp;Liste!E104&amp;"""), getGeneValue("""&amp;Liste!E105&amp;"""), getGeneValue("""&amp;Liste!E106&amp;"""), getGeneValue("""&amp;Liste!E107&amp;"""),  getGeneValue("""&amp;Liste!E108&amp;"""));",IF(Liste!A104="need",", getGeneValue("""&amp;Liste!E104&amp;"""), getGeneValue("""&amp;Liste!E105&amp;"""), getGeneValue("""&amp;Liste!E106&amp;"""), getGeneValue("""&amp;Liste!E107&amp;"""),  getGeneValue("""&amp;Liste!E108&amp;"""));",IF(Liste!A104="desire",", getGeneValue("""&amp;Liste!E104&amp;"""), getGeneValue("""&amp;Liste!E105&amp;"""), getGeneValue("""&amp;Liste!E106&amp;"""), getGeneValue("""&amp;Liste!E107&amp;"""),  getGeneValue("""&amp;Liste!E108&amp;"""));
desire.setRelatedNeed(this.needs.get(NeedType."&amp;UPPER(Liste!B104)&amp;"));","")))&amp;"
  this."&amp;Liste!A104&amp;"s.put("&amp;Liste!A104&amp;");"</f>
        <v xml:space="preserve"> = new (this.s, Type.
  this.s.put();</v>
      </c>
    </row>
    <row r="105" spans="1:3" x14ac:dyDescent="0.25">
      <c r="A105" t="str">
        <f>UPPER(MID(Liste!A105,1,1))&amp;MID(Liste!A105,2,100)</f>
        <v/>
      </c>
      <c r="B105" t="str">
        <f>A105&amp;"Type."&amp;UPPER(Liste!B105)</f>
        <v>Type.</v>
      </c>
      <c r="C105" t="str">
        <f>Liste!A105&amp;" = new "&amp;A105&amp;"(this."&amp;Liste!A105&amp;"s, "&amp;B105&amp;IF(Liste!A105="trait",", getGeneValue("""&amp;Liste!E105&amp;"""), getGeneValue("""&amp;Liste!E106&amp;"""), getGeneValue("""&amp;Liste!E107&amp;"""), getGeneValue("""&amp;Liste!E108&amp;"""),  getGeneValue("""&amp;Liste!E109&amp;"""));",IF(Liste!A105="need",", getGeneValue("""&amp;Liste!E105&amp;"""), getGeneValue("""&amp;Liste!E106&amp;"""), getGeneValue("""&amp;Liste!E107&amp;"""), getGeneValue("""&amp;Liste!E108&amp;"""),  getGeneValue("""&amp;Liste!E109&amp;"""));",IF(Liste!A105="desire",", getGeneValue("""&amp;Liste!E105&amp;"""), getGeneValue("""&amp;Liste!E106&amp;"""), getGeneValue("""&amp;Liste!E107&amp;"""), getGeneValue("""&amp;Liste!E108&amp;"""),  getGeneValue("""&amp;Liste!E109&amp;"""));
desire.setRelatedNeed(this.needs.get(NeedType."&amp;UPPER(Liste!B105)&amp;"));","")))&amp;"
  this."&amp;Liste!A105&amp;"s.put("&amp;Liste!A105&amp;");"</f>
        <v xml:space="preserve"> = new (this.s, Type.
  this.s.put();</v>
      </c>
    </row>
    <row r="106" spans="1:3" x14ac:dyDescent="0.25">
      <c r="A106" t="str">
        <f>UPPER(MID(Liste!A106,1,1))&amp;MID(Liste!A106,2,100)</f>
        <v/>
      </c>
      <c r="B106" t="str">
        <f>A106&amp;"Type."&amp;UPPER(Liste!B106)</f>
        <v>Type.</v>
      </c>
      <c r="C106" t="str">
        <f>Liste!A106&amp;" = new "&amp;A106&amp;"(this."&amp;Liste!A106&amp;"s, "&amp;B106&amp;IF(Liste!A106="trait",", getGeneValue("""&amp;Liste!E106&amp;"""), getGeneValue("""&amp;Liste!E107&amp;"""), getGeneValue("""&amp;Liste!E108&amp;"""), getGeneValue("""&amp;Liste!E109&amp;"""),  getGeneValue("""&amp;Liste!E110&amp;"""));",IF(Liste!A106="need",", getGeneValue("""&amp;Liste!E106&amp;"""), getGeneValue("""&amp;Liste!E107&amp;"""), getGeneValue("""&amp;Liste!E108&amp;"""), getGeneValue("""&amp;Liste!E109&amp;"""),  getGeneValue("""&amp;Liste!E110&amp;"""));",IF(Liste!A106="desire",", getGeneValue("""&amp;Liste!E106&amp;"""), getGeneValue("""&amp;Liste!E107&amp;"""), getGeneValue("""&amp;Liste!E108&amp;"""), getGeneValue("""&amp;Liste!E109&amp;"""),  getGeneValue("""&amp;Liste!E110&amp;"""));
desire.setRelatedNeed(this.needs.get(NeedType."&amp;UPPER(Liste!B106)&amp;"));","")))&amp;"
  this."&amp;Liste!A106&amp;"s.put("&amp;Liste!A106&amp;");"</f>
        <v xml:space="preserve"> = new (this.s, Type.
  this.s.put();</v>
      </c>
    </row>
    <row r="107" spans="1:3" x14ac:dyDescent="0.25">
      <c r="A107" t="str">
        <f>UPPER(MID(Liste!A107,1,1))&amp;MID(Liste!A107,2,100)</f>
        <v/>
      </c>
      <c r="B107" t="str">
        <f>A107&amp;"Type."&amp;UPPER(Liste!B107)</f>
        <v>Type.</v>
      </c>
      <c r="C107" t="str">
        <f>Liste!A107&amp;" = new "&amp;A107&amp;"(this."&amp;Liste!A107&amp;"s, "&amp;B107&amp;IF(Liste!A107="trait",", getGeneValue("""&amp;Liste!E107&amp;"""), getGeneValue("""&amp;Liste!E108&amp;"""), getGeneValue("""&amp;Liste!E109&amp;"""), getGeneValue("""&amp;Liste!E110&amp;"""),  getGeneValue("""&amp;Liste!E111&amp;"""));",IF(Liste!A107="need",", getGeneValue("""&amp;Liste!E107&amp;"""), getGeneValue("""&amp;Liste!E108&amp;"""), getGeneValue("""&amp;Liste!E109&amp;"""), getGeneValue("""&amp;Liste!E110&amp;"""),  getGeneValue("""&amp;Liste!E111&amp;"""));",IF(Liste!A107="desire",", getGeneValue("""&amp;Liste!E107&amp;"""), getGeneValue("""&amp;Liste!E108&amp;"""), getGeneValue("""&amp;Liste!E109&amp;"""), getGeneValue("""&amp;Liste!E110&amp;"""),  getGeneValue("""&amp;Liste!E111&amp;"""));
desire.setRelatedNeed(this.needs.get(NeedType."&amp;UPPER(Liste!B107)&amp;"));","")))&amp;"
  this."&amp;Liste!A107&amp;"s.put("&amp;Liste!A107&amp;");"</f>
        <v xml:space="preserve"> = new (this.s, Type.
  this.s.put();</v>
      </c>
    </row>
    <row r="108" spans="1:3" x14ac:dyDescent="0.25">
      <c r="A108" t="str">
        <f>UPPER(MID(Liste!A108,1,1))&amp;MID(Liste!A108,2,100)</f>
        <v/>
      </c>
      <c r="B108" t="str">
        <f>A108&amp;"Type."&amp;UPPER(Liste!B108)</f>
        <v>Type.</v>
      </c>
      <c r="C108" t="str">
        <f>Liste!A108&amp;" = new "&amp;A108&amp;"(this."&amp;Liste!A108&amp;"s, "&amp;B108&amp;IF(Liste!A108="trait",", getGeneValue("""&amp;Liste!E108&amp;"""), getGeneValue("""&amp;Liste!E109&amp;"""), getGeneValue("""&amp;Liste!E110&amp;"""), getGeneValue("""&amp;Liste!E111&amp;"""),  getGeneValue("""&amp;Liste!E112&amp;"""));",IF(Liste!A108="need",", getGeneValue("""&amp;Liste!E108&amp;"""), getGeneValue("""&amp;Liste!E109&amp;"""), getGeneValue("""&amp;Liste!E110&amp;"""), getGeneValue("""&amp;Liste!E111&amp;"""),  getGeneValue("""&amp;Liste!E112&amp;"""));",IF(Liste!A108="desire",", getGeneValue("""&amp;Liste!E108&amp;"""), getGeneValue("""&amp;Liste!E109&amp;"""), getGeneValue("""&amp;Liste!E110&amp;"""), getGeneValue("""&amp;Liste!E111&amp;"""),  getGeneValue("""&amp;Liste!E112&amp;"""));
desire.setRelatedNeed(this.needs.get(NeedType."&amp;UPPER(Liste!B108)&amp;"));","")))&amp;"
  this."&amp;Liste!A108&amp;"s.put("&amp;Liste!A108&amp;");"</f>
        <v xml:space="preserve"> = new (this.s, Type.
  this.s.put();</v>
      </c>
    </row>
    <row r="109" spans="1:3" x14ac:dyDescent="0.25">
      <c r="A109" t="str">
        <f>UPPER(MID(Liste!A109,1,1))&amp;MID(Liste!A109,2,100)</f>
        <v/>
      </c>
      <c r="B109" t="str">
        <f>A109&amp;"Type."&amp;UPPER(Liste!B109)</f>
        <v>Type.</v>
      </c>
      <c r="C109" t="str">
        <f>Liste!A109&amp;" = new "&amp;A109&amp;"(this."&amp;Liste!A109&amp;"s, "&amp;B109&amp;IF(Liste!A109="trait",", getGeneValue("""&amp;Liste!E109&amp;"""), getGeneValue("""&amp;Liste!E110&amp;"""), getGeneValue("""&amp;Liste!E111&amp;"""), getGeneValue("""&amp;Liste!E112&amp;"""),  getGeneValue("""&amp;Liste!E113&amp;"""));",IF(Liste!A109="need",", getGeneValue("""&amp;Liste!E109&amp;"""), getGeneValue("""&amp;Liste!E110&amp;"""), getGeneValue("""&amp;Liste!E111&amp;"""), getGeneValue("""&amp;Liste!E112&amp;"""),  getGeneValue("""&amp;Liste!E113&amp;"""));",IF(Liste!A109="desire",", getGeneValue("""&amp;Liste!E109&amp;"""), getGeneValue("""&amp;Liste!E110&amp;"""), getGeneValue("""&amp;Liste!E111&amp;"""), getGeneValue("""&amp;Liste!E112&amp;"""),  getGeneValue("""&amp;Liste!E113&amp;"""));
desire.setRelatedNeed(this.needs.get(NeedType."&amp;UPPER(Liste!B109)&amp;"));","")))&amp;"
  this."&amp;Liste!A109&amp;"s.put("&amp;Liste!A109&amp;");"</f>
        <v xml:space="preserve"> = new (this.s, Type.
  this.s.put();</v>
      </c>
    </row>
    <row r="110" spans="1:3" x14ac:dyDescent="0.25">
      <c r="A110" t="str">
        <f>UPPER(MID(Liste!A110,1,1))&amp;MID(Liste!A110,2,100)</f>
        <v/>
      </c>
      <c r="B110" t="str">
        <f>A110&amp;"Type."&amp;UPPER(Liste!B110)</f>
        <v>Type.</v>
      </c>
      <c r="C110" t="str">
        <f>Liste!A110&amp;" = new "&amp;A110&amp;"(this."&amp;Liste!A110&amp;"s, "&amp;B110&amp;IF(Liste!A110="trait",", getGeneValue("""&amp;Liste!E110&amp;"""), getGeneValue("""&amp;Liste!E111&amp;"""), getGeneValue("""&amp;Liste!E112&amp;"""), getGeneValue("""&amp;Liste!E113&amp;"""),  getGeneValue("""&amp;Liste!E114&amp;"""));",IF(Liste!A110="need",", getGeneValue("""&amp;Liste!E110&amp;"""), getGeneValue("""&amp;Liste!E111&amp;"""), getGeneValue("""&amp;Liste!E112&amp;"""), getGeneValue("""&amp;Liste!E113&amp;"""),  getGeneValue("""&amp;Liste!E114&amp;"""));",IF(Liste!A110="desire",", getGeneValue("""&amp;Liste!E110&amp;"""), getGeneValue("""&amp;Liste!E111&amp;"""), getGeneValue("""&amp;Liste!E112&amp;"""), getGeneValue("""&amp;Liste!E113&amp;"""),  getGeneValue("""&amp;Liste!E114&amp;"""));
desire.setRelatedNeed(this.needs.get(NeedType."&amp;UPPER(Liste!B110)&amp;"));","")))&amp;"
  this."&amp;Liste!A110&amp;"s.put("&amp;Liste!A110&amp;");"</f>
        <v xml:space="preserve"> = new (this.s, Type.
  this.s.put();</v>
      </c>
    </row>
    <row r="111" spans="1:3" x14ac:dyDescent="0.25">
      <c r="A111" t="str">
        <f>UPPER(MID(Liste!A111,1,1))&amp;MID(Liste!A111,2,100)</f>
        <v/>
      </c>
      <c r="B111" t="str">
        <f>A111&amp;"Type."&amp;UPPER(Liste!B111)</f>
        <v>Type.</v>
      </c>
      <c r="C111" t="str">
        <f>Liste!A111&amp;" = new "&amp;A111&amp;"(this."&amp;Liste!A111&amp;"s, "&amp;B111&amp;IF(Liste!A111="trait",", getGeneValue("""&amp;Liste!E111&amp;"""), getGeneValue("""&amp;Liste!E112&amp;"""), getGeneValue("""&amp;Liste!E113&amp;"""), getGeneValue("""&amp;Liste!E114&amp;"""),  getGeneValue("""&amp;Liste!E115&amp;"""));",IF(Liste!A111="need",", getGeneValue("""&amp;Liste!E111&amp;"""), getGeneValue("""&amp;Liste!E112&amp;"""), getGeneValue("""&amp;Liste!E113&amp;"""), getGeneValue("""&amp;Liste!E114&amp;"""),  getGeneValue("""&amp;Liste!E115&amp;"""));",IF(Liste!A111="desire",", getGeneValue("""&amp;Liste!E111&amp;"""), getGeneValue("""&amp;Liste!E112&amp;"""), getGeneValue("""&amp;Liste!E113&amp;"""), getGeneValue("""&amp;Liste!E114&amp;"""),  getGeneValue("""&amp;Liste!E115&amp;"""));
desire.setRelatedNeed(this.needs.get(NeedType."&amp;UPPER(Liste!B111)&amp;"));","")))&amp;"
  this."&amp;Liste!A111&amp;"s.put("&amp;Liste!A111&amp;");"</f>
        <v xml:space="preserve"> = new (this.s, Type.
  this.s.put();</v>
      </c>
    </row>
    <row r="112" spans="1:3" x14ac:dyDescent="0.25">
      <c r="A112" t="str">
        <f>UPPER(MID(Liste!A112,1,1))&amp;MID(Liste!A112,2,100)</f>
        <v/>
      </c>
      <c r="B112" t="str">
        <f>A112&amp;"Type."&amp;UPPER(Liste!B112)</f>
        <v>Type.</v>
      </c>
      <c r="C112" t="str">
        <f>Liste!A112&amp;" = new "&amp;A112&amp;"(this."&amp;Liste!A112&amp;"s, "&amp;B112&amp;IF(Liste!A112="trait",", getGeneValue("""&amp;Liste!E112&amp;"""), getGeneValue("""&amp;Liste!E113&amp;"""), getGeneValue("""&amp;Liste!E114&amp;"""), getGeneValue("""&amp;Liste!E115&amp;"""),  getGeneValue("""&amp;Liste!E116&amp;"""));",IF(Liste!A112="need",", getGeneValue("""&amp;Liste!E112&amp;"""), getGeneValue("""&amp;Liste!E113&amp;"""), getGeneValue("""&amp;Liste!E114&amp;"""), getGeneValue("""&amp;Liste!E115&amp;"""),  getGeneValue("""&amp;Liste!E116&amp;"""));",IF(Liste!A112="desire",", getGeneValue("""&amp;Liste!E112&amp;"""), getGeneValue("""&amp;Liste!E113&amp;"""), getGeneValue("""&amp;Liste!E114&amp;"""), getGeneValue("""&amp;Liste!E115&amp;"""),  getGeneValue("""&amp;Liste!E116&amp;"""));
desire.setRelatedNeed(this.needs.get(NeedType."&amp;UPPER(Liste!B112)&amp;"));","")))&amp;"
  this."&amp;Liste!A112&amp;"s.put("&amp;Liste!A112&amp;");"</f>
        <v xml:space="preserve"> = new (this.s, Type.
  this.s.put();</v>
      </c>
    </row>
    <row r="113" spans="1:3" x14ac:dyDescent="0.25">
      <c r="A113" t="str">
        <f>UPPER(MID(Liste!A113,1,1))&amp;MID(Liste!A113,2,100)</f>
        <v/>
      </c>
      <c r="B113" t="str">
        <f>A113&amp;"Type."&amp;UPPER(Liste!B113)</f>
        <v>Type.</v>
      </c>
      <c r="C113" t="str">
        <f>Liste!A113&amp;" = new "&amp;A113&amp;"(this."&amp;Liste!A113&amp;"s, "&amp;B113&amp;IF(Liste!A113="trait",", getGeneValue("""&amp;Liste!E113&amp;"""), getGeneValue("""&amp;Liste!E114&amp;"""), getGeneValue("""&amp;Liste!E115&amp;"""), getGeneValue("""&amp;Liste!E116&amp;"""),  getGeneValue("""&amp;Liste!E117&amp;"""));",IF(Liste!A113="need",", getGeneValue("""&amp;Liste!E113&amp;"""), getGeneValue("""&amp;Liste!E114&amp;"""), getGeneValue("""&amp;Liste!E115&amp;"""), getGeneValue("""&amp;Liste!E116&amp;"""),  getGeneValue("""&amp;Liste!E117&amp;"""));",IF(Liste!A113="desire",", getGeneValue("""&amp;Liste!E113&amp;"""), getGeneValue("""&amp;Liste!E114&amp;"""), getGeneValue("""&amp;Liste!E115&amp;"""), getGeneValue("""&amp;Liste!E116&amp;"""),  getGeneValue("""&amp;Liste!E117&amp;"""));
desire.setRelatedNeed(this.needs.get(NeedType."&amp;UPPER(Liste!B113)&amp;"));","")))&amp;"
  this."&amp;Liste!A113&amp;"s.put("&amp;Liste!A113&amp;");"</f>
        <v xml:space="preserve"> = new (this.s, Type.
  this.s.put();</v>
      </c>
    </row>
    <row r="114" spans="1:3" x14ac:dyDescent="0.25">
      <c r="A114" t="str">
        <f>UPPER(MID(Liste!A114,1,1))&amp;MID(Liste!A114,2,100)</f>
        <v/>
      </c>
      <c r="B114" t="str">
        <f>A114&amp;"Type."&amp;UPPER(Liste!B114)</f>
        <v>Type.</v>
      </c>
      <c r="C114" t="str">
        <f>Liste!A114&amp;" = new "&amp;A114&amp;"(this."&amp;Liste!A114&amp;"s, "&amp;B114&amp;IF(Liste!A114="trait",", getGeneValue("""&amp;Liste!E114&amp;"""), getGeneValue("""&amp;Liste!E115&amp;"""), getGeneValue("""&amp;Liste!E116&amp;"""), getGeneValue("""&amp;Liste!E117&amp;"""),  getGeneValue("""&amp;Liste!E118&amp;"""));",IF(Liste!A114="need",", getGeneValue("""&amp;Liste!E114&amp;"""), getGeneValue("""&amp;Liste!E115&amp;"""), getGeneValue("""&amp;Liste!E116&amp;"""), getGeneValue("""&amp;Liste!E117&amp;"""),  getGeneValue("""&amp;Liste!E118&amp;"""));",IF(Liste!A114="desire",", getGeneValue("""&amp;Liste!E114&amp;"""), getGeneValue("""&amp;Liste!E115&amp;"""), getGeneValue("""&amp;Liste!E116&amp;"""), getGeneValue("""&amp;Liste!E117&amp;"""),  getGeneValue("""&amp;Liste!E118&amp;"""));
desire.setRelatedNeed(this.needs.get(NeedType."&amp;UPPER(Liste!B114)&amp;"));","")))&amp;"
  this."&amp;Liste!A114&amp;"s.put("&amp;Liste!A114&amp;");"</f>
        <v xml:space="preserve"> = new (this.s, Type.
  this.s.put();</v>
      </c>
    </row>
    <row r="115" spans="1:3" x14ac:dyDescent="0.25">
      <c r="A115" t="str">
        <f>UPPER(MID(Liste!A115,1,1))&amp;MID(Liste!A115,2,100)</f>
        <v/>
      </c>
      <c r="B115" t="str">
        <f>A115&amp;"Type."&amp;UPPER(Liste!B115)</f>
        <v>Type.</v>
      </c>
      <c r="C115" t="str">
        <f>Liste!A115&amp;" = new "&amp;A115&amp;"(this."&amp;Liste!A115&amp;"s, "&amp;B115&amp;IF(Liste!A115="trait",", getGeneValue("""&amp;Liste!E115&amp;"""), getGeneValue("""&amp;Liste!E116&amp;"""), getGeneValue("""&amp;Liste!E117&amp;"""), getGeneValue("""&amp;Liste!E118&amp;"""),  getGeneValue("""&amp;Liste!E119&amp;"""));",IF(Liste!A115="need",", getGeneValue("""&amp;Liste!E115&amp;"""), getGeneValue("""&amp;Liste!E116&amp;"""), getGeneValue("""&amp;Liste!E117&amp;"""), getGeneValue("""&amp;Liste!E118&amp;"""),  getGeneValue("""&amp;Liste!E119&amp;"""));",IF(Liste!A115="desire",", getGeneValue("""&amp;Liste!E115&amp;"""), getGeneValue("""&amp;Liste!E116&amp;"""), getGeneValue("""&amp;Liste!E117&amp;"""), getGeneValue("""&amp;Liste!E118&amp;"""),  getGeneValue("""&amp;Liste!E119&amp;"""));
desire.setRelatedNeed(this.needs.get(NeedType."&amp;UPPER(Liste!B115)&amp;"));","")))&amp;"
  this."&amp;Liste!A115&amp;"s.put("&amp;Liste!A115&amp;");"</f>
        <v xml:space="preserve"> = new (this.s, Type.
  this.s.put();</v>
      </c>
    </row>
    <row r="116" spans="1:3" x14ac:dyDescent="0.25">
      <c r="A116" t="str">
        <f>UPPER(MID(Liste!A116,1,1))&amp;MID(Liste!A116,2,100)</f>
        <v/>
      </c>
      <c r="B116" t="str">
        <f>A116&amp;"Type."&amp;UPPER(Liste!B116)</f>
        <v>Type.</v>
      </c>
      <c r="C116" t="str">
        <f>Liste!A116&amp;" = new "&amp;A116&amp;"(this."&amp;Liste!A116&amp;"s, "&amp;B116&amp;IF(Liste!A116="trait",", getGeneValue("""&amp;Liste!E116&amp;"""), getGeneValue("""&amp;Liste!E117&amp;"""), getGeneValue("""&amp;Liste!E118&amp;"""), getGeneValue("""&amp;Liste!E119&amp;"""),  getGeneValue("""&amp;Liste!E120&amp;"""));",IF(Liste!A116="need",", getGeneValue("""&amp;Liste!E116&amp;"""), getGeneValue("""&amp;Liste!E117&amp;"""), getGeneValue("""&amp;Liste!E118&amp;"""), getGeneValue("""&amp;Liste!E119&amp;"""),  getGeneValue("""&amp;Liste!E120&amp;"""));",IF(Liste!A116="desire",", getGeneValue("""&amp;Liste!E116&amp;"""), getGeneValue("""&amp;Liste!E117&amp;"""), getGeneValue("""&amp;Liste!E118&amp;"""), getGeneValue("""&amp;Liste!E119&amp;"""),  getGeneValue("""&amp;Liste!E120&amp;"""));
desire.setRelatedNeed(this.needs.get(NeedType."&amp;UPPER(Liste!B116)&amp;"));","")))&amp;"
  this."&amp;Liste!A116&amp;"s.put("&amp;Liste!A116&amp;");"</f>
        <v xml:space="preserve"> = new (this.s, Type.
  this.s.put();</v>
      </c>
    </row>
    <row r="117" spans="1:3" x14ac:dyDescent="0.25">
      <c r="A117" t="str">
        <f>UPPER(MID(Liste!A117,1,1))&amp;MID(Liste!A117,2,100)</f>
        <v/>
      </c>
      <c r="B117" t="str">
        <f>A117&amp;"Type."&amp;UPPER(Liste!B117)</f>
        <v>Type.</v>
      </c>
      <c r="C117" t="str">
        <f>Liste!A117&amp;" = new "&amp;A117&amp;"(this."&amp;Liste!A117&amp;"s, "&amp;B117&amp;IF(Liste!A117="trait",", getGeneValue("""&amp;Liste!E117&amp;"""), getGeneValue("""&amp;Liste!E118&amp;"""), getGeneValue("""&amp;Liste!E119&amp;"""), getGeneValue("""&amp;Liste!E120&amp;"""),  getGeneValue("""&amp;Liste!E121&amp;"""));",IF(Liste!A117="need",", getGeneValue("""&amp;Liste!E117&amp;"""), getGeneValue("""&amp;Liste!E118&amp;"""), getGeneValue("""&amp;Liste!E119&amp;"""), getGeneValue("""&amp;Liste!E120&amp;"""),  getGeneValue("""&amp;Liste!E121&amp;"""));",IF(Liste!A117="desire",", getGeneValue("""&amp;Liste!E117&amp;"""), getGeneValue("""&amp;Liste!E118&amp;"""), getGeneValue("""&amp;Liste!E119&amp;"""), getGeneValue("""&amp;Liste!E120&amp;"""),  getGeneValue("""&amp;Liste!E121&amp;"""));
desire.setRelatedNeed(this.needs.get(NeedType."&amp;UPPER(Liste!B117)&amp;"));","")))&amp;"
  this."&amp;Liste!A117&amp;"s.put("&amp;Liste!A117&amp;");"</f>
        <v xml:space="preserve"> = new (this.s, Type.
  this.s.put();</v>
      </c>
    </row>
    <row r="118" spans="1:3" x14ac:dyDescent="0.25">
      <c r="A118" t="str">
        <f>UPPER(MID(Liste!A118,1,1))&amp;MID(Liste!A118,2,100)</f>
        <v/>
      </c>
      <c r="B118" t="str">
        <f>A118&amp;"Type."&amp;UPPER(Liste!B118)</f>
        <v>Type.</v>
      </c>
      <c r="C118" t="str">
        <f>Liste!A118&amp;" = new "&amp;A118&amp;"(this."&amp;Liste!A118&amp;"s, "&amp;B118&amp;IF(Liste!A118="trait",", getGeneValue("""&amp;Liste!E118&amp;"""), getGeneValue("""&amp;Liste!E119&amp;"""), getGeneValue("""&amp;Liste!E120&amp;"""), getGeneValue("""&amp;Liste!E121&amp;"""),  getGeneValue("""&amp;Liste!E122&amp;"""));",IF(Liste!A118="need",", getGeneValue("""&amp;Liste!E118&amp;"""), getGeneValue("""&amp;Liste!E119&amp;"""), getGeneValue("""&amp;Liste!E120&amp;"""), getGeneValue("""&amp;Liste!E121&amp;"""),  getGeneValue("""&amp;Liste!E122&amp;"""));",IF(Liste!A118="desire",", getGeneValue("""&amp;Liste!E118&amp;"""), getGeneValue("""&amp;Liste!E119&amp;"""), getGeneValue("""&amp;Liste!E120&amp;"""), getGeneValue("""&amp;Liste!E121&amp;"""),  getGeneValue("""&amp;Liste!E122&amp;"""));
desire.setRelatedNeed(this.needs.get(NeedType."&amp;UPPER(Liste!B118)&amp;"));","")))&amp;"
  this."&amp;Liste!A118&amp;"s.put("&amp;Liste!A118&amp;");"</f>
        <v xml:space="preserve"> = new (this.s, Type.
  this.s.put();</v>
      </c>
    </row>
    <row r="119" spans="1:3" x14ac:dyDescent="0.25">
      <c r="A119" t="str">
        <f>UPPER(MID(Liste!A119,1,1))&amp;MID(Liste!A119,2,100)</f>
        <v/>
      </c>
      <c r="B119" t="str">
        <f>A119&amp;"Type."&amp;UPPER(Liste!B119)</f>
        <v>Type.</v>
      </c>
      <c r="C119" t="str">
        <f>Liste!A119&amp;" = new "&amp;A119&amp;"(this."&amp;Liste!A119&amp;"s, "&amp;B119&amp;IF(Liste!A119="trait",", getGeneValue("""&amp;Liste!E119&amp;"""), getGeneValue("""&amp;Liste!E120&amp;"""), getGeneValue("""&amp;Liste!E121&amp;"""), getGeneValue("""&amp;Liste!E122&amp;"""),  getGeneValue("""&amp;Liste!E123&amp;"""));",IF(Liste!A119="need",", getGeneValue("""&amp;Liste!E119&amp;"""), getGeneValue("""&amp;Liste!E120&amp;"""), getGeneValue("""&amp;Liste!E121&amp;"""), getGeneValue("""&amp;Liste!E122&amp;"""),  getGeneValue("""&amp;Liste!E123&amp;"""));",IF(Liste!A119="desire",", getGeneValue("""&amp;Liste!E119&amp;"""), getGeneValue("""&amp;Liste!E120&amp;"""), getGeneValue("""&amp;Liste!E121&amp;"""), getGeneValue("""&amp;Liste!E122&amp;"""),  getGeneValue("""&amp;Liste!E123&amp;"""));
desire.setRelatedNeed(this.needs.get(NeedType."&amp;UPPER(Liste!B119)&amp;"));","")))&amp;"
  this."&amp;Liste!A119&amp;"s.put("&amp;Liste!A119&amp;");"</f>
        <v xml:space="preserve"> = new (this.s, Type.
  this.s.put();</v>
      </c>
    </row>
    <row r="120" spans="1:3" x14ac:dyDescent="0.25">
      <c r="A120" t="str">
        <f>UPPER(MID(Liste!A120,1,1))&amp;MID(Liste!A120,2,100)</f>
        <v/>
      </c>
      <c r="B120" t="str">
        <f>A120&amp;"Type."&amp;UPPER(Liste!B120)</f>
        <v>Type.</v>
      </c>
      <c r="C120" t="str">
        <f>Liste!A120&amp;" = new "&amp;A120&amp;"(this."&amp;Liste!A120&amp;"s, "&amp;B120&amp;IF(Liste!A120="trait",", getGeneValue("""&amp;Liste!E120&amp;"""), getGeneValue("""&amp;Liste!E121&amp;"""), getGeneValue("""&amp;Liste!E122&amp;"""), getGeneValue("""&amp;Liste!E123&amp;"""),  getGeneValue("""&amp;Liste!E124&amp;"""));",IF(Liste!A120="need",", getGeneValue("""&amp;Liste!E120&amp;"""), getGeneValue("""&amp;Liste!E121&amp;"""), getGeneValue("""&amp;Liste!E122&amp;"""), getGeneValue("""&amp;Liste!E123&amp;"""),  getGeneValue("""&amp;Liste!E124&amp;"""));",IF(Liste!A120="desire",", getGeneValue("""&amp;Liste!E120&amp;"""), getGeneValue("""&amp;Liste!E121&amp;"""), getGeneValue("""&amp;Liste!E122&amp;"""), getGeneValue("""&amp;Liste!E123&amp;"""),  getGeneValue("""&amp;Liste!E124&amp;"""));
desire.setRelatedNeed(this.needs.get(NeedType."&amp;UPPER(Liste!B120)&amp;"));","")))&amp;"
  this."&amp;Liste!A120&amp;"s.put("&amp;Liste!A120&amp;");"</f>
        <v xml:space="preserve"> = new (this.s, Type.
  this.s.put();</v>
      </c>
    </row>
    <row r="121" spans="1:3" x14ac:dyDescent="0.25">
      <c r="A121" t="str">
        <f>UPPER(MID(Liste!A121,1,1))&amp;MID(Liste!A121,2,100)</f>
        <v/>
      </c>
      <c r="B121" t="str">
        <f>A121&amp;"Type."&amp;UPPER(Liste!B121)</f>
        <v>Type.</v>
      </c>
      <c r="C121" t="str">
        <f>Liste!A121&amp;" = new "&amp;A121&amp;"(this."&amp;Liste!A121&amp;"s, "&amp;B121&amp;IF(Liste!A121="trait",", getGeneValue("""&amp;Liste!E121&amp;"""), getGeneValue("""&amp;Liste!E122&amp;"""), getGeneValue("""&amp;Liste!E123&amp;"""), getGeneValue("""&amp;Liste!E124&amp;"""),  getGeneValue("""&amp;Liste!E125&amp;"""));",IF(Liste!A121="need",", getGeneValue("""&amp;Liste!E121&amp;"""), getGeneValue("""&amp;Liste!E122&amp;"""), getGeneValue("""&amp;Liste!E123&amp;"""), getGeneValue("""&amp;Liste!E124&amp;"""),  getGeneValue("""&amp;Liste!E125&amp;"""));",IF(Liste!A121="desire",", getGeneValue("""&amp;Liste!E121&amp;"""), getGeneValue("""&amp;Liste!E122&amp;"""), getGeneValue("""&amp;Liste!E123&amp;"""), getGeneValue("""&amp;Liste!E124&amp;"""),  getGeneValue("""&amp;Liste!E125&amp;"""));
desire.setRelatedNeed(this.needs.get(NeedType."&amp;UPPER(Liste!B121)&amp;"));","")))&amp;"
  this."&amp;Liste!A121&amp;"s.put("&amp;Liste!A121&amp;");"</f>
        <v xml:space="preserve"> = new (this.s, Type.
  this.s.put();</v>
      </c>
    </row>
    <row r="122" spans="1:3" x14ac:dyDescent="0.25">
      <c r="A122" t="str">
        <f>UPPER(MID(Liste!A122,1,1))&amp;MID(Liste!A122,2,100)</f>
        <v/>
      </c>
      <c r="B122" t="str">
        <f>A122&amp;"Type."&amp;UPPER(Liste!B122)</f>
        <v>Type.</v>
      </c>
      <c r="C122" t="str">
        <f>Liste!A122&amp;" = new "&amp;A122&amp;"(this."&amp;Liste!A122&amp;"s, "&amp;B122&amp;IF(Liste!A122="trait",", getGeneValue("""&amp;Liste!E122&amp;"""), getGeneValue("""&amp;Liste!E123&amp;"""), getGeneValue("""&amp;Liste!E124&amp;"""), getGeneValue("""&amp;Liste!E125&amp;"""),  getGeneValue("""&amp;Liste!E126&amp;"""));",IF(Liste!A122="need",", getGeneValue("""&amp;Liste!E122&amp;"""), getGeneValue("""&amp;Liste!E123&amp;"""), getGeneValue("""&amp;Liste!E124&amp;"""), getGeneValue("""&amp;Liste!E125&amp;"""),  getGeneValue("""&amp;Liste!E126&amp;"""));",IF(Liste!A122="desire",", getGeneValue("""&amp;Liste!E122&amp;"""), getGeneValue("""&amp;Liste!E123&amp;"""), getGeneValue("""&amp;Liste!E124&amp;"""), getGeneValue("""&amp;Liste!E125&amp;"""),  getGeneValue("""&amp;Liste!E126&amp;"""));
desire.setRelatedNeed(this.needs.get(NeedType."&amp;UPPER(Liste!B122)&amp;"));","")))&amp;"
  this."&amp;Liste!A122&amp;"s.put("&amp;Liste!A122&amp;");"</f>
        <v xml:space="preserve"> = new (this.s, Type.
  this.s.put();</v>
      </c>
    </row>
    <row r="123" spans="1:3" x14ac:dyDescent="0.25">
      <c r="A123" t="str">
        <f>UPPER(MID(Liste!A123,1,1))&amp;MID(Liste!A123,2,100)</f>
        <v/>
      </c>
      <c r="B123" t="str">
        <f>A123&amp;"Type."&amp;UPPER(Liste!B123)</f>
        <v>Type.</v>
      </c>
      <c r="C123" t="str">
        <f>Liste!A123&amp;" = new "&amp;A123&amp;"(this."&amp;Liste!A123&amp;"s, "&amp;B123&amp;IF(Liste!A123="trait",", getGeneValue("""&amp;Liste!E123&amp;"""), getGeneValue("""&amp;Liste!E124&amp;"""), getGeneValue("""&amp;Liste!E125&amp;"""), getGeneValue("""&amp;Liste!E126&amp;"""),  getGeneValue("""&amp;Liste!E127&amp;"""));",IF(Liste!A123="need",", getGeneValue("""&amp;Liste!E123&amp;"""), getGeneValue("""&amp;Liste!E124&amp;"""), getGeneValue("""&amp;Liste!E125&amp;"""), getGeneValue("""&amp;Liste!E126&amp;"""),  getGeneValue("""&amp;Liste!E127&amp;"""));",IF(Liste!A123="desire",", getGeneValue("""&amp;Liste!E123&amp;"""), getGeneValue("""&amp;Liste!E124&amp;"""), getGeneValue("""&amp;Liste!E125&amp;"""), getGeneValue("""&amp;Liste!E126&amp;"""),  getGeneValue("""&amp;Liste!E127&amp;"""));
desire.setRelatedNeed(this.needs.get(NeedType."&amp;UPPER(Liste!B123)&amp;"));","")))&amp;"
  this."&amp;Liste!A123&amp;"s.put("&amp;Liste!A123&amp;");"</f>
        <v xml:space="preserve"> = new (this.s, Type.
  this.s.put();</v>
      </c>
    </row>
    <row r="124" spans="1:3" x14ac:dyDescent="0.25">
      <c r="A124" t="str">
        <f>UPPER(MID(Liste!A124,1,1))&amp;MID(Liste!A124,2,100)</f>
        <v/>
      </c>
      <c r="B124" t="str">
        <f>A124&amp;"Type."&amp;UPPER(Liste!B124)</f>
        <v>Type.</v>
      </c>
      <c r="C124" t="str">
        <f>Liste!A124&amp;" = new "&amp;A124&amp;"(this."&amp;Liste!A124&amp;"s, "&amp;B124&amp;IF(Liste!A124="trait",", getGeneValue("""&amp;Liste!E124&amp;"""), getGeneValue("""&amp;Liste!E125&amp;"""), getGeneValue("""&amp;Liste!E126&amp;"""), getGeneValue("""&amp;Liste!E127&amp;"""),  getGeneValue("""&amp;Liste!E128&amp;"""));",IF(Liste!A124="need",", getGeneValue("""&amp;Liste!E124&amp;"""), getGeneValue("""&amp;Liste!E125&amp;"""), getGeneValue("""&amp;Liste!E126&amp;"""), getGeneValue("""&amp;Liste!E127&amp;"""),  getGeneValue("""&amp;Liste!E128&amp;"""));",IF(Liste!A124="desire",", getGeneValue("""&amp;Liste!E124&amp;"""), getGeneValue("""&amp;Liste!E125&amp;"""), getGeneValue("""&amp;Liste!E126&amp;"""), getGeneValue("""&amp;Liste!E127&amp;"""),  getGeneValue("""&amp;Liste!E128&amp;"""));
desire.setRelatedNeed(this.needs.get(NeedType."&amp;UPPER(Liste!B124)&amp;"));","")))&amp;"
  this."&amp;Liste!A124&amp;"s.put("&amp;Liste!A124&amp;");"</f>
        <v xml:space="preserve"> = new (this.s, Type.
  this.s.put();</v>
      </c>
    </row>
    <row r="125" spans="1:3" x14ac:dyDescent="0.25">
      <c r="A125" t="str">
        <f>UPPER(MID(Liste!A125,1,1))&amp;MID(Liste!A125,2,100)</f>
        <v/>
      </c>
      <c r="B125" t="str">
        <f>A125&amp;"Type."&amp;UPPER(Liste!B125)</f>
        <v>Type.</v>
      </c>
      <c r="C125" t="str">
        <f>Liste!A125&amp;" = new "&amp;A125&amp;"(this."&amp;Liste!A125&amp;"s, "&amp;B125&amp;IF(Liste!A125="trait",", getGeneValue("""&amp;Liste!E125&amp;"""), getGeneValue("""&amp;Liste!E126&amp;"""), getGeneValue("""&amp;Liste!E127&amp;"""), getGeneValue("""&amp;Liste!E128&amp;"""),  getGeneValue("""&amp;Liste!E129&amp;"""));",IF(Liste!A125="need",", getGeneValue("""&amp;Liste!E125&amp;"""), getGeneValue("""&amp;Liste!E126&amp;"""), getGeneValue("""&amp;Liste!E127&amp;"""), getGeneValue("""&amp;Liste!E128&amp;"""),  getGeneValue("""&amp;Liste!E129&amp;"""));",IF(Liste!A125="desire",", getGeneValue("""&amp;Liste!E125&amp;"""), getGeneValue("""&amp;Liste!E126&amp;"""), getGeneValue("""&amp;Liste!E127&amp;"""), getGeneValue("""&amp;Liste!E128&amp;"""),  getGeneValue("""&amp;Liste!E129&amp;"""));
desire.setRelatedNeed(this.needs.get(NeedType."&amp;UPPER(Liste!B125)&amp;"));","")))&amp;"
  this."&amp;Liste!A125&amp;"s.put("&amp;Liste!A125&amp;");"</f>
        <v xml:space="preserve"> = new (this.s, Type.
  this.s.put();</v>
      </c>
    </row>
    <row r="126" spans="1:3" x14ac:dyDescent="0.25">
      <c r="A126" t="str">
        <f>UPPER(MID(Liste!A126,1,1))&amp;MID(Liste!A126,2,100)</f>
        <v/>
      </c>
      <c r="B126" t="str">
        <f>A126&amp;"Type."&amp;UPPER(Liste!B126)</f>
        <v>Type.</v>
      </c>
      <c r="C126" t="str">
        <f>Liste!A126&amp;" = new "&amp;A126&amp;"(this."&amp;Liste!A126&amp;"s, "&amp;B126&amp;IF(Liste!A126="trait",", getGeneValue("""&amp;Liste!E126&amp;"""), getGeneValue("""&amp;Liste!E127&amp;"""), getGeneValue("""&amp;Liste!E128&amp;"""), getGeneValue("""&amp;Liste!E129&amp;"""),  getGeneValue("""&amp;Liste!E130&amp;"""));",IF(Liste!A126="need",", getGeneValue("""&amp;Liste!E126&amp;"""), getGeneValue("""&amp;Liste!E127&amp;"""), getGeneValue("""&amp;Liste!E128&amp;"""), getGeneValue("""&amp;Liste!E129&amp;"""),  getGeneValue("""&amp;Liste!E130&amp;"""));",IF(Liste!A126="desire",", getGeneValue("""&amp;Liste!E126&amp;"""), getGeneValue("""&amp;Liste!E127&amp;"""), getGeneValue("""&amp;Liste!E128&amp;"""), getGeneValue("""&amp;Liste!E129&amp;"""),  getGeneValue("""&amp;Liste!E130&amp;"""));
desire.setRelatedNeed(this.needs.get(NeedType."&amp;UPPER(Liste!B126)&amp;"));","")))&amp;"
  this."&amp;Liste!A126&amp;"s.put("&amp;Liste!A126&amp;");"</f>
        <v xml:space="preserve"> = new (this.s, Type.
  this.s.put();</v>
      </c>
    </row>
    <row r="127" spans="1:3" x14ac:dyDescent="0.25">
      <c r="A127" t="str">
        <f>UPPER(MID(Liste!A127,1,1))&amp;MID(Liste!A127,2,100)</f>
        <v/>
      </c>
      <c r="B127" t="str">
        <f>A127&amp;"Type."&amp;UPPER(Liste!B127)</f>
        <v>Type.</v>
      </c>
      <c r="C127" t="str">
        <f>Liste!A127&amp;" = new "&amp;A127&amp;"(this."&amp;Liste!A127&amp;"s, "&amp;B127&amp;IF(Liste!A127="trait",", getGeneValue("""&amp;Liste!E127&amp;"""), getGeneValue("""&amp;Liste!E128&amp;"""), getGeneValue("""&amp;Liste!E129&amp;"""), getGeneValue("""&amp;Liste!E130&amp;"""),  getGeneValue("""&amp;Liste!E131&amp;"""));",IF(Liste!A127="need",", getGeneValue("""&amp;Liste!E127&amp;"""), getGeneValue("""&amp;Liste!E128&amp;"""), getGeneValue("""&amp;Liste!E129&amp;"""), getGeneValue("""&amp;Liste!E130&amp;"""),  getGeneValue("""&amp;Liste!E131&amp;"""));",IF(Liste!A127="desire",", getGeneValue("""&amp;Liste!E127&amp;"""), getGeneValue("""&amp;Liste!E128&amp;"""), getGeneValue("""&amp;Liste!E129&amp;"""), getGeneValue("""&amp;Liste!E130&amp;"""),  getGeneValue("""&amp;Liste!E131&amp;"""));
desire.setRelatedNeed(this.needs.get(NeedType."&amp;UPPER(Liste!B127)&amp;"));","")))&amp;"
  this."&amp;Liste!A127&amp;"s.put("&amp;Liste!A127&amp;");"</f>
        <v xml:space="preserve"> = new (this.s, Type.
  this.s.put();</v>
      </c>
    </row>
    <row r="128" spans="1:3" x14ac:dyDescent="0.25">
      <c r="A128" t="str">
        <f>UPPER(MID(Liste!A128,1,1))&amp;MID(Liste!A128,2,100)</f>
        <v/>
      </c>
      <c r="B128" t="str">
        <f>A128&amp;"Type."&amp;UPPER(Liste!B128)</f>
        <v>Type.</v>
      </c>
      <c r="C128" t="str">
        <f>Liste!A128&amp;" = new "&amp;A128&amp;"(this."&amp;Liste!A128&amp;"s, "&amp;B128&amp;IF(Liste!A128="trait",", getGeneValue("""&amp;Liste!E128&amp;"""), getGeneValue("""&amp;Liste!E129&amp;"""), getGeneValue("""&amp;Liste!E130&amp;"""), getGeneValue("""&amp;Liste!E131&amp;"""),  getGeneValue("""&amp;Liste!E132&amp;"""));",IF(Liste!A128="need",", getGeneValue("""&amp;Liste!E128&amp;"""), getGeneValue("""&amp;Liste!E129&amp;"""), getGeneValue("""&amp;Liste!E130&amp;"""), getGeneValue("""&amp;Liste!E131&amp;"""),  getGeneValue("""&amp;Liste!E132&amp;"""));",IF(Liste!A128="desire",", getGeneValue("""&amp;Liste!E128&amp;"""), getGeneValue("""&amp;Liste!E129&amp;"""), getGeneValue("""&amp;Liste!E130&amp;"""), getGeneValue("""&amp;Liste!E131&amp;"""),  getGeneValue("""&amp;Liste!E132&amp;"""));
desire.setRelatedNeed(this.needs.get(NeedType."&amp;UPPER(Liste!B128)&amp;"));","")))&amp;"
  this."&amp;Liste!A128&amp;"s.put("&amp;Liste!A128&amp;");"</f>
        <v xml:space="preserve"> = new (this.s, Type.
  this.s.put();</v>
      </c>
    </row>
    <row r="129" spans="1:3" x14ac:dyDescent="0.25">
      <c r="A129" t="str">
        <f>UPPER(MID(Liste!A129,1,1))&amp;MID(Liste!A129,2,100)</f>
        <v/>
      </c>
      <c r="B129" t="str">
        <f>A129&amp;"Type."&amp;UPPER(Liste!B129)</f>
        <v>Type.</v>
      </c>
      <c r="C129" t="str">
        <f>Liste!A129&amp;" = new "&amp;A129&amp;"(this."&amp;Liste!A129&amp;"s, "&amp;B129&amp;IF(Liste!A129="trait",", getGeneValue("""&amp;Liste!E129&amp;"""), getGeneValue("""&amp;Liste!E130&amp;"""), getGeneValue("""&amp;Liste!E131&amp;"""), getGeneValue("""&amp;Liste!E132&amp;"""),  getGeneValue("""&amp;Liste!E133&amp;"""));",IF(Liste!A129="need",", getGeneValue("""&amp;Liste!E129&amp;"""), getGeneValue("""&amp;Liste!E130&amp;"""), getGeneValue("""&amp;Liste!E131&amp;"""), getGeneValue("""&amp;Liste!E132&amp;"""),  getGeneValue("""&amp;Liste!E133&amp;"""));",IF(Liste!A129="desire",", getGeneValue("""&amp;Liste!E129&amp;"""), getGeneValue("""&amp;Liste!E130&amp;"""), getGeneValue("""&amp;Liste!E131&amp;"""), getGeneValue("""&amp;Liste!E132&amp;"""),  getGeneValue("""&amp;Liste!E133&amp;"""));
desire.setRelatedNeed(this.needs.get(NeedType."&amp;UPPER(Liste!B129)&amp;"));","")))&amp;"
  this."&amp;Liste!A129&amp;"s.put("&amp;Liste!A129&amp;");"</f>
        <v xml:space="preserve"> = new (this.s, Type.
  this.s.put();</v>
      </c>
    </row>
    <row r="130" spans="1:3" x14ac:dyDescent="0.25">
      <c r="A130" t="str">
        <f>UPPER(MID(Liste!A130,1,1))&amp;MID(Liste!A130,2,100)</f>
        <v/>
      </c>
      <c r="B130" t="str">
        <f>A130&amp;"Type."&amp;UPPER(Liste!B130)</f>
        <v>Type.</v>
      </c>
      <c r="C130" t="str">
        <f>Liste!A130&amp;" = new "&amp;A130&amp;"(this."&amp;Liste!A130&amp;"s, "&amp;B130&amp;IF(Liste!A130="trait",", getGeneValue("""&amp;Liste!E130&amp;"""), getGeneValue("""&amp;Liste!E131&amp;"""), getGeneValue("""&amp;Liste!E132&amp;"""), getGeneValue("""&amp;Liste!E133&amp;"""),  getGeneValue("""&amp;Liste!E134&amp;"""));",IF(Liste!A130="need",", getGeneValue("""&amp;Liste!E130&amp;"""), getGeneValue("""&amp;Liste!E131&amp;"""), getGeneValue("""&amp;Liste!E132&amp;"""), getGeneValue("""&amp;Liste!E133&amp;"""),  getGeneValue("""&amp;Liste!E134&amp;"""));",IF(Liste!A130="desire",", getGeneValue("""&amp;Liste!E130&amp;"""), getGeneValue("""&amp;Liste!E131&amp;"""), getGeneValue("""&amp;Liste!E132&amp;"""), getGeneValue("""&amp;Liste!E133&amp;"""),  getGeneValue("""&amp;Liste!E134&amp;"""));
desire.setRelatedNeed(this.needs.get(NeedType."&amp;UPPER(Liste!B130)&amp;"));","")))&amp;"
  this."&amp;Liste!A130&amp;"s.put("&amp;Liste!A130&amp;");"</f>
        <v xml:space="preserve"> = new (this.s, Type.
  this.s.put();</v>
      </c>
    </row>
    <row r="131" spans="1:3" x14ac:dyDescent="0.25">
      <c r="A131" t="str">
        <f>UPPER(MID(Liste!A131,1,1))&amp;MID(Liste!A131,2,100)</f>
        <v/>
      </c>
      <c r="B131" t="str">
        <f>A131&amp;"Type."&amp;UPPER(Liste!B131)</f>
        <v>Type.</v>
      </c>
      <c r="C131" t="str">
        <f>Liste!A131&amp;" = new "&amp;A131&amp;"(this."&amp;Liste!A131&amp;"s, "&amp;B131&amp;IF(Liste!A131="trait",", getGeneValue("""&amp;Liste!E131&amp;"""), getGeneValue("""&amp;Liste!E132&amp;"""), getGeneValue("""&amp;Liste!E133&amp;"""), getGeneValue("""&amp;Liste!E134&amp;"""),  getGeneValue("""&amp;Liste!E135&amp;"""));",IF(Liste!A131="need",", getGeneValue("""&amp;Liste!E131&amp;"""), getGeneValue("""&amp;Liste!E132&amp;"""), getGeneValue("""&amp;Liste!E133&amp;"""), getGeneValue("""&amp;Liste!E134&amp;"""),  getGeneValue("""&amp;Liste!E135&amp;"""));",IF(Liste!A131="desire",", getGeneValue("""&amp;Liste!E131&amp;"""), getGeneValue("""&amp;Liste!E132&amp;"""), getGeneValue("""&amp;Liste!E133&amp;"""), getGeneValue("""&amp;Liste!E134&amp;"""),  getGeneValue("""&amp;Liste!E135&amp;"""));
desire.setRelatedNeed(this.needs.get(NeedType."&amp;UPPER(Liste!B131)&amp;"));","")))&amp;"
  this."&amp;Liste!A131&amp;"s.put("&amp;Liste!A131&amp;");"</f>
        <v xml:space="preserve"> = new (this.s, Type.
  this.s.put();</v>
      </c>
    </row>
    <row r="132" spans="1:3" x14ac:dyDescent="0.25">
      <c r="A132" t="str">
        <f>UPPER(MID(Liste!A132,1,1))&amp;MID(Liste!A132,2,100)</f>
        <v/>
      </c>
      <c r="B132" t="str">
        <f>A132&amp;"Type."&amp;UPPER(Liste!B132)</f>
        <v>Type.</v>
      </c>
      <c r="C132" t="str">
        <f>Liste!A132&amp;" = new "&amp;A132&amp;"(this."&amp;Liste!A132&amp;"s, "&amp;B132&amp;IF(Liste!A132="trait",", getGeneValue("""&amp;Liste!E132&amp;"""), getGeneValue("""&amp;Liste!E133&amp;"""), getGeneValue("""&amp;Liste!E134&amp;"""), getGeneValue("""&amp;Liste!E135&amp;"""),  getGeneValue("""&amp;Liste!E136&amp;"""));",IF(Liste!A132="need",", getGeneValue("""&amp;Liste!E132&amp;"""), getGeneValue("""&amp;Liste!E133&amp;"""), getGeneValue("""&amp;Liste!E134&amp;"""), getGeneValue("""&amp;Liste!E135&amp;"""),  getGeneValue("""&amp;Liste!E136&amp;"""));",IF(Liste!A132="desire",", getGeneValue("""&amp;Liste!E132&amp;"""), getGeneValue("""&amp;Liste!E133&amp;"""), getGeneValue("""&amp;Liste!E134&amp;"""), getGeneValue("""&amp;Liste!E135&amp;"""),  getGeneValue("""&amp;Liste!E136&amp;"""));
desire.setRelatedNeed(this.needs.get(NeedType."&amp;UPPER(Liste!B132)&amp;"));","")))&amp;"
  this."&amp;Liste!A132&amp;"s.put("&amp;Liste!A132&amp;");"</f>
        <v xml:space="preserve"> = new (this.s, Type.
  this.s.put();</v>
      </c>
    </row>
    <row r="133" spans="1:3" x14ac:dyDescent="0.25">
      <c r="A133" t="str">
        <f>UPPER(MID(Liste!A133,1,1))&amp;MID(Liste!A133,2,100)</f>
        <v/>
      </c>
      <c r="B133" t="str">
        <f>A133&amp;"Type."&amp;UPPER(Liste!B133)</f>
        <v>Type.</v>
      </c>
      <c r="C133" t="str">
        <f>Liste!A133&amp;" = new "&amp;A133&amp;"(this."&amp;Liste!A133&amp;"s, "&amp;B133&amp;IF(Liste!A133="trait",", getGeneValue("""&amp;Liste!E133&amp;"""), getGeneValue("""&amp;Liste!E134&amp;"""), getGeneValue("""&amp;Liste!E135&amp;"""), getGeneValue("""&amp;Liste!E136&amp;"""),  getGeneValue("""&amp;Liste!E137&amp;"""));",IF(Liste!A133="need",", getGeneValue("""&amp;Liste!E133&amp;"""), getGeneValue("""&amp;Liste!E134&amp;"""), getGeneValue("""&amp;Liste!E135&amp;"""), getGeneValue("""&amp;Liste!E136&amp;"""),  getGeneValue("""&amp;Liste!E137&amp;"""));",IF(Liste!A133="desire",", getGeneValue("""&amp;Liste!E133&amp;"""), getGeneValue("""&amp;Liste!E134&amp;"""), getGeneValue("""&amp;Liste!E135&amp;"""), getGeneValue("""&amp;Liste!E136&amp;"""),  getGeneValue("""&amp;Liste!E137&amp;"""));
desire.setRelatedNeed(this.needs.get(NeedType."&amp;UPPER(Liste!B133)&amp;"));","")))&amp;"
  this."&amp;Liste!A133&amp;"s.put("&amp;Liste!A133&amp;");"</f>
        <v xml:space="preserve"> = new (this.s, Type.
  this.s.put();</v>
      </c>
    </row>
    <row r="134" spans="1:3" x14ac:dyDescent="0.25">
      <c r="A134" t="str">
        <f>UPPER(MID(Liste!A134,1,1))&amp;MID(Liste!A134,2,100)</f>
        <v/>
      </c>
      <c r="B134" t="str">
        <f>A134&amp;"Type."&amp;UPPER(Liste!B134)</f>
        <v>Type.</v>
      </c>
      <c r="C134" t="str">
        <f>Liste!A134&amp;" = new "&amp;A134&amp;"(this."&amp;Liste!A134&amp;"s, "&amp;B134&amp;IF(Liste!A134="trait",", getGeneValue("""&amp;Liste!E134&amp;"""), getGeneValue("""&amp;Liste!E135&amp;"""), getGeneValue("""&amp;Liste!E136&amp;"""), getGeneValue("""&amp;Liste!E137&amp;"""),  getGeneValue("""&amp;Liste!E138&amp;"""));",IF(Liste!A134="need",", getGeneValue("""&amp;Liste!E134&amp;"""), getGeneValue("""&amp;Liste!E135&amp;"""), getGeneValue("""&amp;Liste!E136&amp;"""), getGeneValue("""&amp;Liste!E137&amp;"""),  getGeneValue("""&amp;Liste!E138&amp;"""));",IF(Liste!A134="desire",", getGeneValue("""&amp;Liste!E134&amp;"""), getGeneValue("""&amp;Liste!E135&amp;"""), getGeneValue("""&amp;Liste!E136&amp;"""), getGeneValue("""&amp;Liste!E137&amp;"""),  getGeneValue("""&amp;Liste!E138&amp;"""));
desire.setRelatedNeed(this.needs.get(NeedType."&amp;UPPER(Liste!B134)&amp;"));","")))&amp;"
  this."&amp;Liste!A134&amp;"s.put("&amp;Liste!A134&amp;");"</f>
        <v xml:space="preserve"> = new (this.s, Type.
  this.s.put();</v>
      </c>
    </row>
    <row r="135" spans="1:3" x14ac:dyDescent="0.25">
      <c r="A135" t="str">
        <f>UPPER(MID(Liste!A135,1,1))&amp;MID(Liste!A135,2,100)</f>
        <v/>
      </c>
      <c r="B135" t="str">
        <f>A135&amp;"Type."&amp;UPPER(Liste!B135)</f>
        <v>Type.</v>
      </c>
      <c r="C135" t="str">
        <f>Liste!A135&amp;" = new "&amp;A135&amp;"(this."&amp;Liste!A135&amp;"s, "&amp;B135&amp;IF(Liste!A135="trait",", getGeneValue("""&amp;Liste!E135&amp;"""), getGeneValue("""&amp;Liste!E136&amp;"""), getGeneValue("""&amp;Liste!E137&amp;"""), getGeneValue("""&amp;Liste!E138&amp;"""),  getGeneValue("""&amp;Liste!E139&amp;"""));",IF(Liste!A135="need",", getGeneValue("""&amp;Liste!E135&amp;"""), getGeneValue("""&amp;Liste!E136&amp;"""), getGeneValue("""&amp;Liste!E137&amp;"""), getGeneValue("""&amp;Liste!E138&amp;"""),  getGeneValue("""&amp;Liste!E139&amp;"""));",IF(Liste!A135="desire",", getGeneValue("""&amp;Liste!E135&amp;"""), getGeneValue("""&amp;Liste!E136&amp;"""), getGeneValue("""&amp;Liste!E137&amp;"""), getGeneValue("""&amp;Liste!E138&amp;"""),  getGeneValue("""&amp;Liste!E139&amp;"""));
desire.setRelatedNeed(this.needs.get(NeedType."&amp;UPPER(Liste!B135)&amp;"));","")))&amp;"
  this."&amp;Liste!A135&amp;"s.put("&amp;Liste!A135&amp;");"</f>
        <v xml:space="preserve"> = new (this.s, Type.
  this.s.put();</v>
      </c>
    </row>
    <row r="136" spans="1:3" x14ac:dyDescent="0.25">
      <c r="A136" t="str">
        <f>UPPER(MID(Liste!A136,1,1))&amp;MID(Liste!A136,2,100)</f>
        <v/>
      </c>
      <c r="B136" t="str">
        <f>A136&amp;"Type."&amp;UPPER(Liste!B136)</f>
        <v>Type.</v>
      </c>
      <c r="C136" t="str">
        <f>Liste!A136&amp;" = new "&amp;A136&amp;"(this."&amp;Liste!A136&amp;"s, "&amp;B136&amp;IF(Liste!A136="trait",", getGeneValue("""&amp;Liste!E136&amp;"""), getGeneValue("""&amp;Liste!E137&amp;"""), getGeneValue("""&amp;Liste!E138&amp;"""), getGeneValue("""&amp;Liste!E139&amp;"""),  getGeneValue("""&amp;Liste!E140&amp;"""));",IF(Liste!A136="need",", getGeneValue("""&amp;Liste!E136&amp;"""), getGeneValue("""&amp;Liste!E137&amp;"""), getGeneValue("""&amp;Liste!E138&amp;"""), getGeneValue("""&amp;Liste!E139&amp;"""),  getGeneValue("""&amp;Liste!E140&amp;"""));",IF(Liste!A136="desire",", getGeneValue("""&amp;Liste!E136&amp;"""), getGeneValue("""&amp;Liste!E137&amp;"""), getGeneValue("""&amp;Liste!E138&amp;"""), getGeneValue("""&amp;Liste!E139&amp;"""),  getGeneValue("""&amp;Liste!E140&amp;"""));
desire.setRelatedNeed(this.needs.get(NeedType."&amp;UPPER(Liste!B136)&amp;"));","")))&amp;"
  this."&amp;Liste!A136&amp;"s.put("&amp;Liste!A136&amp;");"</f>
        <v xml:space="preserve"> = new (this.s, Type.
  this.s.put();</v>
      </c>
    </row>
    <row r="137" spans="1:3" x14ac:dyDescent="0.25">
      <c r="A137" t="str">
        <f>UPPER(MID(Liste!A137,1,1))&amp;MID(Liste!A137,2,100)</f>
        <v/>
      </c>
      <c r="B137" t="str">
        <f>A137&amp;"Type."&amp;UPPER(Liste!B137)</f>
        <v>Type.</v>
      </c>
      <c r="C137" t="str">
        <f>Liste!A137&amp;" = new "&amp;A137&amp;"(this."&amp;Liste!A137&amp;"s, "&amp;B137&amp;IF(Liste!A137="trait",", getGeneValue("""&amp;Liste!E137&amp;"""), getGeneValue("""&amp;Liste!E138&amp;"""), getGeneValue("""&amp;Liste!E139&amp;"""), getGeneValue("""&amp;Liste!E140&amp;"""),  getGeneValue("""&amp;Liste!E141&amp;"""));",IF(Liste!A137="need",", getGeneValue("""&amp;Liste!E137&amp;"""), getGeneValue("""&amp;Liste!E138&amp;"""), getGeneValue("""&amp;Liste!E139&amp;"""), getGeneValue("""&amp;Liste!E140&amp;"""),  getGeneValue("""&amp;Liste!E141&amp;"""));",IF(Liste!A137="desire",", getGeneValue("""&amp;Liste!E137&amp;"""), getGeneValue("""&amp;Liste!E138&amp;"""), getGeneValue("""&amp;Liste!E139&amp;"""), getGeneValue("""&amp;Liste!E140&amp;"""),  getGeneValue("""&amp;Liste!E141&amp;"""));
desire.setRelatedNeed(this.needs.get(NeedType."&amp;UPPER(Liste!B137)&amp;"));","")))&amp;"
  this."&amp;Liste!A137&amp;"s.put("&amp;Liste!A137&amp;");"</f>
        <v xml:space="preserve"> = new (this.s, Type.
  this.s.put();</v>
      </c>
    </row>
    <row r="138" spans="1:3" x14ac:dyDescent="0.25">
      <c r="A138" t="str">
        <f>UPPER(MID(Liste!A138,1,1))&amp;MID(Liste!A138,2,100)</f>
        <v/>
      </c>
      <c r="B138" t="str">
        <f>A138&amp;"Type."&amp;UPPER(Liste!B138)</f>
        <v>Type.</v>
      </c>
      <c r="C138" t="str">
        <f>Liste!A138&amp;" = new "&amp;A138&amp;"(this."&amp;Liste!A138&amp;"s, "&amp;B138&amp;IF(Liste!A138="trait",", getGeneValue("""&amp;Liste!E138&amp;"""), getGeneValue("""&amp;Liste!E139&amp;"""), getGeneValue("""&amp;Liste!E140&amp;"""), getGeneValue("""&amp;Liste!E141&amp;"""),  getGeneValue("""&amp;Liste!E142&amp;"""));",IF(Liste!A138="need",", getGeneValue("""&amp;Liste!E138&amp;"""), getGeneValue("""&amp;Liste!E139&amp;"""), getGeneValue("""&amp;Liste!E140&amp;"""), getGeneValue("""&amp;Liste!E141&amp;"""),  getGeneValue("""&amp;Liste!E142&amp;"""));",IF(Liste!A138="desire",", getGeneValue("""&amp;Liste!E138&amp;"""), getGeneValue("""&amp;Liste!E139&amp;"""), getGeneValue("""&amp;Liste!E140&amp;"""), getGeneValue("""&amp;Liste!E141&amp;"""),  getGeneValue("""&amp;Liste!E142&amp;"""));
desire.setRelatedNeed(this.needs.get(NeedType."&amp;UPPER(Liste!B138)&amp;"));","")))&amp;"
  this."&amp;Liste!A138&amp;"s.put("&amp;Liste!A138&amp;");"</f>
        <v xml:space="preserve"> = new (this.s, Type.
  this.s.put();</v>
      </c>
    </row>
    <row r="139" spans="1:3" x14ac:dyDescent="0.25">
      <c r="A139" t="str">
        <f>UPPER(MID(Liste!A139,1,1))&amp;MID(Liste!A139,2,100)</f>
        <v/>
      </c>
      <c r="B139" t="str">
        <f>A139&amp;"Type."&amp;UPPER(Liste!B139)</f>
        <v>Type.</v>
      </c>
      <c r="C139" t="str">
        <f>Liste!A139&amp;" = new "&amp;A139&amp;"(this."&amp;Liste!A139&amp;"s, "&amp;B139&amp;IF(Liste!A139="trait",", getGeneValue("""&amp;Liste!E139&amp;"""), getGeneValue("""&amp;Liste!E140&amp;"""), getGeneValue("""&amp;Liste!E141&amp;"""), getGeneValue("""&amp;Liste!E142&amp;"""),  getGeneValue("""&amp;Liste!E143&amp;"""));",IF(Liste!A139="need",", getGeneValue("""&amp;Liste!E139&amp;"""), getGeneValue("""&amp;Liste!E140&amp;"""), getGeneValue("""&amp;Liste!E141&amp;"""), getGeneValue("""&amp;Liste!E142&amp;"""),  getGeneValue("""&amp;Liste!E143&amp;"""));",IF(Liste!A139="desire",", getGeneValue("""&amp;Liste!E139&amp;"""), getGeneValue("""&amp;Liste!E140&amp;"""), getGeneValue("""&amp;Liste!E141&amp;"""), getGeneValue("""&amp;Liste!E142&amp;"""),  getGeneValue("""&amp;Liste!E143&amp;"""));
desire.setRelatedNeed(this.needs.get(NeedType."&amp;UPPER(Liste!B139)&amp;"));","")))&amp;"
  this."&amp;Liste!A139&amp;"s.put("&amp;Liste!A139&amp;");"</f>
        <v xml:space="preserve"> = new (this.s, Type.
  this.s.put();</v>
      </c>
    </row>
    <row r="140" spans="1:3" x14ac:dyDescent="0.25">
      <c r="A140" t="str">
        <f>UPPER(MID(Liste!A140,1,1))&amp;MID(Liste!A140,2,100)</f>
        <v/>
      </c>
      <c r="B140" t="str">
        <f>A140&amp;"Type."&amp;UPPER(Liste!B140)</f>
        <v>Type.</v>
      </c>
      <c r="C140" t="str">
        <f>Liste!A140&amp;" = new "&amp;A140&amp;"(this."&amp;Liste!A140&amp;"s, "&amp;B140&amp;IF(Liste!A140="trait",", getGeneValue("""&amp;Liste!E140&amp;"""), getGeneValue("""&amp;Liste!E141&amp;"""), getGeneValue("""&amp;Liste!E142&amp;"""), getGeneValue("""&amp;Liste!E143&amp;"""),  getGeneValue("""&amp;Liste!E144&amp;"""));",IF(Liste!A140="need",", getGeneValue("""&amp;Liste!E140&amp;"""), getGeneValue("""&amp;Liste!E141&amp;"""), getGeneValue("""&amp;Liste!E142&amp;"""), getGeneValue("""&amp;Liste!E143&amp;"""),  getGeneValue("""&amp;Liste!E144&amp;"""));",IF(Liste!A140="desire",", getGeneValue("""&amp;Liste!E140&amp;"""), getGeneValue("""&amp;Liste!E141&amp;"""), getGeneValue("""&amp;Liste!E142&amp;"""), getGeneValue("""&amp;Liste!E143&amp;"""),  getGeneValue("""&amp;Liste!E144&amp;"""));
desire.setRelatedNeed(this.needs.get(NeedType."&amp;UPPER(Liste!B140)&amp;"));","")))&amp;"
  this."&amp;Liste!A140&amp;"s.put("&amp;Liste!A140&amp;");"</f>
        <v xml:space="preserve"> = new (this.s, Type.
  this.s.put();</v>
      </c>
    </row>
    <row r="141" spans="1:3" x14ac:dyDescent="0.25">
      <c r="A141" t="str">
        <f>UPPER(MID(Liste!A141,1,1))&amp;MID(Liste!A141,2,100)</f>
        <v/>
      </c>
      <c r="B141" t="str">
        <f>A141&amp;"Type."&amp;UPPER(Liste!B141)</f>
        <v>Type.</v>
      </c>
      <c r="C141" t="str">
        <f>Liste!A141&amp;" = new "&amp;A141&amp;"(this."&amp;Liste!A141&amp;"s, "&amp;B141&amp;IF(Liste!A141="trait",", getGeneValue("""&amp;Liste!E141&amp;"""), getGeneValue("""&amp;Liste!E142&amp;"""), getGeneValue("""&amp;Liste!E143&amp;"""), getGeneValue("""&amp;Liste!E144&amp;"""),  getGeneValue("""&amp;Liste!E145&amp;"""));",IF(Liste!A141="need",", getGeneValue("""&amp;Liste!E141&amp;"""), getGeneValue("""&amp;Liste!E142&amp;"""), getGeneValue("""&amp;Liste!E143&amp;"""), getGeneValue("""&amp;Liste!E144&amp;"""),  getGeneValue("""&amp;Liste!E145&amp;"""));",IF(Liste!A141="desire",", getGeneValue("""&amp;Liste!E141&amp;"""), getGeneValue("""&amp;Liste!E142&amp;"""), getGeneValue("""&amp;Liste!E143&amp;"""), getGeneValue("""&amp;Liste!E144&amp;"""),  getGeneValue("""&amp;Liste!E145&amp;"""));
desire.setRelatedNeed(this.needs.get(NeedType."&amp;UPPER(Liste!B141)&amp;"));","")))&amp;"
  this."&amp;Liste!A141&amp;"s.put("&amp;Liste!A141&amp;");"</f>
        <v xml:space="preserve"> = new (this.s, Type.
  this.s.put();</v>
      </c>
    </row>
    <row r="142" spans="1:3" x14ac:dyDescent="0.25">
      <c r="A142" t="str">
        <f>UPPER(MID(Liste!A142,1,1))&amp;MID(Liste!A142,2,100)</f>
        <v/>
      </c>
      <c r="B142" t="str">
        <f>A142&amp;"Type."&amp;UPPER(Liste!B142)</f>
        <v>Type.</v>
      </c>
      <c r="C142" t="str">
        <f>Liste!A142&amp;" = new "&amp;A142&amp;"(this."&amp;Liste!A142&amp;"s, "&amp;B142&amp;IF(Liste!A142="trait",", getGeneValue("""&amp;Liste!E142&amp;"""), getGeneValue("""&amp;Liste!E143&amp;"""), getGeneValue("""&amp;Liste!E144&amp;"""), getGeneValue("""&amp;Liste!E145&amp;"""),  getGeneValue("""&amp;Liste!E146&amp;"""));",IF(Liste!A142="need",", getGeneValue("""&amp;Liste!E142&amp;"""), getGeneValue("""&amp;Liste!E143&amp;"""), getGeneValue("""&amp;Liste!E144&amp;"""), getGeneValue("""&amp;Liste!E145&amp;"""),  getGeneValue("""&amp;Liste!E146&amp;"""));",IF(Liste!A142="desire",", getGeneValue("""&amp;Liste!E142&amp;"""), getGeneValue("""&amp;Liste!E143&amp;"""), getGeneValue("""&amp;Liste!E144&amp;"""), getGeneValue("""&amp;Liste!E145&amp;"""),  getGeneValue("""&amp;Liste!E146&amp;"""));
desire.setRelatedNeed(this.needs.get(NeedType."&amp;UPPER(Liste!B142)&amp;"));","")))&amp;"
  this."&amp;Liste!A142&amp;"s.put("&amp;Liste!A142&amp;");"</f>
        <v xml:space="preserve"> = new (this.s, Type.
  this.s.put();</v>
      </c>
    </row>
    <row r="143" spans="1:3" x14ac:dyDescent="0.25">
      <c r="A143" t="str">
        <f>UPPER(MID(Liste!A143,1,1))&amp;MID(Liste!A143,2,100)</f>
        <v/>
      </c>
      <c r="B143" t="str">
        <f>A143&amp;"Type."&amp;UPPER(Liste!B143)</f>
        <v>Type.</v>
      </c>
      <c r="C143" t="str">
        <f>Liste!A143&amp;" = new "&amp;A143&amp;"(this."&amp;Liste!A143&amp;"s, "&amp;B143&amp;IF(Liste!A143="trait",", getGeneValue("""&amp;Liste!E143&amp;"""), getGeneValue("""&amp;Liste!E144&amp;"""), getGeneValue("""&amp;Liste!E145&amp;"""), getGeneValue("""&amp;Liste!E146&amp;"""),  getGeneValue("""&amp;Liste!E147&amp;"""));",IF(Liste!A143="need",", getGeneValue("""&amp;Liste!E143&amp;"""), getGeneValue("""&amp;Liste!E144&amp;"""), getGeneValue("""&amp;Liste!E145&amp;"""), getGeneValue("""&amp;Liste!E146&amp;"""),  getGeneValue("""&amp;Liste!E147&amp;"""));",IF(Liste!A143="desire",", getGeneValue("""&amp;Liste!E143&amp;"""), getGeneValue("""&amp;Liste!E144&amp;"""), getGeneValue("""&amp;Liste!E145&amp;"""), getGeneValue("""&amp;Liste!E146&amp;"""),  getGeneValue("""&amp;Liste!E147&amp;"""));
desire.setRelatedNeed(this.needs.get(NeedType."&amp;UPPER(Liste!B143)&amp;"));","")))&amp;"
  this."&amp;Liste!A143&amp;"s.put("&amp;Liste!A143&amp;");"</f>
        <v xml:space="preserve"> = new (this.s, Type.
  this.s.put();</v>
      </c>
    </row>
    <row r="144" spans="1:3" x14ac:dyDescent="0.25">
      <c r="A144" t="str">
        <f>UPPER(MID(Liste!A144,1,1))&amp;MID(Liste!A144,2,100)</f>
        <v/>
      </c>
      <c r="B144" t="str">
        <f>A144&amp;"Type."&amp;UPPER(Liste!B144)</f>
        <v>Type.</v>
      </c>
      <c r="C144" t="str">
        <f>Liste!A144&amp;" = new "&amp;A144&amp;"(this."&amp;Liste!A144&amp;"s, "&amp;B144&amp;IF(Liste!A144="trait",", getGeneValue("""&amp;Liste!E144&amp;"""), getGeneValue("""&amp;Liste!E145&amp;"""), getGeneValue("""&amp;Liste!E146&amp;"""), getGeneValue("""&amp;Liste!E147&amp;"""),  getGeneValue("""&amp;Liste!E148&amp;"""));",IF(Liste!A144="need",", getGeneValue("""&amp;Liste!E144&amp;"""), getGeneValue("""&amp;Liste!E145&amp;"""), getGeneValue("""&amp;Liste!E146&amp;"""), getGeneValue("""&amp;Liste!E147&amp;"""),  getGeneValue("""&amp;Liste!E148&amp;"""));",IF(Liste!A144="desire",", getGeneValue("""&amp;Liste!E144&amp;"""), getGeneValue("""&amp;Liste!E145&amp;"""), getGeneValue("""&amp;Liste!E146&amp;"""), getGeneValue("""&amp;Liste!E147&amp;"""),  getGeneValue("""&amp;Liste!E148&amp;"""));
desire.setRelatedNeed(this.needs.get(NeedType."&amp;UPPER(Liste!B144)&amp;"));","")))&amp;"
  this."&amp;Liste!A144&amp;"s.put("&amp;Liste!A144&amp;");"</f>
        <v xml:space="preserve"> = new (this.s, Type.
  this.s.put();</v>
      </c>
    </row>
    <row r="145" spans="1:3" x14ac:dyDescent="0.25">
      <c r="A145" t="str">
        <f>UPPER(MID(Liste!A145,1,1))&amp;MID(Liste!A145,2,100)</f>
        <v/>
      </c>
      <c r="B145" t="str">
        <f>A145&amp;"Type."&amp;UPPER(Liste!B145)</f>
        <v>Type.</v>
      </c>
      <c r="C145" t="str">
        <f>Liste!A145&amp;" = new "&amp;A145&amp;"(this."&amp;Liste!A145&amp;"s, "&amp;B145&amp;IF(Liste!A145="trait",", getGeneValue("""&amp;Liste!E145&amp;"""), getGeneValue("""&amp;Liste!E146&amp;"""), getGeneValue("""&amp;Liste!E147&amp;"""), getGeneValue("""&amp;Liste!E148&amp;"""),  getGeneValue("""&amp;Liste!E149&amp;"""));",IF(Liste!A145="need",", getGeneValue("""&amp;Liste!E145&amp;"""), getGeneValue("""&amp;Liste!E146&amp;"""), getGeneValue("""&amp;Liste!E147&amp;"""), getGeneValue("""&amp;Liste!E148&amp;"""),  getGeneValue("""&amp;Liste!E149&amp;"""));",IF(Liste!A145="desire",", getGeneValue("""&amp;Liste!E145&amp;"""), getGeneValue("""&amp;Liste!E146&amp;"""), getGeneValue("""&amp;Liste!E147&amp;"""), getGeneValue("""&amp;Liste!E148&amp;"""),  getGeneValue("""&amp;Liste!E149&amp;"""));
desire.setRelatedNeed(this.needs.get(NeedType."&amp;UPPER(Liste!B145)&amp;"));","")))&amp;"
  this."&amp;Liste!A145&amp;"s.put("&amp;Liste!A145&amp;");"</f>
        <v xml:space="preserve"> = new (this.s, Type.
  this.s.put();</v>
      </c>
    </row>
    <row r="146" spans="1:3" x14ac:dyDescent="0.25">
      <c r="A146" t="str">
        <f>UPPER(MID(Liste!A146,1,1))&amp;MID(Liste!A146,2,100)</f>
        <v/>
      </c>
      <c r="B146" t="str">
        <f>A146&amp;"Type."&amp;UPPER(Liste!B146)</f>
        <v>Type.</v>
      </c>
      <c r="C146" t="str">
        <f>Liste!A146&amp;" = new "&amp;A146&amp;"(this."&amp;Liste!A146&amp;"s, "&amp;B146&amp;IF(Liste!A146="trait",", getGeneValue("""&amp;Liste!E146&amp;"""), getGeneValue("""&amp;Liste!E147&amp;"""), getGeneValue("""&amp;Liste!E148&amp;"""), getGeneValue("""&amp;Liste!E149&amp;"""),  getGeneValue("""&amp;Liste!E150&amp;"""));",IF(Liste!A146="need",", getGeneValue("""&amp;Liste!E146&amp;"""), getGeneValue("""&amp;Liste!E147&amp;"""), getGeneValue("""&amp;Liste!E148&amp;"""), getGeneValue("""&amp;Liste!E149&amp;"""),  getGeneValue("""&amp;Liste!E150&amp;"""));",IF(Liste!A146="desire",", getGeneValue("""&amp;Liste!E146&amp;"""), getGeneValue("""&amp;Liste!E147&amp;"""), getGeneValue("""&amp;Liste!E148&amp;"""), getGeneValue("""&amp;Liste!E149&amp;"""),  getGeneValue("""&amp;Liste!E150&amp;"""));
desire.setRelatedNeed(this.needs.get(NeedType."&amp;UPPER(Liste!B146)&amp;"));","")))&amp;"
  this."&amp;Liste!A146&amp;"s.put("&amp;Liste!A146&amp;");"</f>
        <v xml:space="preserve"> = new (this.s, Type.
  this.s.put();</v>
      </c>
    </row>
    <row r="147" spans="1:3" x14ac:dyDescent="0.25">
      <c r="A147" t="str">
        <f>UPPER(MID(Liste!A147,1,1))&amp;MID(Liste!A147,2,100)</f>
        <v/>
      </c>
      <c r="B147" t="str">
        <f>A147&amp;"Type."&amp;UPPER(Liste!B147)</f>
        <v>Type.</v>
      </c>
      <c r="C147" t="str">
        <f>Liste!A147&amp;" = new "&amp;A147&amp;"(this."&amp;Liste!A147&amp;"s, "&amp;B147&amp;IF(Liste!A147="trait",", getGeneValue("""&amp;Liste!E147&amp;"""), getGeneValue("""&amp;Liste!E148&amp;"""), getGeneValue("""&amp;Liste!E149&amp;"""), getGeneValue("""&amp;Liste!E150&amp;"""),  getGeneValue("""&amp;Liste!E151&amp;"""));",IF(Liste!A147="need",", getGeneValue("""&amp;Liste!E147&amp;"""), getGeneValue("""&amp;Liste!E148&amp;"""), getGeneValue("""&amp;Liste!E149&amp;"""), getGeneValue("""&amp;Liste!E150&amp;"""),  getGeneValue("""&amp;Liste!E151&amp;"""));",IF(Liste!A147="desire",", getGeneValue("""&amp;Liste!E147&amp;"""), getGeneValue("""&amp;Liste!E148&amp;"""), getGeneValue("""&amp;Liste!E149&amp;"""), getGeneValue("""&amp;Liste!E150&amp;"""),  getGeneValue("""&amp;Liste!E151&amp;"""));
desire.setRelatedNeed(this.needs.get(NeedType."&amp;UPPER(Liste!B147)&amp;"));","")))&amp;"
  this."&amp;Liste!A147&amp;"s.put("&amp;Liste!A147&amp;");"</f>
        <v xml:space="preserve"> = new (this.s, Type.
  this.s.put();</v>
      </c>
    </row>
    <row r="148" spans="1:3" x14ac:dyDescent="0.25">
      <c r="A148" t="str">
        <f>UPPER(MID(Liste!A148,1,1))&amp;MID(Liste!A148,2,100)</f>
        <v/>
      </c>
      <c r="B148" t="str">
        <f>A148&amp;"Type."&amp;UPPER(Liste!B148)</f>
        <v>Type.</v>
      </c>
      <c r="C148" t="str">
        <f>Liste!A148&amp;" = new "&amp;A148&amp;"(this."&amp;Liste!A148&amp;"s, "&amp;B148&amp;IF(Liste!A148="trait",", getGeneValue("""&amp;Liste!E148&amp;"""), getGeneValue("""&amp;Liste!E149&amp;"""), getGeneValue("""&amp;Liste!E150&amp;"""), getGeneValue("""&amp;Liste!E151&amp;"""),  getGeneValue("""&amp;Liste!E152&amp;"""));",IF(Liste!A148="need",", getGeneValue("""&amp;Liste!E148&amp;"""), getGeneValue("""&amp;Liste!E149&amp;"""), getGeneValue("""&amp;Liste!E150&amp;"""), getGeneValue("""&amp;Liste!E151&amp;"""),  getGeneValue("""&amp;Liste!E152&amp;"""));",IF(Liste!A148="desire",", getGeneValue("""&amp;Liste!E148&amp;"""), getGeneValue("""&amp;Liste!E149&amp;"""), getGeneValue("""&amp;Liste!E150&amp;"""), getGeneValue("""&amp;Liste!E151&amp;"""),  getGeneValue("""&amp;Liste!E152&amp;"""));
desire.setRelatedNeed(this.needs.get(NeedType."&amp;UPPER(Liste!B148)&amp;"));","")))&amp;"
  this."&amp;Liste!A148&amp;"s.put("&amp;Liste!A148&amp;");"</f>
        <v xml:space="preserve"> = new (this.s, Type.
  this.s.put();</v>
      </c>
    </row>
    <row r="149" spans="1:3" x14ac:dyDescent="0.25">
      <c r="A149" t="str">
        <f>UPPER(MID(Liste!A149,1,1))&amp;MID(Liste!A149,2,100)</f>
        <v/>
      </c>
      <c r="B149" t="str">
        <f>A149&amp;"Type."&amp;UPPER(Liste!B149)</f>
        <v>Type.</v>
      </c>
      <c r="C149" t="str">
        <f>Liste!A149&amp;" = new "&amp;A149&amp;"(this."&amp;Liste!A149&amp;"s, "&amp;B149&amp;IF(Liste!A149="trait",", getGeneValue("""&amp;Liste!E149&amp;"""), getGeneValue("""&amp;Liste!E150&amp;"""), getGeneValue("""&amp;Liste!E151&amp;"""), getGeneValue("""&amp;Liste!E152&amp;"""),  getGeneValue("""&amp;Liste!E153&amp;"""));",IF(Liste!A149="need",", getGeneValue("""&amp;Liste!E149&amp;"""), getGeneValue("""&amp;Liste!E150&amp;"""), getGeneValue("""&amp;Liste!E151&amp;"""), getGeneValue("""&amp;Liste!E152&amp;"""),  getGeneValue("""&amp;Liste!E153&amp;"""));",IF(Liste!A149="desire",", getGeneValue("""&amp;Liste!E149&amp;"""), getGeneValue("""&amp;Liste!E150&amp;"""), getGeneValue("""&amp;Liste!E151&amp;"""), getGeneValue("""&amp;Liste!E152&amp;"""),  getGeneValue("""&amp;Liste!E153&amp;"""));
desire.setRelatedNeed(this.needs.get(NeedType."&amp;UPPER(Liste!B149)&amp;"));","")))&amp;"
  this."&amp;Liste!A149&amp;"s.put("&amp;Liste!A149&amp;");"</f>
        <v xml:space="preserve"> = new (this.s, Type.
  this.s.put();</v>
      </c>
    </row>
    <row r="150" spans="1:3" x14ac:dyDescent="0.25">
      <c r="A150" t="str">
        <f>UPPER(MID(Liste!A150,1,1))&amp;MID(Liste!A150,2,100)</f>
        <v/>
      </c>
      <c r="B150" t="str">
        <f>A150&amp;"Type."&amp;UPPER(Liste!B150)</f>
        <v>Type.</v>
      </c>
      <c r="C150" t="str">
        <f>Liste!A150&amp;" = new "&amp;A150&amp;"(this."&amp;Liste!A150&amp;"s, "&amp;B150&amp;IF(Liste!A150="trait",", getGeneValue("""&amp;Liste!E150&amp;"""), getGeneValue("""&amp;Liste!E151&amp;"""), getGeneValue("""&amp;Liste!E152&amp;"""), getGeneValue("""&amp;Liste!E153&amp;"""),  getGeneValue("""&amp;Liste!E154&amp;"""));",IF(Liste!A150="need",", getGeneValue("""&amp;Liste!E150&amp;"""), getGeneValue("""&amp;Liste!E151&amp;"""), getGeneValue("""&amp;Liste!E152&amp;"""), getGeneValue("""&amp;Liste!E153&amp;"""),  getGeneValue("""&amp;Liste!E154&amp;"""));",IF(Liste!A150="desire",", getGeneValue("""&amp;Liste!E150&amp;"""), getGeneValue("""&amp;Liste!E151&amp;"""), getGeneValue("""&amp;Liste!E152&amp;"""), getGeneValue("""&amp;Liste!E153&amp;"""),  getGeneValue("""&amp;Liste!E154&amp;"""));
desire.setRelatedNeed(this.needs.get(NeedType."&amp;UPPER(Liste!B150)&amp;"));","")))&amp;"
  this."&amp;Liste!A150&amp;"s.put("&amp;Liste!A150&amp;");"</f>
        <v xml:space="preserve"> = new (this.s, Type.
  this.s.put();</v>
      </c>
    </row>
    <row r="151" spans="1:3" x14ac:dyDescent="0.25">
      <c r="A151" t="str">
        <f>UPPER(MID(Liste!A151,1,1))&amp;MID(Liste!A151,2,100)</f>
        <v/>
      </c>
      <c r="B151" t="str">
        <f>A151&amp;"Type."&amp;UPPER(Liste!B151)</f>
        <v>Type.</v>
      </c>
      <c r="C151" t="str">
        <f>Liste!A151&amp;" = new "&amp;A151&amp;"(this."&amp;Liste!A151&amp;"s, "&amp;B151&amp;IF(Liste!A151="trait",", getGeneValue("""&amp;Liste!E151&amp;"""), getGeneValue("""&amp;Liste!E152&amp;"""), getGeneValue("""&amp;Liste!E153&amp;"""), getGeneValue("""&amp;Liste!E154&amp;"""),  getGeneValue("""&amp;Liste!E155&amp;"""));",IF(Liste!A151="need",", getGeneValue("""&amp;Liste!E151&amp;"""), getGeneValue("""&amp;Liste!E152&amp;"""), getGeneValue("""&amp;Liste!E153&amp;"""), getGeneValue("""&amp;Liste!E154&amp;"""),  getGeneValue("""&amp;Liste!E155&amp;"""));",IF(Liste!A151="desire",", getGeneValue("""&amp;Liste!E151&amp;"""), getGeneValue("""&amp;Liste!E152&amp;"""), getGeneValue("""&amp;Liste!E153&amp;"""), getGeneValue("""&amp;Liste!E154&amp;"""),  getGeneValue("""&amp;Liste!E155&amp;"""));
desire.setRelatedNeed(this.needs.get(NeedType."&amp;UPPER(Liste!B151)&amp;"));","")))&amp;"
  this."&amp;Liste!A151&amp;"s.put("&amp;Liste!A151&amp;");"</f>
        <v xml:space="preserve"> = new (this.s, Type.
  this.s.put();</v>
      </c>
    </row>
    <row r="152" spans="1:3" x14ac:dyDescent="0.25">
      <c r="A152" t="str">
        <f>UPPER(MID(Liste!A152,1,1))&amp;MID(Liste!A152,2,100)</f>
        <v/>
      </c>
      <c r="B152" t="str">
        <f>A152&amp;"Type."&amp;UPPER(Liste!B152)</f>
        <v>Type.</v>
      </c>
      <c r="C152" t="str">
        <f>Liste!A152&amp;" = new "&amp;A152&amp;"(this."&amp;Liste!A152&amp;"s, "&amp;B152&amp;IF(Liste!A152="trait",", getGeneValue("""&amp;Liste!E152&amp;"""), getGeneValue("""&amp;Liste!E153&amp;"""), getGeneValue("""&amp;Liste!E154&amp;"""), getGeneValue("""&amp;Liste!E155&amp;"""),  getGeneValue("""&amp;Liste!E156&amp;"""));",IF(Liste!A152="need",", getGeneValue("""&amp;Liste!E152&amp;"""), getGeneValue("""&amp;Liste!E153&amp;"""), getGeneValue("""&amp;Liste!E154&amp;"""), getGeneValue("""&amp;Liste!E155&amp;"""),  getGeneValue("""&amp;Liste!E156&amp;"""));",IF(Liste!A152="desire",", getGeneValue("""&amp;Liste!E152&amp;"""), getGeneValue("""&amp;Liste!E153&amp;"""), getGeneValue("""&amp;Liste!E154&amp;"""), getGeneValue("""&amp;Liste!E155&amp;"""),  getGeneValue("""&amp;Liste!E156&amp;"""));
desire.setRelatedNeed(this.needs.get(NeedType."&amp;UPPER(Liste!B152)&amp;"));","")))&amp;"
  this."&amp;Liste!A152&amp;"s.put("&amp;Liste!A152&amp;");"</f>
        <v xml:space="preserve"> = new (this.s, Type.
  this.s.put();</v>
      </c>
    </row>
    <row r="153" spans="1:3" x14ac:dyDescent="0.25">
      <c r="A153" t="str">
        <f>UPPER(MID(Liste!A153,1,1))&amp;MID(Liste!A153,2,100)</f>
        <v/>
      </c>
      <c r="B153" t="str">
        <f>A153&amp;"Type."&amp;UPPER(Liste!B153)</f>
        <v>Type.</v>
      </c>
      <c r="C153" t="str">
        <f>Liste!A153&amp;" = new "&amp;A153&amp;"(this."&amp;Liste!A153&amp;"s, "&amp;B153&amp;IF(Liste!A153="trait",", getGeneValue("""&amp;Liste!E153&amp;"""), getGeneValue("""&amp;Liste!E154&amp;"""), getGeneValue("""&amp;Liste!E155&amp;"""), getGeneValue("""&amp;Liste!E156&amp;"""),  getGeneValue("""&amp;Liste!E157&amp;"""));",IF(Liste!A153="need",", getGeneValue("""&amp;Liste!E153&amp;"""), getGeneValue("""&amp;Liste!E154&amp;"""), getGeneValue("""&amp;Liste!E155&amp;"""), getGeneValue("""&amp;Liste!E156&amp;"""),  getGeneValue("""&amp;Liste!E157&amp;"""));",IF(Liste!A153="desire",", getGeneValue("""&amp;Liste!E153&amp;"""), getGeneValue("""&amp;Liste!E154&amp;"""), getGeneValue("""&amp;Liste!E155&amp;"""), getGeneValue("""&amp;Liste!E156&amp;"""),  getGeneValue("""&amp;Liste!E157&amp;"""));
desire.setRelatedNeed(this.needs.get(NeedType."&amp;UPPER(Liste!B153)&amp;"));","")))&amp;"
  this."&amp;Liste!A153&amp;"s.put("&amp;Liste!A153&amp;");"</f>
        <v xml:space="preserve"> = new (this.s, Type.
  this.s.put();</v>
      </c>
    </row>
    <row r="154" spans="1:3" x14ac:dyDescent="0.25">
      <c r="A154" t="str">
        <f>UPPER(MID(Liste!A154,1,1))&amp;MID(Liste!A154,2,100)</f>
        <v/>
      </c>
      <c r="B154" t="str">
        <f>A154&amp;"Type."&amp;UPPER(Liste!B154)</f>
        <v>Type.</v>
      </c>
      <c r="C154" t="str">
        <f>Liste!A154&amp;" = new "&amp;A154&amp;"(this."&amp;Liste!A154&amp;"s, "&amp;B154&amp;IF(Liste!A154="trait",", getGeneValue("""&amp;Liste!E154&amp;"""), getGeneValue("""&amp;Liste!E155&amp;"""), getGeneValue("""&amp;Liste!E156&amp;"""), getGeneValue("""&amp;Liste!E157&amp;"""),  getGeneValue("""&amp;Liste!E158&amp;"""));",IF(Liste!A154="need",", getGeneValue("""&amp;Liste!E154&amp;"""), getGeneValue("""&amp;Liste!E155&amp;"""), getGeneValue("""&amp;Liste!E156&amp;"""), getGeneValue("""&amp;Liste!E157&amp;"""),  getGeneValue("""&amp;Liste!E158&amp;"""));",IF(Liste!A154="desire",", getGeneValue("""&amp;Liste!E154&amp;"""), getGeneValue("""&amp;Liste!E155&amp;"""), getGeneValue("""&amp;Liste!E156&amp;"""), getGeneValue("""&amp;Liste!E157&amp;"""),  getGeneValue("""&amp;Liste!E158&amp;"""));
desire.setRelatedNeed(this.needs.get(NeedType."&amp;UPPER(Liste!B154)&amp;"));","")))&amp;"
  this."&amp;Liste!A154&amp;"s.put("&amp;Liste!A154&amp;");"</f>
        <v xml:space="preserve"> = new (this.s, Type.
  this.s.put();</v>
      </c>
    </row>
    <row r="155" spans="1:3" x14ac:dyDescent="0.25">
      <c r="A155" t="str">
        <f>UPPER(MID(Liste!A155,1,1))&amp;MID(Liste!A155,2,100)</f>
        <v/>
      </c>
      <c r="B155" t="str">
        <f>A155&amp;"Type."&amp;UPPER(Liste!B155)</f>
        <v>Type.</v>
      </c>
      <c r="C155" t="str">
        <f>Liste!A155&amp;" = new "&amp;A155&amp;"(this."&amp;Liste!A155&amp;"s, "&amp;B155&amp;IF(Liste!A155="trait",", getGeneValue("""&amp;Liste!E155&amp;"""), getGeneValue("""&amp;Liste!E156&amp;"""), getGeneValue("""&amp;Liste!E157&amp;"""), getGeneValue("""&amp;Liste!E158&amp;"""),  getGeneValue("""&amp;Liste!E159&amp;"""));",IF(Liste!A155="need",", getGeneValue("""&amp;Liste!E155&amp;"""), getGeneValue("""&amp;Liste!E156&amp;"""), getGeneValue("""&amp;Liste!E157&amp;"""), getGeneValue("""&amp;Liste!E158&amp;"""),  getGeneValue("""&amp;Liste!E159&amp;"""));",IF(Liste!A155="desire",", getGeneValue("""&amp;Liste!E155&amp;"""), getGeneValue("""&amp;Liste!E156&amp;"""), getGeneValue("""&amp;Liste!E157&amp;"""), getGeneValue("""&amp;Liste!E158&amp;"""),  getGeneValue("""&amp;Liste!E159&amp;"""));
desire.setRelatedNeed(this.needs.get(NeedType."&amp;UPPER(Liste!B155)&amp;"));","")))&amp;"
  this."&amp;Liste!A155&amp;"s.put("&amp;Liste!A155&amp;");"</f>
        <v xml:space="preserve"> = new (this.s, Type.
  this.s.put();</v>
      </c>
    </row>
    <row r="156" spans="1:3" x14ac:dyDescent="0.25">
      <c r="A156" t="str">
        <f>UPPER(MID(Liste!A156,1,1))&amp;MID(Liste!A156,2,100)</f>
        <v/>
      </c>
      <c r="B156" t="str">
        <f>A156&amp;"Type."&amp;UPPER(Liste!B156)</f>
        <v>Type.</v>
      </c>
      <c r="C156" t="str">
        <f>Liste!A156&amp;" = new "&amp;A156&amp;"(this."&amp;Liste!A156&amp;"s, "&amp;B156&amp;IF(Liste!A156="trait",", getGeneValue("""&amp;Liste!E156&amp;"""), getGeneValue("""&amp;Liste!E157&amp;"""), getGeneValue("""&amp;Liste!E158&amp;"""), getGeneValue("""&amp;Liste!E159&amp;"""),  getGeneValue("""&amp;Liste!E160&amp;"""));",IF(Liste!A156="need",", getGeneValue("""&amp;Liste!E156&amp;"""), getGeneValue("""&amp;Liste!E157&amp;"""), getGeneValue("""&amp;Liste!E158&amp;"""), getGeneValue("""&amp;Liste!E159&amp;"""),  getGeneValue("""&amp;Liste!E160&amp;"""));",IF(Liste!A156="desire",", getGeneValue("""&amp;Liste!E156&amp;"""), getGeneValue("""&amp;Liste!E157&amp;"""), getGeneValue("""&amp;Liste!E158&amp;"""), getGeneValue("""&amp;Liste!E159&amp;"""),  getGeneValue("""&amp;Liste!E160&amp;"""));
desire.setRelatedNeed(this.needs.get(NeedType."&amp;UPPER(Liste!B156)&amp;"));","")))&amp;"
  this."&amp;Liste!A156&amp;"s.put("&amp;Liste!A156&amp;");"</f>
        <v xml:space="preserve"> = new (this.s, Type.
  this.s.put();</v>
      </c>
    </row>
    <row r="157" spans="1:3" x14ac:dyDescent="0.25">
      <c r="A157" t="str">
        <f>UPPER(MID(Liste!A157,1,1))&amp;MID(Liste!A157,2,100)</f>
        <v/>
      </c>
      <c r="B157" t="str">
        <f>A157&amp;"Type."&amp;UPPER(Liste!B157)</f>
        <v>Type.</v>
      </c>
      <c r="C157" t="str">
        <f>Liste!A157&amp;" = new "&amp;A157&amp;"(this."&amp;Liste!A157&amp;"s, "&amp;B157&amp;IF(Liste!A157="trait",", getGeneValue("""&amp;Liste!E157&amp;"""), getGeneValue("""&amp;Liste!E158&amp;"""), getGeneValue("""&amp;Liste!E159&amp;"""), getGeneValue("""&amp;Liste!E160&amp;"""),  getGeneValue("""&amp;Liste!E161&amp;"""));",IF(Liste!A157="need",", getGeneValue("""&amp;Liste!E157&amp;"""), getGeneValue("""&amp;Liste!E158&amp;"""), getGeneValue("""&amp;Liste!E159&amp;"""), getGeneValue("""&amp;Liste!E160&amp;"""),  getGeneValue("""&amp;Liste!E161&amp;"""));",IF(Liste!A157="desire",", getGeneValue("""&amp;Liste!E157&amp;"""), getGeneValue("""&amp;Liste!E158&amp;"""), getGeneValue("""&amp;Liste!E159&amp;"""), getGeneValue("""&amp;Liste!E160&amp;"""),  getGeneValue("""&amp;Liste!E161&amp;"""));
desire.setRelatedNeed(this.needs.get(NeedType."&amp;UPPER(Liste!B157)&amp;"));","")))&amp;"
  this."&amp;Liste!A157&amp;"s.put("&amp;Liste!A157&amp;");"</f>
        <v xml:space="preserve"> = new (this.s, Type.
  this.s.put();</v>
      </c>
    </row>
    <row r="158" spans="1:3" x14ac:dyDescent="0.25">
      <c r="A158" t="str">
        <f>UPPER(MID(Liste!A158,1,1))&amp;MID(Liste!A158,2,100)</f>
        <v/>
      </c>
      <c r="B158" t="str">
        <f>A158&amp;"Type."&amp;UPPER(Liste!B158)</f>
        <v>Type.</v>
      </c>
      <c r="C158" t="str">
        <f>Liste!A158&amp;" = new "&amp;A158&amp;"(this."&amp;Liste!A158&amp;"s, "&amp;B158&amp;IF(Liste!A158="trait",", getGeneValue("""&amp;Liste!E158&amp;"""), getGeneValue("""&amp;Liste!E159&amp;"""), getGeneValue("""&amp;Liste!E160&amp;"""), getGeneValue("""&amp;Liste!E161&amp;"""),  getGeneValue("""&amp;Liste!E162&amp;"""));",IF(Liste!A158="need",", getGeneValue("""&amp;Liste!E158&amp;"""), getGeneValue("""&amp;Liste!E159&amp;"""), getGeneValue("""&amp;Liste!E160&amp;"""), getGeneValue("""&amp;Liste!E161&amp;"""),  getGeneValue("""&amp;Liste!E162&amp;"""));",IF(Liste!A158="desire",", getGeneValue("""&amp;Liste!E158&amp;"""), getGeneValue("""&amp;Liste!E159&amp;"""), getGeneValue("""&amp;Liste!E160&amp;"""), getGeneValue("""&amp;Liste!E161&amp;"""),  getGeneValue("""&amp;Liste!E162&amp;"""));
desire.setRelatedNeed(this.needs.get(NeedType."&amp;UPPER(Liste!B158)&amp;"));","")))&amp;"
  this."&amp;Liste!A158&amp;"s.put("&amp;Liste!A158&amp;");"</f>
        <v xml:space="preserve"> = new (this.s, Type.
  this.s.put();</v>
      </c>
    </row>
    <row r="159" spans="1:3" x14ac:dyDescent="0.25">
      <c r="A159" t="str">
        <f>UPPER(MID(Liste!A159,1,1))&amp;MID(Liste!A159,2,100)</f>
        <v/>
      </c>
      <c r="B159" t="str">
        <f>A159&amp;"Type."&amp;UPPER(Liste!B159)</f>
        <v>Type.</v>
      </c>
      <c r="C159" t="str">
        <f>Liste!A159&amp;" = new "&amp;A159&amp;"(this."&amp;Liste!A159&amp;"s, "&amp;B159&amp;IF(Liste!A159="trait",", getGeneValue("""&amp;Liste!E159&amp;"""), getGeneValue("""&amp;Liste!E160&amp;"""), getGeneValue("""&amp;Liste!E161&amp;"""), getGeneValue("""&amp;Liste!E162&amp;"""),  getGeneValue("""&amp;Liste!E163&amp;"""));",IF(Liste!A159="need",", getGeneValue("""&amp;Liste!E159&amp;"""), getGeneValue("""&amp;Liste!E160&amp;"""), getGeneValue("""&amp;Liste!E161&amp;"""), getGeneValue("""&amp;Liste!E162&amp;"""),  getGeneValue("""&amp;Liste!E163&amp;"""));",IF(Liste!A159="desire",", getGeneValue("""&amp;Liste!E159&amp;"""), getGeneValue("""&amp;Liste!E160&amp;"""), getGeneValue("""&amp;Liste!E161&amp;"""), getGeneValue("""&amp;Liste!E162&amp;"""),  getGeneValue("""&amp;Liste!E163&amp;"""));
desire.setRelatedNeed(this.needs.get(NeedType."&amp;UPPER(Liste!B159)&amp;"));","")))&amp;"
  this."&amp;Liste!A159&amp;"s.put("&amp;Liste!A159&amp;");"</f>
        <v xml:space="preserve"> = new (this.s, Type.
  this.s.put();</v>
      </c>
    </row>
    <row r="160" spans="1:3" x14ac:dyDescent="0.25">
      <c r="A160" t="str">
        <f>UPPER(MID(Liste!A160,1,1))&amp;MID(Liste!A160,2,100)</f>
        <v/>
      </c>
      <c r="B160" t="str">
        <f>A160&amp;"Type."&amp;UPPER(Liste!B160)</f>
        <v>Type.</v>
      </c>
      <c r="C160" t="str">
        <f>Liste!A160&amp;" = new "&amp;A160&amp;"(this."&amp;Liste!A160&amp;"s, "&amp;B160&amp;IF(Liste!A160="trait",", getGeneValue("""&amp;Liste!E160&amp;"""), getGeneValue("""&amp;Liste!E161&amp;"""), getGeneValue("""&amp;Liste!E162&amp;"""), getGeneValue("""&amp;Liste!E163&amp;"""),  getGeneValue("""&amp;Liste!E164&amp;"""));",IF(Liste!A160="need",", getGeneValue("""&amp;Liste!E160&amp;"""), getGeneValue("""&amp;Liste!E161&amp;"""), getGeneValue("""&amp;Liste!E162&amp;"""), getGeneValue("""&amp;Liste!E163&amp;"""),  getGeneValue("""&amp;Liste!E164&amp;"""));",IF(Liste!A160="desire",", getGeneValue("""&amp;Liste!E160&amp;"""), getGeneValue("""&amp;Liste!E161&amp;"""), getGeneValue("""&amp;Liste!E162&amp;"""), getGeneValue("""&amp;Liste!E163&amp;"""),  getGeneValue("""&amp;Liste!E164&amp;"""));
desire.setRelatedNeed(this.needs.get(NeedType."&amp;UPPER(Liste!B160)&amp;"));","")))&amp;"
  this."&amp;Liste!A160&amp;"s.put("&amp;Liste!A160&amp;");"</f>
        <v xml:space="preserve"> = new (this.s, Type.
  this.s.put();</v>
      </c>
    </row>
    <row r="161" spans="1:3" x14ac:dyDescent="0.25">
      <c r="A161" t="str">
        <f>UPPER(MID(Liste!A161,1,1))&amp;MID(Liste!A161,2,100)</f>
        <v/>
      </c>
      <c r="B161" t="str">
        <f>A161&amp;"Type."&amp;UPPER(Liste!B161)</f>
        <v>Type.</v>
      </c>
      <c r="C161" t="str">
        <f>Liste!A161&amp;" = new "&amp;A161&amp;"(this."&amp;Liste!A161&amp;"s, "&amp;B161&amp;IF(Liste!A161="trait",", getGeneValue("""&amp;Liste!E161&amp;"""), getGeneValue("""&amp;Liste!E162&amp;"""), getGeneValue("""&amp;Liste!E163&amp;"""), getGeneValue("""&amp;Liste!E164&amp;"""),  getGeneValue("""&amp;Liste!E165&amp;"""));",IF(Liste!A161="need",", getGeneValue("""&amp;Liste!E161&amp;"""), getGeneValue("""&amp;Liste!E162&amp;"""), getGeneValue("""&amp;Liste!E163&amp;"""), getGeneValue("""&amp;Liste!E164&amp;"""),  getGeneValue("""&amp;Liste!E165&amp;"""));",IF(Liste!A161="desire",", getGeneValue("""&amp;Liste!E161&amp;"""), getGeneValue("""&amp;Liste!E162&amp;"""), getGeneValue("""&amp;Liste!E163&amp;"""), getGeneValue("""&amp;Liste!E164&amp;"""),  getGeneValue("""&amp;Liste!E165&amp;"""));
desire.setRelatedNeed(this.needs.get(NeedType."&amp;UPPER(Liste!B161)&amp;"));","")))&amp;"
  this."&amp;Liste!A161&amp;"s.put("&amp;Liste!A161&amp;");"</f>
        <v xml:space="preserve"> = new (this.s, Type.
  this.s.put();</v>
      </c>
    </row>
    <row r="162" spans="1:3" x14ac:dyDescent="0.25">
      <c r="A162" t="str">
        <f>UPPER(MID(Liste!A162,1,1))&amp;MID(Liste!A162,2,100)</f>
        <v/>
      </c>
      <c r="B162" t="str">
        <f>A162&amp;"Type."&amp;UPPER(Liste!B162)</f>
        <v>Type.</v>
      </c>
      <c r="C162" t="str">
        <f>Liste!A162&amp;" = new "&amp;A162&amp;"(this."&amp;Liste!A162&amp;"s, "&amp;B162&amp;IF(Liste!A162="trait",", getGeneValue("""&amp;Liste!E162&amp;"""), getGeneValue("""&amp;Liste!E163&amp;"""), getGeneValue("""&amp;Liste!E164&amp;"""), getGeneValue("""&amp;Liste!E165&amp;"""),  getGeneValue("""&amp;Liste!E166&amp;"""));",IF(Liste!A162="need",", getGeneValue("""&amp;Liste!E162&amp;"""), getGeneValue("""&amp;Liste!E163&amp;"""), getGeneValue("""&amp;Liste!E164&amp;"""), getGeneValue("""&amp;Liste!E165&amp;"""),  getGeneValue("""&amp;Liste!E166&amp;"""));",IF(Liste!A162="desire",", getGeneValue("""&amp;Liste!E162&amp;"""), getGeneValue("""&amp;Liste!E163&amp;"""), getGeneValue("""&amp;Liste!E164&amp;"""), getGeneValue("""&amp;Liste!E165&amp;"""),  getGeneValue("""&amp;Liste!E166&amp;"""));
desire.setRelatedNeed(this.needs.get(NeedType."&amp;UPPER(Liste!B162)&amp;"));","")))&amp;"
  this."&amp;Liste!A162&amp;"s.put("&amp;Liste!A162&amp;");"</f>
        <v xml:space="preserve"> = new (this.s, Type.
  this.s.put();</v>
      </c>
    </row>
    <row r="163" spans="1:3" x14ac:dyDescent="0.25">
      <c r="A163" t="str">
        <f>UPPER(MID(Liste!A163,1,1))&amp;MID(Liste!A163,2,100)</f>
        <v/>
      </c>
      <c r="B163" t="str">
        <f>A163&amp;"Type."&amp;UPPER(Liste!B163)</f>
        <v>Type.</v>
      </c>
      <c r="C163" t="str">
        <f>Liste!A163&amp;" = new "&amp;A163&amp;"(this."&amp;Liste!A163&amp;"s, "&amp;B163&amp;IF(Liste!A163="trait",", getGeneValue("""&amp;Liste!E163&amp;"""), getGeneValue("""&amp;Liste!E164&amp;"""), getGeneValue("""&amp;Liste!E165&amp;"""), getGeneValue("""&amp;Liste!E166&amp;"""),  getGeneValue("""&amp;Liste!E167&amp;"""));",IF(Liste!A163="need",", getGeneValue("""&amp;Liste!E163&amp;"""), getGeneValue("""&amp;Liste!E164&amp;"""), getGeneValue("""&amp;Liste!E165&amp;"""), getGeneValue("""&amp;Liste!E166&amp;"""),  getGeneValue("""&amp;Liste!E167&amp;"""));",IF(Liste!A163="desire",", getGeneValue("""&amp;Liste!E163&amp;"""), getGeneValue("""&amp;Liste!E164&amp;"""), getGeneValue("""&amp;Liste!E165&amp;"""), getGeneValue("""&amp;Liste!E166&amp;"""),  getGeneValue("""&amp;Liste!E167&amp;"""));
desire.setRelatedNeed(this.needs.get(NeedType."&amp;UPPER(Liste!B163)&amp;"));","")))&amp;"
  this."&amp;Liste!A163&amp;"s.put("&amp;Liste!A163&amp;");"</f>
        <v xml:space="preserve"> = new (this.s, Type.
  this.s.put();</v>
      </c>
    </row>
    <row r="164" spans="1:3" x14ac:dyDescent="0.25">
      <c r="A164" t="str">
        <f>UPPER(MID(Liste!A164,1,1))&amp;MID(Liste!A164,2,100)</f>
        <v/>
      </c>
      <c r="B164" t="str">
        <f>A164&amp;"Type."&amp;UPPER(Liste!B164)</f>
        <v>Type.</v>
      </c>
      <c r="C164" t="str">
        <f>Liste!A164&amp;" = new "&amp;A164&amp;"(this."&amp;Liste!A164&amp;"s, "&amp;B164&amp;IF(Liste!A164="trait",", getGeneValue("""&amp;Liste!E164&amp;"""), getGeneValue("""&amp;Liste!E165&amp;"""), getGeneValue("""&amp;Liste!E166&amp;"""), getGeneValue("""&amp;Liste!E167&amp;"""),  getGeneValue("""&amp;Liste!E168&amp;"""));",IF(Liste!A164="need",", getGeneValue("""&amp;Liste!E164&amp;"""), getGeneValue("""&amp;Liste!E165&amp;"""), getGeneValue("""&amp;Liste!E166&amp;"""), getGeneValue("""&amp;Liste!E167&amp;"""),  getGeneValue("""&amp;Liste!E168&amp;"""));",IF(Liste!A164="desire",", getGeneValue("""&amp;Liste!E164&amp;"""), getGeneValue("""&amp;Liste!E165&amp;"""), getGeneValue("""&amp;Liste!E166&amp;"""), getGeneValue("""&amp;Liste!E167&amp;"""),  getGeneValue("""&amp;Liste!E168&amp;"""));
desire.setRelatedNeed(this.needs.get(NeedType."&amp;UPPER(Liste!B164)&amp;"));","")))&amp;"
  this."&amp;Liste!A164&amp;"s.put("&amp;Liste!A164&amp;");"</f>
        <v xml:space="preserve"> = new (this.s, Type.
  this.s.put();</v>
      </c>
    </row>
    <row r="165" spans="1:3" x14ac:dyDescent="0.25">
      <c r="A165" t="str">
        <f>UPPER(MID(Liste!A165,1,1))&amp;MID(Liste!A165,2,100)</f>
        <v/>
      </c>
      <c r="B165" t="str">
        <f>A165&amp;"Type."&amp;UPPER(Liste!B165)</f>
        <v>Type.</v>
      </c>
      <c r="C165" t="str">
        <f>Liste!A165&amp;" = new "&amp;A165&amp;"(this."&amp;Liste!A165&amp;"s, "&amp;B165&amp;IF(Liste!A165="trait",", getGeneValue("""&amp;Liste!E165&amp;"""), getGeneValue("""&amp;Liste!E166&amp;"""), getGeneValue("""&amp;Liste!E167&amp;"""), getGeneValue("""&amp;Liste!E168&amp;"""),  getGeneValue("""&amp;Liste!E169&amp;"""));",IF(Liste!A165="need",", getGeneValue("""&amp;Liste!E165&amp;"""), getGeneValue("""&amp;Liste!E166&amp;"""), getGeneValue("""&amp;Liste!E167&amp;"""), getGeneValue("""&amp;Liste!E168&amp;"""),  getGeneValue("""&amp;Liste!E169&amp;"""));",IF(Liste!A165="desire",", getGeneValue("""&amp;Liste!E165&amp;"""), getGeneValue("""&amp;Liste!E166&amp;"""), getGeneValue("""&amp;Liste!E167&amp;"""), getGeneValue("""&amp;Liste!E168&amp;"""),  getGeneValue("""&amp;Liste!E169&amp;"""));
desire.setRelatedNeed(this.needs.get(NeedType."&amp;UPPER(Liste!B165)&amp;"));","")))&amp;"
  this."&amp;Liste!A165&amp;"s.put("&amp;Liste!A165&amp;");"</f>
        <v xml:space="preserve"> = new (this.s, Type.
  this.s.put();</v>
      </c>
    </row>
    <row r="166" spans="1:3" x14ac:dyDescent="0.25">
      <c r="A166" t="str">
        <f>UPPER(MID(Liste!A166,1,1))&amp;MID(Liste!A166,2,100)</f>
        <v/>
      </c>
      <c r="B166" t="str">
        <f>A166&amp;"Type."&amp;UPPER(Liste!B166)</f>
        <v>Type.</v>
      </c>
      <c r="C166" t="str">
        <f>Liste!A166&amp;" = new "&amp;A166&amp;"(this."&amp;Liste!A166&amp;"s, "&amp;B166&amp;IF(Liste!A166="trait",", getGeneValue("""&amp;Liste!E166&amp;"""), getGeneValue("""&amp;Liste!E167&amp;"""), getGeneValue("""&amp;Liste!E168&amp;"""), getGeneValue("""&amp;Liste!E169&amp;"""),  getGeneValue("""&amp;Liste!E170&amp;"""));",IF(Liste!A166="need",", getGeneValue("""&amp;Liste!E166&amp;"""), getGeneValue("""&amp;Liste!E167&amp;"""), getGeneValue("""&amp;Liste!E168&amp;"""), getGeneValue("""&amp;Liste!E169&amp;"""),  getGeneValue("""&amp;Liste!E170&amp;"""));",IF(Liste!A166="desire",", getGeneValue("""&amp;Liste!E166&amp;"""), getGeneValue("""&amp;Liste!E167&amp;"""), getGeneValue("""&amp;Liste!E168&amp;"""), getGeneValue("""&amp;Liste!E169&amp;"""),  getGeneValue("""&amp;Liste!E170&amp;"""));
desire.setRelatedNeed(this.needs.get(NeedType."&amp;UPPER(Liste!B166)&amp;"));","")))&amp;"
  this."&amp;Liste!A166&amp;"s.put("&amp;Liste!A166&amp;");"</f>
        <v xml:space="preserve"> = new (this.s, Type.
  this.s.put();</v>
      </c>
    </row>
    <row r="167" spans="1:3" x14ac:dyDescent="0.25">
      <c r="A167" t="str">
        <f>UPPER(MID(Liste!A167,1,1))&amp;MID(Liste!A167,2,100)</f>
        <v/>
      </c>
      <c r="B167" t="str">
        <f>A167&amp;"Type."&amp;UPPER(Liste!B167)</f>
        <v>Type.</v>
      </c>
      <c r="C167" t="str">
        <f>Liste!A167&amp;" = new "&amp;A167&amp;"(this."&amp;Liste!A167&amp;"s, "&amp;B167&amp;IF(Liste!A167="trait",", getGeneValue("""&amp;Liste!E167&amp;"""), getGeneValue("""&amp;Liste!E168&amp;"""), getGeneValue("""&amp;Liste!E169&amp;"""), getGeneValue("""&amp;Liste!E170&amp;"""),  getGeneValue("""&amp;Liste!E171&amp;"""));",IF(Liste!A167="need",", getGeneValue("""&amp;Liste!E167&amp;"""), getGeneValue("""&amp;Liste!E168&amp;"""), getGeneValue("""&amp;Liste!E169&amp;"""), getGeneValue("""&amp;Liste!E170&amp;"""),  getGeneValue("""&amp;Liste!E171&amp;"""));",IF(Liste!A167="desire",", getGeneValue("""&amp;Liste!E167&amp;"""), getGeneValue("""&amp;Liste!E168&amp;"""), getGeneValue("""&amp;Liste!E169&amp;"""), getGeneValue("""&amp;Liste!E170&amp;"""),  getGeneValue("""&amp;Liste!E171&amp;"""));
desire.setRelatedNeed(this.needs.get(NeedType."&amp;UPPER(Liste!B167)&amp;"));","")))&amp;"
  this."&amp;Liste!A167&amp;"s.put("&amp;Liste!A167&amp;");"</f>
        <v xml:space="preserve"> = new (this.s, Type.
  this.s.put();</v>
      </c>
    </row>
    <row r="168" spans="1:3" x14ac:dyDescent="0.25">
      <c r="A168" t="str">
        <f>UPPER(MID(Liste!A168,1,1))&amp;MID(Liste!A168,2,100)</f>
        <v/>
      </c>
      <c r="B168" t="str">
        <f>A168&amp;"Type."&amp;UPPER(Liste!B168)</f>
        <v>Type.</v>
      </c>
      <c r="C168" t="str">
        <f>Liste!A168&amp;" = new "&amp;A168&amp;"(this."&amp;Liste!A168&amp;"s, "&amp;B168&amp;IF(Liste!A168="trait",", getGeneValue("""&amp;Liste!E168&amp;"""), getGeneValue("""&amp;Liste!E169&amp;"""), getGeneValue("""&amp;Liste!E170&amp;"""), getGeneValue("""&amp;Liste!E171&amp;"""),  getGeneValue("""&amp;Liste!E172&amp;"""));",IF(Liste!A168="need",", getGeneValue("""&amp;Liste!E168&amp;"""), getGeneValue("""&amp;Liste!E169&amp;"""), getGeneValue("""&amp;Liste!E170&amp;"""), getGeneValue("""&amp;Liste!E171&amp;"""),  getGeneValue("""&amp;Liste!E172&amp;"""));",IF(Liste!A168="desire",", getGeneValue("""&amp;Liste!E168&amp;"""), getGeneValue("""&amp;Liste!E169&amp;"""), getGeneValue("""&amp;Liste!E170&amp;"""), getGeneValue("""&amp;Liste!E171&amp;"""),  getGeneValue("""&amp;Liste!E172&amp;"""));
desire.setRelatedNeed(this.needs.get(NeedType."&amp;UPPER(Liste!B168)&amp;"));","")))&amp;"
  this."&amp;Liste!A168&amp;"s.put("&amp;Liste!A168&amp;");"</f>
        <v xml:space="preserve"> = new (this.s, Type.
  this.s.put();</v>
      </c>
    </row>
    <row r="169" spans="1:3" x14ac:dyDescent="0.25">
      <c r="A169" t="str">
        <f>UPPER(MID(Liste!A169,1,1))&amp;MID(Liste!A169,2,100)</f>
        <v/>
      </c>
      <c r="B169" t="str">
        <f>A169&amp;"Type."&amp;UPPER(Liste!B169)</f>
        <v>Type.</v>
      </c>
      <c r="C169" t="str">
        <f>Liste!A169&amp;" = new "&amp;A169&amp;"(this."&amp;Liste!A169&amp;"s, "&amp;B169&amp;IF(Liste!A169="trait",", getGeneValue("""&amp;Liste!E169&amp;"""), getGeneValue("""&amp;Liste!E170&amp;"""), getGeneValue("""&amp;Liste!E171&amp;"""), getGeneValue("""&amp;Liste!E172&amp;"""),  getGeneValue("""&amp;Liste!E173&amp;"""));",IF(Liste!A169="need",", getGeneValue("""&amp;Liste!E169&amp;"""), getGeneValue("""&amp;Liste!E170&amp;"""), getGeneValue("""&amp;Liste!E171&amp;"""), getGeneValue("""&amp;Liste!E172&amp;"""),  getGeneValue("""&amp;Liste!E173&amp;"""));",IF(Liste!A169="desire",", getGeneValue("""&amp;Liste!E169&amp;"""), getGeneValue("""&amp;Liste!E170&amp;"""), getGeneValue("""&amp;Liste!E171&amp;"""), getGeneValue("""&amp;Liste!E172&amp;"""),  getGeneValue("""&amp;Liste!E173&amp;"""));
desire.setRelatedNeed(this.needs.get(NeedType."&amp;UPPER(Liste!B169)&amp;"));","")))&amp;"
  this."&amp;Liste!A169&amp;"s.put("&amp;Liste!A169&amp;");"</f>
        <v xml:space="preserve"> = new (this.s, Type.
  this.s.put();</v>
      </c>
    </row>
    <row r="170" spans="1:3" x14ac:dyDescent="0.25">
      <c r="A170" t="str">
        <f>UPPER(MID(Liste!A170,1,1))&amp;MID(Liste!A170,2,100)</f>
        <v/>
      </c>
      <c r="B170" t="str">
        <f>A170&amp;"Type."&amp;UPPER(Liste!B170)</f>
        <v>Type.</v>
      </c>
      <c r="C170" t="str">
        <f>Liste!A170&amp;" = new "&amp;A170&amp;"(this."&amp;Liste!A170&amp;"s, "&amp;B170&amp;IF(Liste!A170="trait",", getGeneValue("""&amp;Liste!E170&amp;"""), getGeneValue("""&amp;Liste!E171&amp;"""), getGeneValue("""&amp;Liste!E172&amp;"""), getGeneValue("""&amp;Liste!E173&amp;"""),  getGeneValue("""&amp;Liste!E174&amp;"""));",IF(Liste!A170="need",", getGeneValue("""&amp;Liste!E170&amp;"""), getGeneValue("""&amp;Liste!E171&amp;"""), getGeneValue("""&amp;Liste!E172&amp;"""), getGeneValue("""&amp;Liste!E173&amp;"""),  getGeneValue("""&amp;Liste!E174&amp;"""));",IF(Liste!A170="desire",", getGeneValue("""&amp;Liste!E170&amp;"""), getGeneValue("""&amp;Liste!E171&amp;"""), getGeneValue("""&amp;Liste!E172&amp;"""), getGeneValue("""&amp;Liste!E173&amp;"""),  getGeneValue("""&amp;Liste!E174&amp;"""));
desire.setRelatedNeed(this.needs.get(NeedType."&amp;UPPER(Liste!B170)&amp;"));","")))&amp;"
  this."&amp;Liste!A170&amp;"s.put("&amp;Liste!A170&amp;");"</f>
        <v xml:space="preserve"> = new (this.s, Type.
  this.s.put();</v>
      </c>
    </row>
    <row r="171" spans="1:3" x14ac:dyDescent="0.25">
      <c r="A171" t="str">
        <f>UPPER(MID(Liste!A171,1,1))&amp;MID(Liste!A171,2,100)</f>
        <v/>
      </c>
      <c r="B171" t="str">
        <f>A171&amp;"Type."&amp;UPPER(Liste!B171)</f>
        <v>Type.</v>
      </c>
      <c r="C171" t="str">
        <f>Liste!A171&amp;" = new "&amp;A171&amp;"(this."&amp;Liste!A171&amp;"s, "&amp;B171&amp;IF(Liste!A171="trait",", getGeneValue("""&amp;Liste!E171&amp;"""), getGeneValue("""&amp;Liste!E172&amp;"""), getGeneValue("""&amp;Liste!E173&amp;"""), getGeneValue("""&amp;Liste!E174&amp;"""),  getGeneValue("""&amp;Liste!E175&amp;"""));",IF(Liste!A171="need",", getGeneValue("""&amp;Liste!E171&amp;"""), getGeneValue("""&amp;Liste!E172&amp;"""), getGeneValue("""&amp;Liste!E173&amp;"""), getGeneValue("""&amp;Liste!E174&amp;"""),  getGeneValue("""&amp;Liste!E175&amp;"""));",IF(Liste!A171="desire",", getGeneValue("""&amp;Liste!E171&amp;"""), getGeneValue("""&amp;Liste!E172&amp;"""), getGeneValue("""&amp;Liste!E173&amp;"""), getGeneValue("""&amp;Liste!E174&amp;"""),  getGeneValue("""&amp;Liste!E175&amp;"""));
desire.setRelatedNeed(this.needs.get(NeedType."&amp;UPPER(Liste!B171)&amp;"));","")))&amp;"
  this."&amp;Liste!A171&amp;"s.put("&amp;Liste!A171&amp;");"</f>
        <v xml:space="preserve"> = new (this.s, Type.
  this.s.put();</v>
      </c>
    </row>
    <row r="172" spans="1:3" x14ac:dyDescent="0.25">
      <c r="A172" t="str">
        <f>UPPER(MID(Liste!A172,1,1))&amp;MID(Liste!A172,2,100)</f>
        <v/>
      </c>
      <c r="B172" t="str">
        <f>A172&amp;"Type."&amp;UPPER(Liste!B172)</f>
        <v>Type.</v>
      </c>
      <c r="C172" t="str">
        <f>Liste!A172&amp;" = new "&amp;A172&amp;"(this."&amp;Liste!A172&amp;"s, "&amp;B172&amp;IF(Liste!A172="trait",", getGeneValue("""&amp;Liste!E172&amp;"""), getGeneValue("""&amp;Liste!E173&amp;"""), getGeneValue("""&amp;Liste!E174&amp;"""), getGeneValue("""&amp;Liste!E175&amp;"""),  getGeneValue("""&amp;Liste!E176&amp;"""));",IF(Liste!A172="need",", getGeneValue("""&amp;Liste!E172&amp;"""), getGeneValue("""&amp;Liste!E173&amp;"""), getGeneValue("""&amp;Liste!E174&amp;"""), getGeneValue("""&amp;Liste!E175&amp;"""),  getGeneValue("""&amp;Liste!E176&amp;"""));",IF(Liste!A172="desire",", getGeneValue("""&amp;Liste!E172&amp;"""), getGeneValue("""&amp;Liste!E173&amp;"""), getGeneValue("""&amp;Liste!E174&amp;"""), getGeneValue("""&amp;Liste!E175&amp;"""),  getGeneValue("""&amp;Liste!E176&amp;"""));
desire.setRelatedNeed(this.needs.get(NeedType."&amp;UPPER(Liste!B172)&amp;"));","")))&amp;"
  this."&amp;Liste!A172&amp;"s.put("&amp;Liste!A172&amp;");"</f>
        <v xml:space="preserve"> = new (this.s, Type.
  this.s.put();</v>
      </c>
    </row>
    <row r="173" spans="1:3" x14ac:dyDescent="0.25">
      <c r="A173" t="str">
        <f>UPPER(MID(Liste!A173,1,1))&amp;MID(Liste!A173,2,100)</f>
        <v/>
      </c>
      <c r="B173" t="str">
        <f>A173&amp;"Type."&amp;UPPER(Liste!B173)</f>
        <v>Type.</v>
      </c>
      <c r="C173" t="str">
        <f>Liste!A173&amp;" = new "&amp;A173&amp;"(this."&amp;Liste!A173&amp;"s, "&amp;B173&amp;IF(Liste!A173="trait",", getGeneValue("""&amp;Liste!E173&amp;"""), getGeneValue("""&amp;Liste!E174&amp;"""), getGeneValue("""&amp;Liste!E175&amp;"""), getGeneValue("""&amp;Liste!E176&amp;"""),  getGeneValue("""&amp;Liste!E177&amp;"""));",IF(Liste!A173="need",", getGeneValue("""&amp;Liste!E173&amp;"""), getGeneValue("""&amp;Liste!E174&amp;"""), getGeneValue("""&amp;Liste!E175&amp;"""), getGeneValue("""&amp;Liste!E176&amp;"""),  getGeneValue("""&amp;Liste!E177&amp;"""));",IF(Liste!A173="desire",", getGeneValue("""&amp;Liste!E173&amp;"""), getGeneValue("""&amp;Liste!E174&amp;"""), getGeneValue("""&amp;Liste!E175&amp;"""), getGeneValue("""&amp;Liste!E176&amp;"""),  getGeneValue("""&amp;Liste!E177&amp;"""));
desire.setRelatedNeed(this.needs.get(NeedType."&amp;UPPER(Liste!B173)&amp;"));","")))&amp;"
  this."&amp;Liste!A173&amp;"s.put("&amp;Liste!A173&amp;");"</f>
        <v xml:space="preserve"> = new (this.s, Type.
  this.s.put();</v>
      </c>
    </row>
    <row r="174" spans="1:3" x14ac:dyDescent="0.25">
      <c r="A174" t="str">
        <f>UPPER(MID(Liste!A174,1,1))&amp;MID(Liste!A174,2,100)</f>
        <v/>
      </c>
      <c r="B174" t="str">
        <f>A174&amp;"Type."&amp;UPPER(Liste!B174)</f>
        <v>Type.</v>
      </c>
      <c r="C174" t="str">
        <f>Liste!A174&amp;" = new "&amp;A174&amp;"(this."&amp;Liste!A174&amp;"s, "&amp;B174&amp;IF(Liste!A174="trait",", getGeneValue("""&amp;Liste!E174&amp;"""), getGeneValue("""&amp;Liste!E175&amp;"""), getGeneValue("""&amp;Liste!E176&amp;"""), getGeneValue("""&amp;Liste!E177&amp;"""),  getGeneValue("""&amp;Liste!E178&amp;"""));",IF(Liste!A174="need",", getGeneValue("""&amp;Liste!E174&amp;"""), getGeneValue("""&amp;Liste!E175&amp;"""), getGeneValue("""&amp;Liste!E176&amp;"""), getGeneValue("""&amp;Liste!E177&amp;"""),  getGeneValue("""&amp;Liste!E178&amp;"""));",IF(Liste!A174="desire",", getGeneValue("""&amp;Liste!E174&amp;"""), getGeneValue("""&amp;Liste!E175&amp;"""), getGeneValue("""&amp;Liste!E176&amp;"""), getGeneValue("""&amp;Liste!E177&amp;"""),  getGeneValue("""&amp;Liste!E178&amp;"""));
desire.setRelatedNeed(this.needs.get(NeedType."&amp;UPPER(Liste!B174)&amp;"));","")))&amp;"
  this."&amp;Liste!A174&amp;"s.put("&amp;Liste!A174&amp;");"</f>
        <v xml:space="preserve"> = new (this.s, Type.
  this.s.put();</v>
      </c>
    </row>
    <row r="175" spans="1:3" x14ac:dyDescent="0.25">
      <c r="A175" t="str">
        <f>UPPER(MID(Liste!A175,1,1))&amp;MID(Liste!A175,2,100)</f>
        <v/>
      </c>
      <c r="B175" t="str">
        <f>A175&amp;"Type."&amp;UPPER(Liste!B175)</f>
        <v>Type.</v>
      </c>
      <c r="C175" t="str">
        <f>Liste!A175&amp;" = new "&amp;A175&amp;"(this."&amp;Liste!A175&amp;"s, "&amp;B175&amp;IF(Liste!A175="trait",", getGeneValue("""&amp;Liste!E175&amp;"""), getGeneValue("""&amp;Liste!E176&amp;"""), getGeneValue("""&amp;Liste!E177&amp;"""), getGeneValue("""&amp;Liste!E178&amp;"""),  getGeneValue("""&amp;Liste!E179&amp;"""));",IF(Liste!A175="need",", getGeneValue("""&amp;Liste!E175&amp;"""), getGeneValue("""&amp;Liste!E176&amp;"""), getGeneValue("""&amp;Liste!E177&amp;"""), getGeneValue("""&amp;Liste!E178&amp;"""),  getGeneValue("""&amp;Liste!E179&amp;"""));",IF(Liste!A175="desire",", getGeneValue("""&amp;Liste!E175&amp;"""), getGeneValue("""&amp;Liste!E176&amp;"""), getGeneValue("""&amp;Liste!E177&amp;"""), getGeneValue("""&amp;Liste!E178&amp;"""),  getGeneValue("""&amp;Liste!E179&amp;"""));
desire.setRelatedNeed(this.needs.get(NeedType."&amp;UPPER(Liste!B175)&amp;"));","")))&amp;"
  this."&amp;Liste!A175&amp;"s.put("&amp;Liste!A175&amp;");"</f>
        <v xml:space="preserve"> = new (this.s, Type.
  this.s.put();</v>
      </c>
    </row>
    <row r="176" spans="1:3" x14ac:dyDescent="0.25">
      <c r="A176" t="str">
        <f>UPPER(MID(Liste!A176,1,1))&amp;MID(Liste!A176,2,100)</f>
        <v/>
      </c>
      <c r="B176" t="str">
        <f>A176&amp;"Type."&amp;UPPER(Liste!B176)</f>
        <v>Type.</v>
      </c>
      <c r="C176" t="str">
        <f>Liste!A176&amp;" = new "&amp;A176&amp;"(this."&amp;Liste!A176&amp;"s, "&amp;B176&amp;IF(Liste!A176="trait",", getGeneValue("""&amp;Liste!E176&amp;"""), getGeneValue("""&amp;Liste!E177&amp;"""), getGeneValue("""&amp;Liste!E178&amp;"""), getGeneValue("""&amp;Liste!E179&amp;"""),  getGeneValue("""&amp;Liste!E180&amp;"""));",IF(Liste!A176="need",", getGeneValue("""&amp;Liste!E176&amp;"""), getGeneValue("""&amp;Liste!E177&amp;"""), getGeneValue("""&amp;Liste!E178&amp;"""), getGeneValue("""&amp;Liste!E179&amp;"""),  getGeneValue("""&amp;Liste!E180&amp;"""));",IF(Liste!A176="desire",", getGeneValue("""&amp;Liste!E176&amp;"""), getGeneValue("""&amp;Liste!E177&amp;"""), getGeneValue("""&amp;Liste!E178&amp;"""), getGeneValue("""&amp;Liste!E179&amp;"""),  getGeneValue("""&amp;Liste!E180&amp;"""));
desire.setRelatedNeed(this.needs.get(NeedType."&amp;UPPER(Liste!B176)&amp;"));","")))&amp;"
  this."&amp;Liste!A176&amp;"s.put("&amp;Liste!A176&amp;");"</f>
        <v xml:space="preserve"> = new (this.s, Type.
  this.s.put();</v>
      </c>
    </row>
    <row r="177" spans="1:3" x14ac:dyDescent="0.25">
      <c r="A177" t="str">
        <f>UPPER(MID(Liste!A177,1,1))&amp;MID(Liste!A177,2,100)</f>
        <v/>
      </c>
      <c r="B177" t="str">
        <f>A177&amp;"Type."&amp;UPPER(Liste!B177)</f>
        <v>Type.</v>
      </c>
      <c r="C177" t="str">
        <f>Liste!A177&amp;" = new "&amp;A177&amp;"(this."&amp;Liste!A177&amp;"s, "&amp;B177&amp;IF(Liste!A177="trait",", getGeneValue("""&amp;Liste!E177&amp;"""), getGeneValue("""&amp;Liste!E178&amp;"""), getGeneValue("""&amp;Liste!E179&amp;"""), getGeneValue("""&amp;Liste!E180&amp;"""),  getGeneValue("""&amp;Liste!E181&amp;"""));",IF(Liste!A177="need",", getGeneValue("""&amp;Liste!E177&amp;"""), getGeneValue("""&amp;Liste!E178&amp;"""), getGeneValue("""&amp;Liste!E179&amp;"""), getGeneValue("""&amp;Liste!E180&amp;"""),  getGeneValue("""&amp;Liste!E181&amp;"""));",IF(Liste!A177="desire",", getGeneValue("""&amp;Liste!E177&amp;"""), getGeneValue("""&amp;Liste!E178&amp;"""), getGeneValue("""&amp;Liste!E179&amp;"""), getGeneValue("""&amp;Liste!E180&amp;"""),  getGeneValue("""&amp;Liste!E181&amp;"""));
desire.setRelatedNeed(this.needs.get(NeedType."&amp;UPPER(Liste!B177)&amp;"));","")))&amp;"
  this."&amp;Liste!A177&amp;"s.put("&amp;Liste!A177&amp;");"</f>
        <v xml:space="preserve"> = new (this.s, Type.
  this.s.put();</v>
      </c>
    </row>
    <row r="178" spans="1:3" x14ac:dyDescent="0.25">
      <c r="A178" t="str">
        <f>UPPER(MID(Liste!A178,1,1))&amp;MID(Liste!A178,2,100)</f>
        <v/>
      </c>
      <c r="B178" t="str">
        <f>A178&amp;"Type."&amp;UPPER(Liste!B178)</f>
        <v>Type.</v>
      </c>
      <c r="C178" t="str">
        <f>Liste!A178&amp;" = new "&amp;A178&amp;"(this."&amp;Liste!A178&amp;"s, "&amp;B178&amp;IF(Liste!A178="trait",", getGeneValue("""&amp;Liste!E178&amp;"""), getGeneValue("""&amp;Liste!E179&amp;"""), getGeneValue("""&amp;Liste!E180&amp;"""), getGeneValue("""&amp;Liste!E181&amp;"""),  getGeneValue("""&amp;Liste!E182&amp;"""));",IF(Liste!A178="need",", getGeneValue("""&amp;Liste!E178&amp;"""), getGeneValue("""&amp;Liste!E179&amp;"""), getGeneValue("""&amp;Liste!E180&amp;"""), getGeneValue("""&amp;Liste!E181&amp;"""),  getGeneValue("""&amp;Liste!E182&amp;"""));",IF(Liste!A178="desire",", getGeneValue("""&amp;Liste!E178&amp;"""), getGeneValue("""&amp;Liste!E179&amp;"""), getGeneValue("""&amp;Liste!E180&amp;"""), getGeneValue("""&amp;Liste!E181&amp;"""),  getGeneValue("""&amp;Liste!E182&amp;"""));
desire.setRelatedNeed(this.needs.get(NeedType."&amp;UPPER(Liste!B178)&amp;"));","")))&amp;"
  this."&amp;Liste!A178&amp;"s.put("&amp;Liste!A178&amp;");"</f>
        <v xml:space="preserve"> = new (this.s, Type.
  this.s.put();</v>
      </c>
    </row>
    <row r="179" spans="1:3" x14ac:dyDescent="0.25">
      <c r="A179" t="str">
        <f>UPPER(MID(Liste!A179,1,1))&amp;MID(Liste!A179,2,100)</f>
        <v/>
      </c>
      <c r="B179" t="str">
        <f>A179&amp;"Type."&amp;UPPER(Liste!B179)</f>
        <v>Type.</v>
      </c>
      <c r="C179" t="str">
        <f>Liste!A179&amp;" = new "&amp;A179&amp;"(this."&amp;Liste!A179&amp;"s, "&amp;B179&amp;IF(Liste!A179="trait",", getGeneValue("""&amp;Liste!E179&amp;"""), getGeneValue("""&amp;Liste!E180&amp;"""), getGeneValue("""&amp;Liste!E181&amp;"""), getGeneValue("""&amp;Liste!E182&amp;"""),  getGeneValue("""&amp;Liste!E183&amp;"""));",IF(Liste!A179="need",", getGeneValue("""&amp;Liste!E179&amp;"""), getGeneValue("""&amp;Liste!E180&amp;"""), getGeneValue("""&amp;Liste!E181&amp;"""), getGeneValue("""&amp;Liste!E182&amp;"""),  getGeneValue("""&amp;Liste!E183&amp;"""));",IF(Liste!A179="desire",", getGeneValue("""&amp;Liste!E179&amp;"""), getGeneValue("""&amp;Liste!E180&amp;"""), getGeneValue("""&amp;Liste!E181&amp;"""), getGeneValue("""&amp;Liste!E182&amp;"""),  getGeneValue("""&amp;Liste!E183&amp;"""));
desire.setRelatedNeed(this.needs.get(NeedType."&amp;UPPER(Liste!B179)&amp;"));","")))&amp;"
  this."&amp;Liste!A179&amp;"s.put("&amp;Liste!A179&amp;");"</f>
        <v xml:space="preserve"> = new (this.s, Type.
  this.s.put();</v>
      </c>
    </row>
    <row r="180" spans="1:3" x14ac:dyDescent="0.25">
      <c r="A180" t="str">
        <f>UPPER(MID(Liste!A180,1,1))&amp;MID(Liste!A180,2,100)</f>
        <v/>
      </c>
      <c r="B180" t="str">
        <f>A180&amp;"Type."&amp;UPPER(Liste!B180)</f>
        <v>Type.</v>
      </c>
      <c r="C180" t="str">
        <f>Liste!A180&amp;" = new "&amp;A180&amp;"(this."&amp;Liste!A180&amp;"s, "&amp;B180&amp;IF(Liste!A180="trait",", getGeneValue("""&amp;Liste!E180&amp;"""), getGeneValue("""&amp;Liste!E181&amp;"""), getGeneValue("""&amp;Liste!E182&amp;"""), getGeneValue("""&amp;Liste!E183&amp;"""),  getGeneValue("""&amp;Liste!E184&amp;"""));",IF(Liste!A180="need",", getGeneValue("""&amp;Liste!E180&amp;"""), getGeneValue("""&amp;Liste!E181&amp;"""), getGeneValue("""&amp;Liste!E182&amp;"""), getGeneValue("""&amp;Liste!E183&amp;"""),  getGeneValue("""&amp;Liste!E184&amp;"""));",IF(Liste!A180="desire",", getGeneValue("""&amp;Liste!E180&amp;"""), getGeneValue("""&amp;Liste!E181&amp;"""), getGeneValue("""&amp;Liste!E182&amp;"""), getGeneValue("""&amp;Liste!E183&amp;"""),  getGeneValue("""&amp;Liste!E184&amp;"""));
desire.setRelatedNeed(this.needs.get(NeedType."&amp;UPPER(Liste!B180)&amp;"));","")))&amp;"
  this."&amp;Liste!A180&amp;"s.put("&amp;Liste!A180&amp;");"</f>
        <v xml:space="preserve"> = new (this.s, Type.
  this.s.put();</v>
      </c>
    </row>
    <row r="181" spans="1:3" x14ac:dyDescent="0.25">
      <c r="A181" t="str">
        <f>UPPER(MID(Liste!A181,1,1))&amp;MID(Liste!A181,2,100)</f>
        <v/>
      </c>
      <c r="B181" t="str">
        <f>A181&amp;"Type."&amp;UPPER(Liste!B181)</f>
        <v>Type.</v>
      </c>
      <c r="C181" t="str">
        <f>Liste!A181&amp;" = new "&amp;A181&amp;"(this."&amp;Liste!A181&amp;"s, "&amp;B181&amp;IF(Liste!A181="trait",", getGeneValue("""&amp;Liste!E181&amp;"""), getGeneValue("""&amp;Liste!E182&amp;"""), getGeneValue("""&amp;Liste!E183&amp;"""), getGeneValue("""&amp;Liste!E184&amp;"""),  getGeneValue("""&amp;Liste!E185&amp;"""));",IF(Liste!A181="need",", getGeneValue("""&amp;Liste!E181&amp;"""), getGeneValue("""&amp;Liste!E182&amp;"""), getGeneValue("""&amp;Liste!E183&amp;"""), getGeneValue("""&amp;Liste!E184&amp;"""),  getGeneValue("""&amp;Liste!E185&amp;"""));",IF(Liste!A181="desire",", getGeneValue("""&amp;Liste!E181&amp;"""), getGeneValue("""&amp;Liste!E182&amp;"""), getGeneValue("""&amp;Liste!E183&amp;"""), getGeneValue("""&amp;Liste!E184&amp;"""),  getGeneValue("""&amp;Liste!E185&amp;"""));
desire.setRelatedNeed(this.needs.get(NeedType."&amp;UPPER(Liste!B181)&amp;"));","")))&amp;"
  this."&amp;Liste!A181&amp;"s.put("&amp;Liste!A181&amp;");"</f>
        <v xml:space="preserve"> = new (this.s, Type.
  this.s.put();</v>
      </c>
    </row>
    <row r="182" spans="1:3" x14ac:dyDescent="0.25">
      <c r="A182" t="str">
        <f>UPPER(MID(Liste!A182,1,1))&amp;MID(Liste!A182,2,100)</f>
        <v/>
      </c>
      <c r="B182" t="str">
        <f>A182&amp;"Type."&amp;UPPER(Liste!B182)</f>
        <v>Type.</v>
      </c>
      <c r="C182" t="str">
        <f>Liste!A182&amp;" = new "&amp;A182&amp;"(this."&amp;Liste!A182&amp;"s, "&amp;B182&amp;IF(Liste!A182="trait",", getGeneValue("""&amp;Liste!E182&amp;"""), getGeneValue("""&amp;Liste!E183&amp;"""), getGeneValue("""&amp;Liste!E184&amp;"""), getGeneValue("""&amp;Liste!E185&amp;"""),  getGeneValue("""&amp;Liste!E186&amp;"""));",IF(Liste!A182="need",", getGeneValue("""&amp;Liste!E182&amp;"""), getGeneValue("""&amp;Liste!E183&amp;"""), getGeneValue("""&amp;Liste!E184&amp;"""), getGeneValue("""&amp;Liste!E185&amp;"""),  getGeneValue("""&amp;Liste!E186&amp;"""));",IF(Liste!A182="desire",", getGeneValue("""&amp;Liste!E182&amp;"""), getGeneValue("""&amp;Liste!E183&amp;"""), getGeneValue("""&amp;Liste!E184&amp;"""), getGeneValue("""&amp;Liste!E185&amp;"""),  getGeneValue("""&amp;Liste!E186&amp;"""));
desire.setRelatedNeed(this.needs.get(NeedType."&amp;UPPER(Liste!B182)&amp;"));","")))&amp;"
  this."&amp;Liste!A182&amp;"s.put("&amp;Liste!A182&amp;");"</f>
        <v xml:space="preserve"> = new (this.s, Type.
  this.s.put();</v>
      </c>
    </row>
    <row r="183" spans="1:3" x14ac:dyDescent="0.25">
      <c r="A183" t="str">
        <f>UPPER(MID(Liste!A183,1,1))&amp;MID(Liste!A183,2,100)</f>
        <v/>
      </c>
      <c r="B183" t="str">
        <f>A183&amp;"Type."&amp;UPPER(Liste!B183)</f>
        <v>Type.</v>
      </c>
      <c r="C183" t="str">
        <f>Liste!A183&amp;" = new "&amp;A183&amp;"(this."&amp;Liste!A183&amp;"s, "&amp;B183&amp;IF(Liste!A183="trait",", getGeneValue("""&amp;Liste!E183&amp;"""), getGeneValue("""&amp;Liste!E184&amp;"""), getGeneValue("""&amp;Liste!E185&amp;"""), getGeneValue("""&amp;Liste!E186&amp;"""),  getGeneValue("""&amp;Liste!E187&amp;"""));",IF(Liste!A183="need",", getGeneValue("""&amp;Liste!E183&amp;"""), getGeneValue("""&amp;Liste!E184&amp;"""), getGeneValue("""&amp;Liste!E185&amp;"""), getGeneValue("""&amp;Liste!E186&amp;"""),  getGeneValue("""&amp;Liste!E187&amp;"""));",IF(Liste!A183="desire",", getGeneValue("""&amp;Liste!E183&amp;"""), getGeneValue("""&amp;Liste!E184&amp;"""), getGeneValue("""&amp;Liste!E185&amp;"""), getGeneValue("""&amp;Liste!E186&amp;"""),  getGeneValue("""&amp;Liste!E187&amp;"""));
desire.setRelatedNeed(this.needs.get(NeedType."&amp;UPPER(Liste!B183)&amp;"));","")))&amp;"
  this."&amp;Liste!A183&amp;"s.put("&amp;Liste!A183&amp;");"</f>
        <v xml:space="preserve"> = new (this.s, Type.
  this.s.put();</v>
      </c>
    </row>
    <row r="184" spans="1:3" x14ac:dyDescent="0.25">
      <c r="A184" t="str">
        <f>UPPER(MID(Liste!A184,1,1))&amp;MID(Liste!A184,2,100)</f>
        <v/>
      </c>
      <c r="B184" t="str">
        <f>A184&amp;"Type."&amp;UPPER(Liste!B184)</f>
        <v>Type.</v>
      </c>
      <c r="C184" t="str">
        <f>Liste!A184&amp;" = new "&amp;A184&amp;"(this."&amp;Liste!A184&amp;"s, "&amp;B184&amp;IF(Liste!A184="trait",", getGeneValue("""&amp;Liste!E184&amp;"""), getGeneValue("""&amp;Liste!E185&amp;"""), getGeneValue("""&amp;Liste!E186&amp;"""), getGeneValue("""&amp;Liste!E187&amp;"""),  getGeneValue("""&amp;Liste!E188&amp;"""));",IF(Liste!A184="need",", getGeneValue("""&amp;Liste!E184&amp;"""), getGeneValue("""&amp;Liste!E185&amp;"""), getGeneValue("""&amp;Liste!E186&amp;"""), getGeneValue("""&amp;Liste!E187&amp;"""),  getGeneValue("""&amp;Liste!E188&amp;"""));",IF(Liste!A184="desire",", getGeneValue("""&amp;Liste!E184&amp;"""), getGeneValue("""&amp;Liste!E185&amp;"""), getGeneValue("""&amp;Liste!E186&amp;"""), getGeneValue("""&amp;Liste!E187&amp;"""),  getGeneValue("""&amp;Liste!E188&amp;"""));
desire.setRelatedNeed(this.needs.get(NeedType."&amp;UPPER(Liste!B184)&amp;"));","")))&amp;"
  this."&amp;Liste!A184&amp;"s.put("&amp;Liste!A184&amp;");"</f>
        <v xml:space="preserve"> = new (this.s, Type.
  this.s.put();</v>
      </c>
    </row>
    <row r="185" spans="1:3" x14ac:dyDescent="0.25">
      <c r="A185" t="str">
        <f>UPPER(MID(Liste!A185,1,1))&amp;MID(Liste!A185,2,100)</f>
        <v/>
      </c>
      <c r="B185" t="str">
        <f>A185&amp;"Type."&amp;UPPER(Liste!B185)</f>
        <v>Type.</v>
      </c>
      <c r="C185" t="str">
        <f>Liste!A185&amp;" = new "&amp;A185&amp;"(this."&amp;Liste!A185&amp;"s, "&amp;B185&amp;IF(Liste!A185="trait",", getGeneValue("""&amp;Liste!E185&amp;"""), getGeneValue("""&amp;Liste!E186&amp;"""), getGeneValue("""&amp;Liste!E187&amp;"""), getGeneValue("""&amp;Liste!E188&amp;"""),  getGeneValue("""&amp;Liste!E189&amp;"""));",IF(Liste!A185="need",", getGeneValue("""&amp;Liste!E185&amp;"""), getGeneValue("""&amp;Liste!E186&amp;"""), getGeneValue("""&amp;Liste!E187&amp;"""), getGeneValue("""&amp;Liste!E188&amp;"""),  getGeneValue("""&amp;Liste!E189&amp;"""));",IF(Liste!A185="desire",", getGeneValue("""&amp;Liste!E185&amp;"""), getGeneValue("""&amp;Liste!E186&amp;"""), getGeneValue("""&amp;Liste!E187&amp;"""), getGeneValue("""&amp;Liste!E188&amp;"""),  getGeneValue("""&amp;Liste!E189&amp;"""));
desire.setRelatedNeed(this.needs.get(NeedType."&amp;UPPER(Liste!B185)&amp;"));","")))&amp;"
  this."&amp;Liste!A185&amp;"s.put("&amp;Liste!A185&amp;");"</f>
        <v xml:space="preserve"> = new (this.s, Type.
  this.s.put();</v>
      </c>
    </row>
    <row r="186" spans="1:3" x14ac:dyDescent="0.25">
      <c r="A186" t="str">
        <f>UPPER(MID(Liste!A186,1,1))&amp;MID(Liste!A186,2,100)</f>
        <v/>
      </c>
      <c r="B186" t="str">
        <f>A186&amp;"Type."&amp;UPPER(Liste!B186)</f>
        <v>Type.</v>
      </c>
      <c r="C186" t="str">
        <f>Liste!A186&amp;" = new "&amp;A186&amp;"(this."&amp;Liste!A186&amp;"s, "&amp;B186&amp;IF(Liste!A186="trait",", getGeneValue("""&amp;Liste!E186&amp;"""), getGeneValue("""&amp;Liste!E187&amp;"""), getGeneValue("""&amp;Liste!E188&amp;"""), getGeneValue("""&amp;Liste!E189&amp;"""),  getGeneValue("""&amp;Liste!E190&amp;"""));",IF(Liste!A186="need",", getGeneValue("""&amp;Liste!E186&amp;"""), getGeneValue("""&amp;Liste!E187&amp;"""), getGeneValue("""&amp;Liste!E188&amp;"""), getGeneValue("""&amp;Liste!E189&amp;"""),  getGeneValue("""&amp;Liste!E190&amp;"""));",IF(Liste!A186="desire",", getGeneValue("""&amp;Liste!E186&amp;"""), getGeneValue("""&amp;Liste!E187&amp;"""), getGeneValue("""&amp;Liste!E188&amp;"""), getGeneValue("""&amp;Liste!E189&amp;"""),  getGeneValue("""&amp;Liste!E190&amp;"""));
desire.setRelatedNeed(this.needs.get(NeedType."&amp;UPPER(Liste!B186)&amp;"));","")))&amp;"
  this."&amp;Liste!A186&amp;"s.put("&amp;Liste!A186&amp;");"</f>
        <v xml:space="preserve"> = new (this.s, Type.
  this.s.put();</v>
      </c>
    </row>
    <row r="187" spans="1:3" x14ac:dyDescent="0.25">
      <c r="A187" t="str">
        <f>UPPER(MID(Liste!A187,1,1))&amp;MID(Liste!A187,2,100)</f>
        <v/>
      </c>
      <c r="B187" t="str">
        <f>A187&amp;"Type."&amp;UPPER(Liste!B187)</f>
        <v>Type.</v>
      </c>
      <c r="C187" t="str">
        <f>Liste!A187&amp;" = new "&amp;A187&amp;"(this."&amp;Liste!A187&amp;"s, "&amp;B187&amp;IF(Liste!A187="trait",", getGeneValue("""&amp;Liste!E187&amp;"""), getGeneValue("""&amp;Liste!E188&amp;"""), getGeneValue("""&amp;Liste!E189&amp;"""), getGeneValue("""&amp;Liste!E190&amp;"""),  getGeneValue("""&amp;Liste!E191&amp;"""));",IF(Liste!A187="need",", getGeneValue("""&amp;Liste!E187&amp;"""), getGeneValue("""&amp;Liste!E188&amp;"""), getGeneValue("""&amp;Liste!E189&amp;"""), getGeneValue("""&amp;Liste!E190&amp;"""),  getGeneValue("""&amp;Liste!E191&amp;"""));",IF(Liste!A187="desire",", getGeneValue("""&amp;Liste!E187&amp;"""), getGeneValue("""&amp;Liste!E188&amp;"""), getGeneValue("""&amp;Liste!E189&amp;"""), getGeneValue("""&amp;Liste!E190&amp;"""),  getGeneValue("""&amp;Liste!E191&amp;"""));
desire.setRelatedNeed(this.needs.get(NeedType."&amp;UPPER(Liste!B187)&amp;"));","")))&amp;"
  this."&amp;Liste!A187&amp;"s.put("&amp;Liste!A187&amp;");"</f>
        <v xml:space="preserve"> = new (this.s, Type.
  this.s.put();</v>
      </c>
    </row>
    <row r="188" spans="1:3" x14ac:dyDescent="0.25">
      <c r="A188" t="str">
        <f>UPPER(MID(Liste!A188,1,1))&amp;MID(Liste!A188,2,100)</f>
        <v/>
      </c>
      <c r="B188" t="str">
        <f>A188&amp;"Type."&amp;UPPER(Liste!B188)</f>
        <v>Type.</v>
      </c>
      <c r="C188" t="str">
        <f>Liste!A188&amp;" = new "&amp;A188&amp;"(this."&amp;Liste!A188&amp;"s, "&amp;B188&amp;IF(Liste!A188="trait",", getGeneValue("""&amp;Liste!E188&amp;"""), getGeneValue("""&amp;Liste!E189&amp;"""), getGeneValue("""&amp;Liste!E190&amp;"""), getGeneValue("""&amp;Liste!E191&amp;"""),  getGeneValue("""&amp;Liste!E192&amp;"""));",IF(Liste!A188="need",", getGeneValue("""&amp;Liste!E188&amp;"""), getGeneValue("""&amp;Liste!E189&amp;"""), getGeneValue("""&amp;Liste!E190&amp;"""), getGeneValue("""&amp;Liste!E191&amp;"""),  getGeneValue("""&amp;Liste!E192&amp;"""));",IF(Liste!A188="desire",", getGeneValue("""&amp;Liste!E188&amp;"""), getGeneValue("""&amp;Liste!E189&amp;"""), getGeneValue("""&amp;Liste!E190&amp;"""), getGeneValue("""&amp;Liste!E191&amp;"""),  getGeneValue("""&amp;Liste!E192&amp;"""));
desire.setRelatedNeed(this.needs.get(NeedType."&amp;UPPER(Liste!B188)&amp;"));","")))&amp;"
  this."&amp;Liste!A188&amp;"s.put("&amp;Liste!A188&amp;");"</f>
        <v xml:space="preserve"> = new (this.s, Type.
  this.s.put();</v>
      </c>
    </row>
    <row r="189" spans="1:3" x14ac:dyDescent="0.25">
      <c r="A189" t="str">
        <f>UPPER(MID(Liste!A189,1,1))&amp;MID(Liste!A189,2,100)</f>
        <v/>
      </c>
      <c r="B189" t="str">
        <f>A189&amp;"Type."&amp;UPPER(Liste!B189)</f>
        <v>Type.</v>
      </c>
      <c r="C189" t="str">
        <f>Liste!A189&amp;" = new "&amp;A189&amp;"(this."&amp;Liste!A189&amp;"s, "&amp;B189&amp;IF(Liste!A189="trait",", getGeneValue("""&amp;Liste!E189&amp;"""), getGeneValue("""&amp;Liste!E190&amp;"""), getGeneValue("""&amp;Liste!E191&amp;"""), getGeneValue("""&amp;Liste!E192&amp;"""),  getGeneValue("""&amp;Liste!E193&amp;"""));",IF(Liste!A189="need",", getGeneValue("""&amp;Liste!E189&amp;"""), getGeneValue("""&amp;Liste!E190&amp;"""), getGeneValue("""&amp;Liste!E191&amp;"""), getGeneValue("""&amp;Liste!E192&amp;"""),  getGeneValue("""&amp;Liste!E193&amp;"""));",IF(Liste!A189="desire",", getGeneValue("""&amp;Liste!E189&amp;"""), getGeneValue("""&amp;Liste!E190&amp;"""), getGeneValue("""&amp;Liste!E191&amp;"""), getGeneValue("""&amp;Liste!E192&amp;"""),  getGeneValue("""&amp;Liste!E193&amp;"""));
desire.setRelatedNeed(this.needs.get(NeedType."&amp;UPPER(Liste!B189)&amp;"));","")))&amp;"
  this."&amp;Liste!A189&amp;"s.put("&amp;Liste!A189&amp;");"</f>
        <v xml:space="preserve"> = new (this.s, Type.
  this.s.put();</v>
      </c>
    </row>
    <row r="190" spans="1:3" x14ac:dyDescent="0.25">
      <c r="A190" t="str">
        <f>UPPER(MID(Liste!A190,1,1))&amp;MID(Liste!A190,2,100)</f>
        <v/>
      </c>
      <c r="B190" t="str">
        <f>A190&amp;"Type."&amp;UPPER(Liste!B190)</f>
        <v>Type.</v>
      </c>
      <c r="C190" t="str">
        <f>Liste!A190&amp;" = new "&amp;A190&amp;"(this."&amp;Liste!A190&amp;"s, "&amp;B190&amp;IF(Liste!A190="trait",", getGeneValue("""&amp;Liste!E190&amp;"""), getGeneValue("""&amp;Liste!E191&amp;"""), getGeneValue("""&amp;Liste!E192&amp;"""), getGeneValue("""&amp;Liste!E193&amp;"""),  getGeneValue("""&amp;Liste!E194&amp;"""));",IF(Liste!A190="need",", getGeneValue("""&amp;Liste!E190&amp;"""), getGeneValue("""&amp;Liste!E191&amp;"""), getGeneValue("""&amp;Liste!E192&amp;"""), getGeneValue("""&amp;Liste!E193&amp;"""),  getGeneValue("""&amp;Liste!E194&amp;"""));",IF(Liste!A190="desire",", getGeneValue("""&amp;Liste!E190&amp;"""), getGeneValue("""&amp;Liste!E191&amp;"""), getGeneValue("""&amp;Liste!E192&amp;"""), getGeneValue("""&amp;Liste!E193&amp;"""),  getGeneValue("""&amp;Liste!E194&amp;"""));
desire.setRelatedNeed(this.needs.get(NeedType."&amp;UPPER(Liste!B190)&amp;"));","")))&amp;"
  this."&amp;Liste!A190&amp;"s.put("&amp;Liste!A190&amp;");"</f>
        <v xml:space="preserve"> = new (this.s, Type.
  this.s.put();</v>
      </c>
    </row>
    <row r="191" spans="1:3" x14ac:dyDescent="0.25">
      <c r="A191" t="str">
        <f>UPPER(MID(Liste!A191,1,1))&amp;MID(Liste!A191,2,100)</f>
        <v/>
      </c>
      <c r="B191" t="str">
        <f>A191&amp;"Type."&amp;UPPER(Liste!B191)</f>
        <v>Type.</v>
      </c>
      <c r="C191" t="str">
        <f>Liste!A191&amp;" = new "&amp;A191&amp;"(this."&amp;Liste!A191&amp;"s, "&amp;B191&amp;IF(Liste!A191="trait",", getGeneValue("""&amp;Liste!E191&amp;"""), getGeneValue("""&amp;Liste!E192&amp;"""), getGeneValue("""&amp;Liste!E193&amp;"""), getGeneValue("""&amp;Liste!E194&amp;"""),  getGeneValue("""&amp;Liste!E195&amp;"""));",IF(Liste!A191="need",", getGeneValue("""&amp;Liste!E191&amp;"""), getGeneValue("""&amp;Liste!E192&amp;"""), getGeneValue("""&amp;Liste!E193&amp;"""), getGeneValue("""&amp;Liste!E194&amp;"""),  getGeneValue("""&amp;Liste!E195&amp;"""));",IF(Liste!A191="desire",", getGeneValue("""&amp;Liste!E191&amp;"""), getGeneValue("""&amp;Liste!E192&amp;"""), getGeneValue("""&amp;Liste!E193&amp;"""), getGeneValue("""&amp;Liste!E194&amp;"""),  getGeneValue("""&amp;Liste!E195&amp;"""));
desire.setRelatedNeed(this.needs.get(NeedType."&amp;UPPER(Liste!B191)&amp;"));","")))&amp;"
  this."&amp;Liste!A191&amp;"s.put("&amp;Liste!A191&amp;");"</f>
        <v xml:space="preserve"> = new (this.s, Type.
  this.s.put();</v>
      </c>
    </row>
    <row r="192" spans="1:3" x14ac:dyDescent="0.25">
      <c r="A192" t="str">
        <f>UPPER(MID(Liste!A192,1,1))&amp;MID(Liste!A192,2,100)</f>
        <v/>
      </c>
      <c r="B192" t="str">
        <f>A192&amp;"Type."&amp;UPPER(Liste!B192)</f>
        <v>Type.</v>
      </c>
      <c r="C192" t="str">
        <f>Liste!A192&amp;" = new "&amp;A192&amp;"(this."&amp;Liste!A192&amp;"s, "&amp;B192&amp;IF(Liste!A192="trait",", getGeneValue("""&amp;Liste!E192&amp;"""), getGeneValue("""&amp;Liste!E193&amp;"""), getGeneValue("""&amp;Liste!E194&amp;"""), getGeneValue("""&amp;Liste!E195&amp;"""),  getGeneValue("""&amp;Liste!E196&amp;"""));",IF(Liste!A192="need",", getGeneValue("""&amp;Liste!E192&amp;"""), getGeneValue("""&amp;Liste!E193&amp;"""), getGeneValue("""&amp;Liste!E194&amp;"""), getGeneValue("""&amp;Liste!E195&amp;"""),  getGeneValue("""&amp;Liste!E196&amp;"""));",IF(Liste!A192="desire",", getGeneValue("""&amp;Liste!E192&amp;"""), getGeneValue("""&amp;Liste!E193&amp;"""), getGeneValue("""&amp;Liste!E194&amp;"""), getGeneValue("""&amp;Liste!E195&amp;"""),  getGeneValue("""&amp;Liste!E196&amp;"""));
desire.setRelatedNeed(this.needs.get(NeedType."&amp;UPPER(Liste!B192)&amp;"));","")))&amp;"
  this."&amp;Liste!A192&amp;"s.put("&amp;Liste!A192&amp;");"</f>
        <v xml:space="preserve"> = new (this.s, Type.
  this.s.put();</v>
      </c>
    </row>
    <row r="193" spans="1:3" x14ac:dyDescent="0.25">
      <c r="A193" t="str">
        <f>UPPER(MID(Liste!A193,1,1))&amp;MID(Liste!A193,2,100)</f>
        <v/>
      </c>
      <c r="B193" t="str">
        <f>A193&amp;"Type."&amp;UPPER(Liste!B193)</f>
        <v>Type.</v>
      </c>
      <c r="C193" t="str">
        <f>Liste!A193&amp;" = new "&amp;A193&amp;"(this."&amp;Liste!A193&amp;"s, "&amp;B193&amp;IF(Liste!A193="trait",", getGeneValue("""&amp;Liste!E193&amp;"""), getGeneValue("""&amp;Liste!E194&amp;"""), getGeneValue("""&amp;Liste!E195&amp;"""), getGeneValue("""&amp;Liste!E196&amp;"""),  getGeneValue("""&amp;Liste!E197&amp;"""));",IF(Liste!A193="need",", getGeneValue("""&amp;Liste!E193&amp;"""), getGeneValue("""&amp;Liste!E194&amp;"""), getGeneValue("""&amp;Liste!E195&amp;"""), getGeneValue("""&amp;Liste!E196&amp;"""),  getGeneValue("""&amp;Liste!E197&amp;"""));",IF(Liste!A193="desire",", getGeneValue("""&amp;Liste!E193&amp;"""), getGeneValue("""&amp;Liste!E194&amp;"""), getGeneValue("""&amp;Liste!E195&amp;"""), getGeneValue("""&amp;Liste!E196&amp;"""),  getGeneValue("""&amp;Liste!E197&amp;"""));
desire.setRelatedNeed(this.needs.get(NeedType."&amp;UPPER(Liste!B193)&amp;"));","")))&amp;"
  this."&amp;Liste!A193&amp;"s.put("&amp;Liste!A193&amp;");"</f>
        <v xml:space="preserve"> = new (this.s, Type.
  this.s.put();</v>
      </c>
    </row>
    <row r="194" spans="1:3" x14ac:dyDescent="0.25">
      <c r="A194" t="str">
        <f>UPPER(MID(Liste!A194,1,1))&amp;MID(Liste!A194,2,100)</f>
        <v/>
      </c>
      <c r="B194" t="str">
        <f>A194&amp;"Type."&amp;UPPER(Liste!B194)</f>
        <v>Type.</v>
      </c>
      <c r="C194" t="str">
        <f>Liste!A194&amp;" = new "&amp;A194&amp;"(this."&amp;Liste!A194&amp;"s, "&amp;B194&amp;IF(Liste!A194="trait",", getGeneValue("""&amp;Liste!E194&amp;"""), getGeneValue("""&amp;Liste!E195&amp;"""), getGeneValue("""&amp;Liste!E196&amp;"""), getGeneValue("""&amp;Liste!E197&amp;"""),  getGeneValue("""&amp;Liste!E198&amp;"""));",IF(Liste!A194="need",", getGeneValue("""&amp;Liste!E194&amp;"""), getGeneValue("""&amp;Liste!E195&amp;"""), getGeneValue("""&amp;Liste!E196&amp;"""), getGeneValue("""&amp;Liste!E197&amp;"""),  getGeneValue("""&amp;Liste!E198&amp;"""));",IF(Liste!A194="desire",", getGeneValue("""&amp;Liste!E194&amp;"""), getGeneValue("""&amp;Liste!E195&amp;"""), getGeneValue("""&amp;Liste!E196&amp;"""), getGeneValue("""&amp;Liste!E197&amp;"""),  getGeneValue("""&amp;Liste!E198&amp;"""));
desire.setRelatedNeed(this.needs.get(NeedType."&amp;UPPER(Liste!B194)&amp;"));","")))&amp;"
  this."&amp;Liste!A194&amp;"s.put("&amp;Liste!A194&amp;");"</f>
        <v xml:space="preserve"> = new (this.s, Type.
  this.s.put();</v>
      </c>
    </row>
    <row r="195" spans="1:3" x14ac:dyDescent="0.25">
      <c r="A195" t="str">
        <f>UPPER(MID(Liste!A195,1,1))&amp;MID(Liste!A195,2,100)</f>
        <v/>
      </c>
      <c r="B195" t="str">
        <f>A195&amp;"Type."&amp;UPPER(Liste!B195)</f>
        <v>Type.</v>
      </c>
      <c r="C195" t="str">
        <f>Liste!A195&amp;" = new "&amp;A195&amp;"(this."&amp;Liste!A195&amp;"s, "&amp;B195&amp;IF(Liste!A195="trait",", getGeneValue("""&amp;Liste!E195&amp;"""), getGeneValue("""&amp;Liste!E196&amp;"""), getGeneValue("""&amp;Liste!E197&amp;"""), getGeneValue("""&amp;Liste!E198&amp;"""),  getGeneValue("""&amp;Liste!E199&amp;"""));",IF(Liste!A195="need",", getGeneValue("""&amp;Liste!E195&amp;"""), getGeneValue("""&amp;Liste!E196&amp;"""), getGeneValue("""&amp;Liste!E197&amp;"""), getGeneValue("""&amp;Liste!E198&amp;"""),  getGeneValue("""&amp;Liste!E199&amp;"""));",IF(Liste!A195="desire",", getGeneValue("""&amp;Liste!E195&amp;"""), getGeneValue("""&amp;Liste!E196&amp;"""), getGeneValue("""&amp;Liste!E197&amp;"""), getGeneValue("""&amp;Liste!E198&amp;"""),  getGeneValue("""&amp;Liste!E199&amp;"""));
desire.setRelatedNeed(this.needs.get(NeedType."&amp;UPPER(Liste!B195)&amp;"));","")))&amp;"
  this."&amp;Liste!A195&amp;"s.put("&amp;Liste!A195&amp;");"</f>
        <v xml:space="preserve"> = new (this.s, Type.
  this.s.put();</v>
      </c>
    </row>
    <row r="196" spans="1:3" x14ac:dyDescent="0.25">
      <c r="A196" t="str">
        <f>UPPER(MID(Liste!A196,1,1))&amp;MID(Liste!A196,2,100)</f>
        <v/>
      </c>
      <c r="B196" t="str">
        <f>A196&amp;"Type."&amp;UPPER(Liste!B196)</f>
        <v>Type.</v>
      </c>
      <c r="C196" t="str">
        <f>Liste!A196&amp;" = new "&amp;A196&amp;"(this."&amp;Liste!A196&amp;"s, "&amp;B196&amp;IF(Liste!A196="trait",", getGeneValue("""&amp;Liste!E196&amp;"""), getGeneValue("""&amp;Liste!E197&amp;"""), getGeneValue("""&amp;Liste!E198&amp;"""), getGeneValue("""&amp;Liste!E199&amp;"""),  getGeneValue("""&amp;Liste!E200&amp;"""));",IF(Liste!A196="need",", getGeneValue("""&amp;Liste!E196&amp;"""), getGeneValue("""&amp;Liste!E197&amp;"""), getGeneValue("""&amp;Liste!E198&amp;"""), getGeneValue("""&amp;Liste!E199&amp;"""),  getGeneValue("""&amp;Liste!E200&amp;"""));",IF(Liste!A196="desire",", getGeneValue("""&amp;Liste!E196&amp;"""), getGeneValue("""&amp;Liste!E197&amp;"""), getGeneValue("""&amp;Liste!E198&amp;"""), getGeneValue("""&amp;Liste!E199&amp;"""),  getGeneValue("""&amp;Liste!E200&amp;"""));
desire.setRelatedNeed(this.needs.get(NeedType."&amp;UPPER(Liste!B196)&amp;"));","")))&amp;"
  this."&amp;Liste!A196&amp;"s.put("&amp;Liste!A196&amp;");"</f>
        <v xml:space="preserve"> = new (this.s, Type.
  this.s.put();</v>
      </c>
    </row>
    <row r="197" spans="1:3" x14ac:dyDescent="0.25">
      <c r="A197" t="str">
        <f>UPPER(MID(Liste!A197,1,1))&amp;MID(Liste!A197,2,100)</f>
        <v/>
      </c>
      <c r="B197" t="str">
        <f>A197&amp;"Type."&amp;UPPER(Liste!B197)</f>
        <v>Type.</v>
      </c>
      <c r="C197" t="str">
        <f>Liste!A197&amp;" = new "&amp;A197&amp;"(this."&amp;Liste!A197&amp;"s, "&amp;B197&amp;IF(Liste!A197="trait",", getGeneValue("""&amp;Liste!E197&amp;"""), getGeneValue("""&amp;Liste!E198&amp;"""), getGeneValue("""&amp;Liste!E199&amp;"""), getGeneValue("""&amp;Liste!E200&amp;"""),  getGeneValue("""&amp;Liste!E201&amp;"""));",IF(Liste!A197="need",", getGeneValue("""&amp;Liste!E197&amp;"""), getGeneValue("""&amp;Liste!E198&amp;"""), getGeneValue("""&amp;Liste!E199&amp;"""), getGeneValue("""&amp;Liste!E200&amp;"""),  getGeneValue("""&amp;Liste!E201&amp;"""));",IF(Liste!A197="desire",", getGeneValue("""&amp;Liste!E197&amp;"""), getGeneValue("""&amp;Liste!E198&amp;"""), getGeneValue("""&amp;Liste!E199&amp;"""), getGeneValue("""&amp;Liste!E200&amp;"""),  getGeneValue("""&amp;Liste!E201&amp;"""));
desire.setRelatedNeed(this.needs.get(NeedType."&amp;UPPER(Liste!B197)&amp;"));","")))&amp;"
  this."&amp;Liste!A197&amp;"s.put("&amp;Liste!A197&amp;");"</f>
        <v xml:space="preserve"> = new (this.s, Type.
  this.s.put();</v>
      </c>
    </row>
    <row r="198" spans="1:3" x14ac:dyDescent="0.25">
      <c r="A198" t="str">
        <f>UPPER(MID(Liste!A198,1,1))&amp;MID(Liste!A198,2,100)</f>
        <v/>
      </c>
      <c r="B198" t="str">
        <f>A198&amp;"Type."&amp;UPPER(Liste!B198)</f>
        <v>Type.</v>
      </c>
      <c r="C198" t="str">
        <f>Liste!A198&amp;" = new "&amp;A198&amp;"(this."&amp;Liste!A198&amp;"s, "&amp;B198&amp;IF(Liste!A198="trait",", getGeneValue("""&amp;Liste!E198&amp;"""), getGeneValue("""&amp;Liste!E199&amp;"""), getGeneValue("""&amp;Liste!E200&amp;"""), getGeneValue("""&amp;Liste!E201&amp;"""),  getGeneValue("""&amp;Liste!E202&amp;"""));",IF(Liste!A198="need",", getGeneValue("""&amp;Liste!E198&amp;"""), getGeneValue("""&amp;Liste!E199&amp;"""), getGeneValue("""&amp;Liste!E200&amp;"""), getGeneValue("""&amp;Liste!E201&amp;"""),  getGeneValue("""&amp;Liste!E202&amp;"""));",IF(Liste!A198="desire",", getGeneValue("""&amp;Liste!E198&amp;"""), getGeneValue("""&amp;Liste!E199&amp;"""), getGeneValue("""&amp;Liste!E200&amp;"""), getGeneValue("""&amp;Liste!E201&amp;"""),  getGeneValue("""&amp;Liste!E202&amp;"""));
desire.setRelatedNeed(this.needs.get(NeedType."&amp;UPPER(Liste!B198)&amp;"));","")))&amp;"
  this."&amp;Liste!A198&amp;"s.put("&amp;Liste!A198&amp;");"</f>
        <v xml:space="preserve"> = new (this.s, Type.
  this.s.put();</v>
      </c>
    </row>
    <row r="199" spans="1:3" x14ac:dyDescent="0.25">
      <c r="A199" t="str">
        <f>UPPER(MID(Liste!A199,1,1))&amp;MID(Liste!A199,2,100)</f>
        <v/>
      </c>
      <c r="B199" t="str">
        <f>A199&amp;"Type."&amp;UPPER(Liste!B199)</f>
        <v>Type.</v>
      </c>
      <c r="C199" t="str">
        <f>Liste!A199&amp;" = new "&amp;A199&amp;"(this."&amp;Liste!A199&amp;"s, "&amp;B199&amp;IF(Liste!A199="trait",", getGeneValue("""&amp;Liste!E199&amp;"""), getGeneValue("""&amp;Liste!E200&amp;"""), getGeneValue("""&amp;Liste!E201&amp;"""), getGeneValue("""&amp;Liste!E202&amp;"""),  getGeneValue("""&amp;Liste!E203&amp;"""));",IF(Liste!A199="need",", getGeneValue("""&amp;Liste!E199&amp;"""), getGeneValue("""&amp;Liste!E200&amp;"""), getGeneValue("""&amp;Liste!E201&amp;"""), getGeneValue("""&amp;Liste!E202&amp;"""),  getGeneValue("""&amp;Liste!E203&amp;"""));",IF(Liste!A199="desire",", getGeneValue("""&amp;Liste!E199&amp;"""), getGeneValue("""&amp;Liste!E200&amp;"""), getGeneValue("""&amp;Liste!E201&amp;"""), getGeneValue("""&amp;Liste!E202&amp;"""),  getGeneValue("""&amp;Liste!E203&amp;"""));
desire.setRelatedNeed(this.needs.get(NeedType."&amp;UPPER(Liste!B199)&amp;"));","")))&amp;"
  this."&amp;Liste!A199&amp;"s.put("&amp;Liste!A199&amp;");"</f>
        <v xml:space="preserve"> = new (this.s, Type.
  this.s.put();</v>
      </c>
    </row>
    <row r="200" spans="1:3" x14ac:dyDescent="0.25">
      <c r="A200" t="str">
        <f>UPPER(MID(Liste!A200,1,1))&amp;MID(Liste!A200,2,100)</f>
        <v/>
      </c>
      <c r="B200" t="str">
        <f>A200&amp;"Type."&amp;UPPER(Liste!B200)</f>
        <v>Type.</v>
      </c>
      <c r="C200" t="str">
        <f>Liste!A200&amp;" = new "&amp;A200&amp;"(this."&amp;Liste!A200&amp;"s, "&amp;B200&amp;IF(Liste!A200="trait",", getGeneValue("""&amp;Liste!E200&amp;"""), getGeneValue("""&amp;Liste!E201&amp;"""), getGeneValue("""&amp;Liste!E202&amp;"""), getGeneValue("""&amp;Liste!E203&amp;"""),  getGeneValue("""&amp;Liste!E204&amp;"""));",IF(Liste!A200="need",", getGeneValue("""&amp;Liste!E200&amp;"""), getGeneValue("""&amp;Liste!E201&amp;"""), getGeneValue("""&amp;Liste!E202&amp;"""), getGeneValue("""&amp;Liste!E203&amp;"""),  getGeneValue("""&amp;Liste!E204&amp;"""));",IF(Liste!A200="desire",", getGeneValue("""&amp;Liste!E200&amp;"""), getGeneValue("""&amp;Liste!E201&amp;"""), getGeneValue("""&amp;Liste!E202&amp;"""), getGeneValue("""&amp;Liste!E203&amp;"""),  getGeneValue("""&amp;Liste!E204&amp;"""));
desire.setRelatedNeed(this.needs.get(NeedType."&amp;UPPER(Liste!B200)&amp;"));","")))&amp;"
  this."&amp;Liste!A200&amp;"s.put("&amp;Liste!A200&amp;");"</f>
        <v xml:space="preserve"> = new (this.s, Type.
  this.s.put();</v>
      </c>
    </row>
    <row r="201" spans="1:3" s="2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Liste</vt:lpstr>
      <vt:lpstr>Occup</vt:lpstr>
      <vt:lpstr>Values</vt:lpstr>
      <vt:lpstr>createGene</vt:lpstr>
      <vt:lpstr>mouglotte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2014-02-21T16:54:24Z</dcterms:modified>
</cp:coreProperties>
</file>