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rfab\OneDrive\Desafios DIO CAIXA\DIO x CAIXA\Planillha Financeira\"/>
    </mc:Choice>
  </mc:AlternateContent>
  <xr:revisionPtr revIDLastSave="0" documentId="13_ncr:1_{35B3A62B-B164-4E30-B7D0-B57F5C7EAD70}" xr6:coauthVersionLast="47" xr6:coauthVersionMax="47" xr10:uidLastSave="{00000000-0000-0000-0000-000000000000}"/>
  <bookViews>
    <workbookView xWindow="-120" yWindow="-120" windowWidth="20730" windowHeight="11760" firstSheet="3" activeTab="3" xr2:uid="{C0079C85-517E-4E9A-8920-55379780E6F5}"/>
  </bookViews>
  <sheets>
    <sheet name="Data" sheetId="1" state="hidden" r:id="rId1"/>
    <sheet name="Controller" sheetId="2" state="hidden" r:id="rId2"/>
    <sheet name="Caixinha" sheetId="4" state="hidden" r:id="rId3"/>
    <sheet name="Dashboard" sheetId="3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<sst xmlns="http://schemas.openxmlformats.org/spreadsheetml/2006/main" count="264" uniqueCount="83">
  <si>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</si>
  <si>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</si>
  <si>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</si>
  <si>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</si>
  <si>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</si>
  <si>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</si>
  <si>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</si>
  <si>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</si>
  <si>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</si>
  <si>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</si>
  <si>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</si>
  <si>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</si>
  <si>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</si>
  <si>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</si>
  <si>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</si>
  <si>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</si>
  <si>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</si>
  <si>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</si>
  <si>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</si>
  <si>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</si>
  <si>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</si>
  <si>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</si>
  <si>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</si>
  <si>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</si>
  <si>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</si>
  <si>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</si>
  <si>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</si>
  <si>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</si>
  <si>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</si>
  <si>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</si>
  <si>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</si>
  <si>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</si>
  <si>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</si>
  <si>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</si>
  <si>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</si>
  <si>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</si>
  <si>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</si>
  <si>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</si>
  <si>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</si>
  <si>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</si>
  <si>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</si>
  <si>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</si>
  <si>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</si>
  <si>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</si>
  <si>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</si>
  <si>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</si>
  <si>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</si>
  <si>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</si>
  <si>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</si>
  <si>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</si>
  <si>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</si>
  <si>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</si>
  <si>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</si>
  <si>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</si>
  <si>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</si>
  <si>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</si>
  <si>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</si>
  <si>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</si>
  <si>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</si>
  <si>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</si>
  <si>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</si>
  <si>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</si>
  <si>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</si>
  <si>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</si>
  <si>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</si>
  <si>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</si>
  <si>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</si>
  <si>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</si>
  <si>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</si>
  <si>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</si>
  <si>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</si>
  <si>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</si>
  <si>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Soma de Valor</t>
  </si>
  <si>
    <t>Rótulos de Linha</t>
  </si>
  <si>
    <t>Total Geral</t>
  </si>
  <si>
    <t>Mês</t>
  </si>
  <si>
    <t xml:space="preserve">   </t>
  </si>
  <si>
    <t>Entradas</t>
  </si>
  <si>
    <t>Saídas</t>
  </si>
  <si>
    <t>Data Lançamento</t>
  </si>
  <si>
    <t>Depósito Reservado</t>
  </si>
  <si>
    <t>Tota Reservado</t>
  </si>
  <si>
    <t>Meta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</si>
</sst>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* #,##0.00_-;\-&quot;R$&quot;* #,##0.00_-;_-&quot;R$&quot;* &quot;-&quot;??_-;_-@_-"/>
    <numFmt numFmtId="164" formatCode="_-&quot;R$&quot;\ * #,##0.00_-;\-&quot;R$&quot;\ * #,##0.00_-;_-&quot;R$&quot;\ 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8"/>
      <color theme="0"/>
      <name val="ADLaM Display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4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1" applyFont="1" applyAlignment="1">
      <alignment horizontal="center" wrapText="1"/>
    </xf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0" fontId="3" fillId="3" borderId="0" xfId="0" applyFont="1" applyFill="1"/>
    <xf numFmtId="14" fontId="0" fillId="0" borderId="0" xfId="0" applyNumberFormat="1"/>
    <xf numFmtId="44" fontId="0" fillId="0" borderId="0" xfId="2" applyFont="1"/>
    <xf numFmtId="44" fontId="0" fillId="0" borderId="0" xfId="0" applyNumberFormat="1"/>
    <xf numFmtId="0" fontId="2" fillId="4" borderId="0" xfId="3"/>
  </cellXfs>
  <cellStyles count="4">
    <cellStyle name="Ênfase3" xfId="3" builtinId="37"/>
    <cellStyle name="Moeda" xfId="2" builtinId="4"/>
    <cellStyle name="Moeda 2" xfId="1" xr:uid="{5579976A-BB47-4A1D-B1CA-A9C6FF4F59F1}"/>
    <cellStyle name="Normal" xfId="0" builtinId="0"/>
  </cellStyles>
  <dxfs count="4">
    <dxf>
      <numFmt numFmtId="19" formatCode="dd/mm/yyyy"/>
    </dxf>
    <dxf>
      <numFmt numFmtId="1" formatCode="0"/>
      <alignment horizontal="center" vertical="bottom" textRotation="0" wrapText="1" indent="0" justifyLastLine="0" shrinkToFit="0" readingOrder="0"/>
    </dxf>
    <dxf>
      <font>
        <color theme="0"/>
      </font>
      <fill>
        <patternFill>
          <bgColor theme="6" tint="-0.24994659260841701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</dxfs>
  <tableStyles count="1" defaultTableStyle="TableStyleMedium2" defaultPivotStyle="PivotStyleLight16">
    <tableStyle name="SlicerStyleLight2 2" pivot="0" table="0" count="10" xr9:uid="{19B20AFC-0B43-48E2-9442-575C4899D8E8}">
      <tableStyleElement type="wholeTable" dxfId="3"/>
      <tableStyleElement type="headerRow" dxfId="2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none">
              <fgColor indexed="64"/>
              <bgColor auto="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6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Financeira.xlsx]Controller!Tabela dinâmica3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92000">
                <a:schemeClr val="accent2">
                  <a:lumMod val="5000"/>
                  <a:lumOff val="95000"/>
                </a:schemeClr>
              </a:gs>
              <a:gs pos="29000">
                <a:schemeClr val="tx2">
                  <a:lumMod val="75000"/>
                  <a:lumOff val="25000"/>
                </a:schemeClr>
              </a:gs>
              <a:gs pos="57000">
                <a:schemeClr val="tx2">
                  <a:lumMod val="50000"/>
                  <a:lumOff val="50000"/>
                </a:schemeClr>
              </a:gs>
              <a:gs pos="0">
                <a:schemeClr val="tx2">
                  <a:lumMod val="90000"/>
                  <a:lumOff val="1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92000">
                  <a:schemeClr val="accent2">
                    <a:lumMod val="5000"/>
                    <a:lumOff val="95000"/>
                  </a:schemeClr>
                </a:gs>
                <a:gs pos="29000">
                  <a:schemeClr val="tx2">
                    <a:lumMod val="75000"/>
                    <a:lumOff val="25000"/>
                  </a:schemeClr>
                </a:gs>
                <a:gs pos="57000">
                  <a:schemeClr val="tx2">
                    <a:lumMod val="50000"/>
                    <a:lumOff val="50000"/>
                  </a:schemeClr>
                </a:gs>
                <a:gs pos="0">
                  <a:schemeClr val="tx2">
                    <a:lumMod val="90000"/>
                    <a:lumOff val="1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Controller!$E$4:$E$8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Controller!$F$4:$F$8</c:f>
              <c:numCache>
                <c:formatCode>_-"R$"\ * #,##0.00_-;\-"R$"\ * #,##0.00_-;_-"R$"\ * "-"??_-;_-@_-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9-4F87-9F15-1AAA9C954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157007"/>
        <c:axId val="619153167"/>
      </c:barChart>
      <c:catAx>
        <c:axId val="61915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9153167"/>
        <c:crosses val="autoZero"/>
        <c:auto val="1"/>
        <c:lblAlgn val="ctr"/>
        <c:lblOffset val="100"/>
        <c:noMultiLvlLbl val="0"/>
      </c:catAx>
      <c:valAx>
        <c:axId val="61915316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crossAx val="61915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Financeira.xlsx]Controller!Tabela dinâmica2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92000">
                <a:schemeClr val="accent2">
                  <a:lumMod val="5000"/>
                  <a:lumOff val="95000"/>
                </a:schemeClr>
              </a:gs>
              <a:gs pos="29000">
                <a:srgbClr val="FF0000"/>
              </a:gs>
              <a:gs pos="57000">
                <a:srgbClr val="FF0000"/>
              </a:gs>
              <a:gs pos="0">
                <a:srgbClr val="FF0000"/>
              </a:gs>
            </a:gsLst>
            <a:lin ang="5400000" scaled="1"/>
            <a:tileRect/>
          </a:gradFill>
          <a:ln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970601663603367E-2"/>
          <c:y val="0.23787338001434941"/>
          <c:w val="0.95152450761930907"/>
          <c:h val="0.319062020361641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92000">
                  <a:schemeClr val="accent2">
                    <a:lumMod val="5000"/>
                    <a:lumOff val="95000"/>
                  </a:schemeClr>
                </a:gs>
                <a:gs pos="29000">
                  <a:srgbClr val="FF0000"/>
                </a:gs>
                <a:gs pos="57000">
                  <a:srgbClr val="FF0000"/>
                </a:gs>
                <a:gs pos="0">
                  <a:srgbClr val="FF0000"/>
                </a:gs>
              </a:gsLst>
              <a:lin ang="5400000" scaled="1"/>
              <a:tileRect/>
            </a:gradFill>
            <a:ln>
              <a:solidFill>
                <a:srgbClr val="FF0000"/>
              </a:solidFill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Controller!$B$4:$B$19</c:f>
              <c:numCache>
                <c:formatCode>_-"R$"\ * #,##0.00_-;\-"R$"\ * #,##0.00_-;_-"R$"\ * "-"??_-;_-@_-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5-486E-9630-A55EE46EE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113295"/>
        <c:axId val="505098415"/>
      </c:barChart>
      <c:catAx>
        <c:axId val="50511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098415"/>
        <c:crosses val="autoZero"/>
        <c:auto val="1"/>
        <c:lblAlgn val="ctr"/>
        <c:lblOffset val="100"/>
        <c:noMultiLvlLbl val="0"/>
      </c:catAx>
      <c:valAx>
        <c:axId val="505098415"/>
        <c:scaling>
          <c:orientation val="minMax"/>
        </c:scaling>
        <c:delete val="1"/>
        <c:axPos val="l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crossAx val="50511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Caixinha!$C$3</c:f>
              <c:strCache>
                <c:ptCount val="1"/>
                <c:pt idx="0">
                  <c:v>Meta Reserva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5C-49AD-8A39-A7AABC498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5888431"/>
        <c:axId val="365887471"/>
      </c:barChart>
      <c:barChart>
        <c:barDir val="col"/>
        <c:grouping val="stacked"/>
        <c:varyColors val="0"/>
        <c:ser>
          <c:idx val="0"/>
          <c:order val="0"/>
          <c:tx>
            <c:strRef>
              <c:f>Caixinha!$C$2</c:f>
              <c:strCache>
                <c:ptCount val="1"/>
                <c:pt idx="0">
                  <c:v>Tota Reservado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Caixinha!$D$2</c:f>
              <c:numCache>
                <c:formatCode>_("R$"* #,##0.00_);_("R$"* \(#,##0.00\);_("R$"* "-"??_);_(@_)</c:formatCode>
                <c:ptCount val="1"/>
                <c:pt idx="0">
                  <c:v>3095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C-49AD-8A39-A7AABC498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4621775"/>
        <c:axId val="364624655"/>
      </c:barChart>
      <c:catAx>
        <c:axId val="3658884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5887471"/>
        <c:crosses val="autoZero"/>
        <c:auto val="1"/>
        <c:lblAlgn val="ctr"/>
        <c:lblOffset val="100"/>
        <c:noMultiLvlLbl val="0"/>
      </c:catAx>
      <c:valAx>
        <c:axId val="365887471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65888431"/>
        <c:crosses val="autoZero"/>
        <c:crossBetween val="between"/>
      </c:valAx>
      <c:valAx>
        <c:axId val="364624655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364621775"/>
        <c:crosses val="max"/>
        <c:crossBetween val="between"/>
      </c:valAx>
      <c:catAx>
        <c:axId val="364621775"/>
        <c:scaling>
          <c:orientation val="minMax"/>
        </c:scaling>
        <c:delete val="1"/>
        <c:axPos val="b"/>
        <c:majorTickMark val="out"/>
        <c:minorTickMark val="none"/>
        <c:tickLblPos val="nextTo"/>
        <c:crossAx val="3646246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3.xml"/><Relationship Id="rId3" Type="http://schemas.openxmlformats.org/officeDocument/2006/relationships/image" Target="../media/image1.pn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image" Target="../media/image11.svg"/><Relationship Id="rId10" Type="http://schemas.openxmlformats.org/officeDocument/2006/relationships/image" Target="../media/image7.png"/><Relationship Id="rId4" Type="http://schemas.openxmlformats.org/officeDocument/2006/relationships/image" Target="../media/image2.svg"/><Relationship Id="rId9" Type="http://schemas.openxmlformats.org/officeDocument/2006/relationships/image" Target="../media/image6.sv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21</xdr:row>
      <xdr:rowOff>57150</xdr:rowOff>
    </xdr:from>
    <xdr:to>
      <xdr:col>7</xdr:col>
      <xdr:colOff>209551</xdr:colOff>
      <xdr:row>35</xdr:row>
      <xdr:rowOff>133350</xdr:rowOff>
    </xdr:to>
    <xdr:grpSp>
      <xdr:nvGrpSpPr>
        <xdr:cNvPr id="10" name="AG_Enter">
          <a:extLst>
            <a:ext uri="{FF2B5EF4-FFF2-40B4-BE49-F238E27FC236}">
              <a16:creationId xmlns:a16="http://schemas.microsoft.com/office/drawing/2014/main" id="{573E144B-604E-E34F-FBB0-B7B1EF35F3B8}"/>
            </a:ext>
          </a:extLst>
        </xdr:cNvPr>
        <xdr:cNvGrpSpPr/>
      </xdr:nvGrpSpPr>
      <xdr:grpSpPr>
        <a:xfrm>
          <a:off x="1600200" y="4895850"/>
          <a:ext cx="3686176" cy="2867025"/>
          <a:chOff x="1543050" y="2457450"/>
          <a:chExt cx="3686176" cy="2743200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9817B4C8-CDCF-DB25-26C6-B01967E7B51E}"/>
              </a:ext>
            </a:extLst>
          </xdr:cNvPr>
          <xdr:cNvGrpSpPr/>
        </xdr:nvGrpSpPr>
        <xdr:grpSpPr>
          <a:xfrm>
            <a:off x="1543050" y="2457450"/>
            <a:ext cx="3686176" cy="2743200"/>
            <a:chOff x="4552950" y="2828925"/>
            <a:chExt cx="3686176" cy="2228850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D322CCBA-078D-7CCD-ACF6-7CF9F8CA4852}"/>
                </a:ext>
              </a:extLst>
            </xdr:cNvPr>
            <xdr:cNvSpPr/>
          </xdr:nvSpPr>
          <xdr:spPr>
            <a:xfrm>
              <a:off x="4552950" y="2914650"/>
              <a:ext cx="3686176" cy="214312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8" name="Retângulo: Cantos Superiores Arredondados 7">
              <a:extLst>
                <a:ext uri="{FF2B5EF4-FFF2-40B4-BE49-F238E27FC236}">
                  <a16:creationId xmlns:a16="http://schemas.microsoft.com/office/drawing/2014/main" id="{EFA66DFD-D571-AF74-8138-E15EEF79A9B5}"/>
                </a:ext>
              </a:extLst>
            </xdr:cNvPr>
            <xdr:cNvSpPr/>
          </xdr:nvSpPr>
          <xdr:spPr>
            <a:xfrm>
              <a:off x="4552950" y="2828925"/>
              <a:ext cx="3686175" cy="53340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2000" kern="1200">
                  <a:latin typeface="Segoe UI Black" panose="020B0A02040204020203" pitchFamily="34" charset="0"/>
                  <a:ea typeface="Segoe UI Black" panose="020B0A02040204020203" pitchFamily="34" charset="0"/>
                </a:rPr>
                <a:t>Entradas</a:t>
              </a:r>
            </a:p>
          </xdr:txBody>
        </xdr:sp>
      </xdr:grpSp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DBD3CAEF-757C-454A-87D9-F4C49751279B}"/>
              </a:ext>
            </a:extLst>
          </xdr:cNvPr>
          <xdr:cNvGraphicFramePr>
            <a:graphicFrameLocks/>
          </xdr:cNvGraphicFramePr>
        </xdr:nvGraphicFramePr>
        <xdr:xfrm>
          <a:off x="1571625" y="3105150"/>
          <a:ext cx="3581400" cy="20097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1</xdr:col>
      <xdr:colOff>180975</xdr:colOff>
      <xdr:row>1</xdr:row>
      <xdr:rowOff>47624</xdr:rowOff>
    </xdr:from>
    <xdr:to>
      <xdr:col>16</xdr:col>
      <xdr:colOff>66675</xdr:colOff>
      <xdr:row>24</xdr:row>
      <xdr:rowOff>135750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F0C7F8E5-E1F3-7034-1FF5-24643F6B3448}"/>
            </a:ext>
          </a:extLst>
        </xdr:cNvPr>
        <xdr:cNvGrpSpPr/>
      </xdr:nvGrpSpPr>
      <xdr:grpSpPr>
        <a:xfrm>
          <a:off x="1600200" y="952499"/>
          <a:ext cx="9029700" cy="4593451"/>
          <a:chOff x="2038350" y="114299"/>
          <a:chExt cx="9029700" cy="4469626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AD2F5868-AF5A-7BE3-64F7-FE995ED64775}"/>
              </a:ext>
            </a:extLst>
          </xdr:cNvPr>
          <xdr:cNvGrpSpPr/>
        </xdr:nvGrpSpPr>
        <xdr:grpSpPr>
          <a:xfrm>
            <a:off x="2038350" y="114299"/>
            <a:ext cx="9029700" cy="3352801"/>
            <a:chOff x="666750" y="266699"/>
            <a:chExt cx="9029700" cy="3352801"/>
          </a:xfrm>
        </xdr:grpSpPr>
        <xdr:grpSp>
          <xdr:nvGrpSpPr>
            <xdr:cNvPr id="14" name="Agrupar 13">
              <a:extLst>
                <a:ext uri="{FF2B5EF4-FFF2-40B4-BE49-F238E27FC236}">
                  <a16:creationId xmlns:a16="http://schemas.microsoft.com/office/drawing/2014/main" id="{4C50641D-EDA6-EA4E-5419-4CA88D4594E3}"/>
                </a:ext>
              </a:extLst>
            </xdr:cNvPr>
            <xdr:cNvGrpSpPr/>
          </xdr:nvGrpSpPr>
          <xdr:grpSpPr>
            <a:xfrm>
              <a:off x="666750" y="266699"/>
              <a:ext cx="9029700" cy="3352801"/>
              <a:chOff x="657225" y="514349"/>
              <a:chExt cx="9029700" cy="3189483"/>
            </a:xfrm>
          </xdr:grpSpPr>
          <xdr:sp macro="" textlink="">
            <xdr:nvSpPr>
              <xdr:cNvPr id="11" name="Retângulo: Cantos Arredondados 10">
                <a:extLst>
                  <a:ext uri="{FF2B5EF4-FFF2-40B4-BE49-F238E27FC236}">
                    <a16:creationId xmlns:a16="http://schemas.microsoft.com/office/drawing/2014/main" id="{2E50E72F-E913-4A80-A5C6-686BCABF2B0F}"/>
                  </a:ext>
                </a:extLst>
              </xdr:cNvPr>
              <xdr:cNvSpPr/>
            </xdr:nvSpPr>
            <xdr:spPr>
              <a:xfrm>
                <a:off x="657225" y="684408"/>
                <a:ext cx="9010650" cy="3019424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13" name="Retângulo: Cantos Superiores Arredondados 12">
                <a:extLst>
                  <a:ext uri="{FF2B5EF4-FFF2-40B4-BE49-F238E27FC236}">
                    <a16:creationId xmlns:a16="http://schemas.microsoft.com/office/drawing/2014/main" id="{5E7A7156-E359-2107-BFC9-2CE691D5B220}"/>
                  </a:ext>
                </a:extLst>
              </xdr:cNvPr>
              <xdr:cNvSpPr/>
            </xdr:nvSpPr>
            <xdr:spPr>
              <a:xfrm>
                <a:off x="657225" y="514349"/>
                <a:ext cx="9029700" cy="60007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pt-BR" sz="2000" kern="1200">
                    <a:latin typeface="Segoe UI Black" panose="020B0A02040204020203" pitchFamily="34" charset="0"/>
                    <a:ea typeface="Segoe UI Black" panose="020B0A02040204020203" pitchFamily="34" charset="0"/>
                  </a:rPr>
                  <a:t>Saídas</a:t>
                </a:r>
              </a:p>
            </xdr:txBody>
          </xdr:sp>
        </xdr:grp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9B0F3E6A-A139-4FB9-9A08-019382BF260D}"/>
                </a:ext>
              </a:extLst>
            </xdr:cNvPr>
            <xdr:cNvGraphicFramePr>
              <a:graphicFrameLocks/>
            </xdr:cNvGraphicFramePr>
          </xdr:nvGraphicFramePr>
          <xdr:xfrm>
            <a:off x="952499" y="838200"/>
            <a:ext cx="8439151" cy="27527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pic>
        <xdr:nvPicPr>
          <xdr:cNvPr id="19" name="Gráfico 18" descr="Registrar estrutura de tópicos">
            <a:extLst>
              <a:ext uri="{FF2B5EF4-FFF2-40B4-BE49-F238E27FC236}">
                <a16:creationId xmlns:a16="http://schemas.microsoft.com/office/drawing/2014/main" id="{F9877C51-C87B-446E-2138-2A5142B068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3340876" y="4029075"/>
            <a:ext cx="554850" cy="55485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523875</xdr:colOff>
      <xdr:row>1</xdr:row>
      <xdr:rowOff>85725</xdr:rowOff>
    </xdr:from>
    <xdr:to>
      <xdr:col>3</xdr:col>
      <xdr:colOff>561975</xdr:colOff>
      <xdr:row>4</xdr:row>
      <xdr:rowOff>161925</xdr:rowOff>
    </xdr:to>
    <xdr:pic>
      <xdr:nvPicPr>
        <xdr:cNvPr id="17" name="Gráfico 16" descr="Dinheiro voador estrutura de tópicos">
          <a:extLst>
            <a:ext uri="{FF2B5EF4-FFF2-40B4-BE49-F238E27FC236}">
              <a16:creationId xmlns:a16="http://schemas.microsoft.com/office/drawing/2014/main" id="{969AE327-E0D5-6AA1-D9A2-7A2380A72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743075" y="85725"/>
          <a:ext cx="647700" cy="647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47624</xdr:rowOff>
    </xdr:from>
    <xdr:to>
      <xdr:col>0</xdr:col>
      <xdr:colOff>1343025</xdr:colOff>
      <xdr:row>7</xdr:row>
      <xdr:rowOff>180974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1" name="Mês">
              <a:extLst>
                <a:ext uri="{FF2B5EF4-FFF2-40B4-BE49-F238E27FC236}">
                  <a16:creationId xmlns:a16="http://schemas.microsoft.com/office/drawing/2014/main" id="{2B6BB070-05EF-49CC-9496-0A0F099B1B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52499"/>
              <a:ext cx="1343025" cy="1276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238125</xdr:colOff>
      <xdr:row>0</xdr:row>
      <xdr:rowOff>95250</xdr:rowOff>
    </xdr:from>
    <xdr:to>
      <xdr:col>16</xdr:col>
      <xdr:colOff>9525</xdr:colOff>
      <xdr:row>0</xdr:row>
      <xdr:rowOff>828675</xdr:rowOff>
    </xdr:to>
    <xdr:sp macro="" textlink="">
      <xdr:nvSpPr>
        <xdr:cNvPr id="23" name="AG_Top">
          <a:extLst>
            <a:ext uri="{FF2B5EF4-FFF2-40B4-BE49-F238E27FC236}">
              <a16:creationId xmlns:a16="http://schemas.microsoft.com/office/drawing/2014/main" id="{C5C5872C-7DC2-441F-80BC-97326F128C6D}"/>
            </a:ext>
          </a:extLst>
        </xdr:cNvPr>
        <xdr:cNvSpPr/>
      </xdr:nvSpPr>
      <xdr:spPr>
        <a:xfrm>
          <a:off x="1657350" y="95250"/>
          <a:ext cx="8915400" cy="733425"/>
        </a:xfrm>
        <a:prstGeom prst="roundRect">
          <a:avLst>
            <a:gd name="adj" fmla="val 29221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419101</xdr:colOff>
      <xdr:row>0</xdr:row>
      <xdr:rowOff>247650</xdr:rowOff>
    </xdr:from>
    <xdr:to>
      <xdr:col>2</xdr:col>
      <xdr:colOff>457201</xdr:colOff>
      <xdr:row>0</xdr:row>
      <xdr:rowOff>733425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6500DFF9-EE3C-3094-0282-FC27C0ABF87F}"/>
            </a:ext>
          </a:extLst>
        </xdr:cNvPr>
        <xdr:cNvSpPr/>
      </xdr:nvSpPr>
      <xdr:spPr>
        <a:xfrm>
          <a:off x="1838326" y="247650"/>
          <a:ext cx="647700" cy="485775"/>
        </a:xfrm>
        <a:prstGeom prst="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</xdr:col>
      <xdr:colOff>514349</xdr:colOff>
      <xdr:row>0</xdr:row>
      <xdr:rowOff>171450</xdr:rowOff>
    </xdr:from>
    <xdr:to>
      <xdr:col>6</xdr:col>
      <xdr:colOff>9524</xdr:colOff>
      <xdr:row>0</xdr:row>
      <xdr:rowOff>523875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6B5E70D5-DC24-00DB-2FE3-47CDC5CF8D72}"/>
            </a:ext>
          </a:extLst>
        </xdr:cNvPr>
        <xdr:cNvSpPr txBox="1"/>
      </xdr:nvSpPr>
      <xdr:spPr>
        <a:xfrm>
          <a:off x="2543174" y="171450"/>
          <a:ext cx="1933575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kern="1200">
              <a:latin typeface="Amasis MT Pro" panose="020F0502020204030204" pitchFamily="18" charset="0"/>
            </a:rPr>
            <a:t>Hello, José Roberto</a:t>
          </a:r>
        </a:p>
      </xdr:txBody>
    </xdr:sp>
    <xdr:clientData/>
  </xdr:twoCellAnchor>
  <xdr:twoCellAnchor>
    <xdr:from>
      <xdr:col>2</xdr:col>
      <xdr:colOff>514349</xdr:colOff>
      <xdr:row>0</xdr:row>
      <xdr:rowOff>428625</xdr:rowOff>
    </xdr:from>
    <xdr:to>
      <xdr:col>6</xdr:col>
      <xdr:colOff>495299</xdr:colOff>
      <xdr:row>0</xdr:row>
      <xdr:rowOff>781050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1A55E571-1833-4DCD-96B7-2F353C57E215}"/>
            </a:ext>
          </a:extLst>
        </xdr:cNvPr>
        <xdr:cNvSpPr txBox="1"/>
      </xdr:nvSpPr>
      <xdr:spPr>
        <a:xfrm>
          <a:off x="2543174" y="428625"/>
          <a:ext cx="2419350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kern="1200">
              <a:solidFill>
                <a:schemeClr val="bg2">
                  <a:lumMod val="50000"/>
                </a:schemeClr>
              </a:solidFill>
            </a:rPr>
            <a:t>Acompanhamento Financeiro</a:t>
          </a:r>
        </a:p>
      </xdr:txBody>
    </xdr:sp>
    <xdr:clientData/>
  </xdr:twoCellAnchor>
  <xdr:twoCellAnchor>
    <xdr:from>
      <xdr:col>12</xdr:col>
      <xdr:colOff>38101</xdr:colOff>
      <xdr:row>0</xdr:row>
      <xdr:rowOff>180975</xdr:rowOff>
    </xdr:from>
    <xdr:to>
      <xdr:col>15</xdr:col>
      <xdr:colOff>371475</xdr:colOff>
      <xdr:row>0</xdr:row>
      <xdr:rowOff>438150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58EDF9CC-AC69-6605-817A-7B69EA9A2C6E}"/>
            </a:ext>
          </a:extLst>
        </xdr:cNvPr>
        <xdr:cNvGrpSpPr/>
      </xdr:nvGrpSpPr>
      <xdr:grpSpPr>
        <a:xfrm>
          <a:off x="8162926" y="180975"/>
          <a:ext cx="2162174" cy="257175"/>
          <a:chOff x="8162926" y="180975"/>
          <a:chExt cx="2162174" cy="257175"/>
        </a:xfrm>
      </xdr:grpSpPr>
      <xdr:sp macro="" textlink="">
        <xdr:nvSpPr>
          <xdr:cNvPr id="27" name="Retângulo 26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D0A5CE49-2F36-4F82-A404-E94CF93690E7}"/>
              </a:ext>
            </a:extLst>
          </xdr:cNvPr>
          <xdr:cNvSpPr/>
        </xdr:nvSpPr>
        <xdr:spPr>
          <a:xfrm>
            <a:off x="8162926" y="180975"/>
            <a:ext cx="2162174" cy="247650"/>
          </a:xfrm>
          <a:prstGeom prst="rect">
            <a:avLst/>
          </a:prstGeom>
          <a:solidFill>
            <a:schemeClr val="bg1">
              <a:lumMod val="95000"/>
            </a:schemeClr>
          </a:solidFill>
          <a:ln w="635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 kern="1200">
                <a:solidFill>
                  <a:schemeClr val="bg1">
                    <a:lumMod val="50000"/>
                  </a:schemeClr>
                </a:solidFill>
              </a:rPr>
              <a:t>Pesquisar Dados</a:t>
            </a:r>
          </a:p>
        </xdr:txBody>
      </xdr:sp>
      <xdr:pic>
        <xdr:nvPicPr>
          <xdr:cNvPr id="29" name="Gráfico 28" descr="Lupa com preenchimento sólido">
            <a:extLst>
              <a:ext uri="{FF2B5EF4-FFF2-40B4-BE49-F238E27FC236}">
                <a16:creationId xmlns:a16="http://schemas.microsoft.com/office/drawing/2014/main" id="{08D2F22F-FF9E-3565-A938-9CC86FAC1F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0039350" y="190500"/>
            <a:ext cx="247650" cy="247650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161925</xdr:colOff>
      <xdr:row>0</xdr:row>
      <xdr:rowOff>247726</xdr:rowOff>
    </xdr:from>
    <xdr:to>
      <xdr:col>2</xdr:col>
      <xdr:colOff>466301</xdr:colOff>
      <xdr:row>1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A3DBD7F-AAC8-0B84-41C6-BA9CAB35D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247726"/>
          <a:ext cx="913976" cy="657149"/>
        </a:xfrm>
        <a:prstGeom prst="rect">
          <a:avLst/>
        </a:prstGeom>
      </xdr:spPr>
    </xdr:pic>
    <xdr:clientData/>
  </xdr:twoCellAnchor>
  <xdr:twoCellAnchor>
    <xdr:from>
      <xdr:col>0</xdr:col>
      <xdr:colOff>85725</xdr:colOff>
      <xdr:row>0</xdr:row>
      <xdr:rowOff>123825</xdr:rowOff>
    </xdr:from>
    <xdr:to>
      <xdr:col>0</xdr:col>
      <xdr:colOff>1323975</xdr:colOff>
      <xdr:row>0</xdr:row>
      <xdr:rowOff>809625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A2EB9BC8-E4FD-6328-2E1B-FEA2AD1371D8}"/>
            </a:ext>
          </a:extLst>
        </xdr:cNvPr>
        <xdr:cNvSpPr/>
      </xdr:nvSpPr>
      <xdr:spPr>
        <a:xfrm>
          <a:off x="85725" y="123825"/>
          <a:ext cx="1238250" cy="685800"/>
        </a:xfrm>
        <a:prstGeom prst="rect">
          <a:avLst/>
        </a:prstGeom>
        <a:gradFill flip="none" rotWithShape="1">
          <a:gsLst>
            <a:gs pos="0">
              <a:schemeClr val="accent3">
                <a:lumMod val="67000"/>
              </a:schemeClr>
            </a:gs>
            <a:gs pos="40000">
              <a:schemeClr val="accent3">
                <a:lumMod val="97000"/>
                <a:lumOff val="3000"/>
              </a:schemeClr>
            </a:gs>
            <a:gs pos="100000">
              <a:schemeClr val="accent3">
                <a:lumMod val="60000"/>
                <a:lumOff val="40000"/>
              </a:schemeClr>
            </a:gs>
          </a:gsLst>
          <a:lin ang="162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pt-BR" sz="1100" kern="120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Money</a:t>
          </a:r>
          <a:r>
            <a:rPr lang="pt-BR" sz="1100" kern="1200" baseline="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APP</a:t>
          </a:r>
          <a:endParaRPr lang="pt-BR" sz="1100" kern="1200"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  <xdr:twoCellAnchor editAs="oneCell">
    <xdr:from>
      <xdr:col>0</xdr:col>
      <xdr:colOff>428625</xdr:colOff>
      <xdr:row>0</xdr:row>
      <xdr:rowOff>76200</xdr:rowOff>
    </xdr:from>
    <xdr:to>
      <xdr:col>0</xdr:col>
      <xdr:colOff>1000125</xdr:colOff>
      <xdr:row>0</xdr:row>
      <xdr:rowOff>647700</xdr:rowOff>
    </xdr:to>
    <xdr:pic>
      <xdr:nvPicPr>
        <xdr:cNvPr id="18" name="Gráfico 17" descr="Dinheiro com preenchimento sólido">
          <a:extLst>
            <a:ext uri="{FF2B5EF4-FFF2-40B4-BE49-F238E27FC236}">
              <a16:creationId xmlns:a16="http://schemas.microsoft.com/office/drawing/2014/main" id="{D75E25E9-6FC8-9AC1-526C-2288C267E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28625" y="76200"/>
          <a:ext cx="571500" cy="571500"/>
        </a:xfrm>
        <a:prstGeom prst="rect">
          <a:avLst/>
        </a:prstGeom>
      </xdr:spPr>
    </xdr:pic>
    <xdr:clientData/>
  </xdr:twoCellAnchor>
  <xdr:twoCellAnchor>
    <xdr:from>
      <xdr:col>10</xdr:col>
      <xdr:colOff>38099</xdr:colOff>
      <xdr:row>21</xdr:row>
      <xdr:rowOff>57150</xdr:rowOff>
    </xdr:from>
    <xdr:to>
      <xdr:col>16</xdr:col>
      <xdr:colOff>66675</xdr:colOff>
      <xdr:row>35</xdr:row>
      <xdr:rowOff>133350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F939A4C2-6D78-1A8E-8B33-7817157747BC}"/>
            </a:ext>
          </a:extLst>
        </xdr:cNvPr>
        <xdr:cNvGrpSpPr/>
      </xdr:nvGrpSpPr>
      <xdr:grpSpPr>
        <a:xfrm>
          <a:off x="6943724" y="4895850"/>
          <a:ext cx="3686176" cy="2867025"/>
          <a:chOff x="6943724" y="4895850"/>
          <a:chExt cx="3686176" cy="2867025"/>
        </a:xfrm>
      </xdr:grpSpPr>
      <xdr:grpSp>
        <xdr:nvGrpSpPr>
          <xdr:cNvPr id="36" name="Agrupar 35">
            <a:extLst>
              <a:ext uri="{FF2B5EF4-FFF2-40B4-BE49-F238E27FC236}">
                <a16:creationId xmlns:a16="http://schemas.microsoft.com/office/drawing/2014/main" id="{5D14C061-D4BC-5429-E4FD-D5AA0BB9C38D}"/>
              </a:ext>
            </a:extLst>
          </xdr:cNvPr>
          <xdr:cNvGrpSpPr/>
        </xdr:nvGrpSpPr>
        <xdr:grpSpPr>
          <a:xfrm>
            <a:off x="6943724" y="4895850"/>
            <a:ext cx="3686176" cy="2867025"/>
            <a:chOff x="6505575" y="4895850"/>
            <a:chExt cx="3686176" cy="2867025"/>
          </a:xfrm>
        </xdr:grpSpPr>
        <xdr:grpSp>
          <xdr:nvGrpSpPr>
            <xdr:cNvPr id="28" name="Agrupar 27">
              <a:extLst>
                <a:ext uri="{FF2B5EF4-FFF2-40B4-BE49-F238E27FC236}">
                  <a16:creationId xmlns:a16="http://schemas.microsoft.com/office/drawing/2014/main" id="{F6F07441-D745-7966-32CE-932834C90B81}"/>
                </a:ext>
              </a:extLst>
            </xdr:cNvPr>
            <xdr:cNvGrpSpPr/>
          </xdr:nvGrpSpPr>
          <xdr:grpSpPr>
            <a:xfrm>
              <a:off x="6505575" y="4895850"/>
              <a:ext cx="3686176" cy="2867025"/>
              <a:chOff x="4552950" y="2828925"/>
              <a:chExt cx="3686176" cy="2228850"/>
            </a:xfrm>
          </xdr:grpSpPr>
          <xdr:sp macro="" textlink="">
            <xdr:nvSpPr>
              <xdr:cNvPr id="31" name="Retângulo: Cantos Arredondados 30">
                <a:extLst>
                  <a:ext uri="{FF2B5EF4-FFF2-40B4-BE49-F238E27FC236}">
                    <a16:creationId xmlns:a16="http://schemas.microsoft.com/office/drawing/2014/main" id="{4DAC4EE5-8FC9-1632-96F8-4247EAB7E96E}"/>
                  </a:ext>
                </a:extLst>
              </xdr:cNvPr>
              <xdr:cNvSpPr/>
            </xdr:nvSpPr>
            <xdr:spPr>
              <a:xfrm>
                <a:off x="4552950" y="2914650"/>
                <a:ext cx="3686176" cy="2143125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32" name="Retângulo: Cantos Superiores Arredondados 31">
                <a:extLst>
                  <a:ext uri="{FF2B5EF4-FFF2-40B4-BE49-F238E27FC236}">
                    <a16:creationId xmlns:a16="http://schemas.microsoft.com/office/drawing/2014/main" id="{C3E2BD09-DF82-5A0A-B671-D9C0C7E1D066}"/>
                  </a:ext>
                </a:extLst>
              </xdr:cNvPr>
              <xdr:cNvSpPr/>
            </xdr:nvSpPr>
            <xdr:spPr>
              <a:xfrm>
                <a:off x="4552950" y="2828925"/>
                <a:ext cx="3686175" cy="53340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6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pt-BR" sz="2000" kern="1200">
                    <a:latin typeface="Segoe UI Black" panose="020B0A02040204020203" pitchFamily="34" charset="0"/>
                    <a:ea typeface="Segoe UI Black" panose="020B0A02040204020203" pitchFamily="34" charset="0"/>
                  </a:rPr>
                  <a:t>Economias</a:t>
                </a:r>
              </a:p>
            </xdr:txBody>
          </xdr:sp>
        </xdr:grpSp>
        <xdr:graphicFrame macro="">
          <xdr:nvGraphicFramePr>
            <xdr:cNvPr id="35" name="Gráfico 34">
              <a:extLst>
                <a:ext uri="{FF2B5EF4-FFF2-40B4-BE49-F238E27FC236}">
                  <a16:creationId xmlns:a16="http://schemas.microsoft.com/office/drawing/2014/main" id="{645F5A33-76CA-4578-B2D9-D7B173263350}"/>
                </a:ext>
              </a:extLst>
            </xdr:cNvPr>
            <xdr:cNvGraphicFramePr>
              <a:graphicFrameLocks/>
            </xdr:cNvGraphicFramePr>
          </xdr:nvGraphicFramePr>
          <xdr:xfrm>
            <a:off x="6686550" y="5629276"/>
            <a:ext cx="3352800" cy="19430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3"/>
            </a:graphicData>
          </a:graphic>
        </xdr:graphicFrame>
      </xdr:grpSp>
      <xdr:pic>
        <xdr:nvPicPr>
          <xdr:cNvPr id="34" name="Gráfico 33" descr="Cofrinho com preenchimento sólido">
            <a:extLst>
              <a:ext uri="{FF2B5EF4-FFF2-40B4-BE49-F238E27FC236}">
                <a16:creationId xmlns:a16="http://schemas.microsoft.com/office/drawing/2014/main" id="{A6DEA7CC-5A64-EC72-ACFC-4E3AFB8E91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96DAC541-7B7A-43D3-8B79-37D633B846F1}">
                <asvg:svgBlip xmlns:asvg="http://schemas.microsoft.com/office/drawing/2016/SVG/main" r:embed="rId15"/>
              </a:ext>
            </a:extLst>
          </a:blip>
          <a:stretch>
            <a:fillRect/>
          </a:stretch>
        </xdr:blipFill>
        <xdr:spPr>
          <a:xfrm>
            <a:off x="8534400" y="4924425"/>
            <a:ext cx="590550" cy="590550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ior Fabbi" refreshedDate="45670.932585416667" createdVersion="8" refreshedVersion="8" minRefreshableVersion="3" recordCount="44" xr:uid="{204B6E02-88B4-4F1C-AC78-85CBC7BE96B7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7569109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3436CA-52BF-40B2-9D8A-B972CD990AF0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3:B1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211F28-A915-4D16-8AC5-D82AAC23F688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E3:F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31884C86-AAAE-486C-9B36-B900D1565450}" sourceName="Mês">
  <pivotTables>
    <pivotTable tabId="2" name="Tabela dinâmica2"/>
    <pivotTable tabId="2" name="Tabela dinâmica3"/>
  </pivotTables>
  <data>
    <tabular pivotCacheId="756910983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4A281C74-FC1C-43E3-B673-66D79133B476}" cache="SegmentaçãodeDados_Mês" caption="Mês" style="SlicerStyleLight2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2BBD60-3A00-46BE-B64E-74C0D5BD2E12}" name="tbl_operations" displayName="tbl_operations" ref="A1:H45" totalsRowShown="0">
  <autoFilter ref="A1:H45" xr:uid="{652BBD60-3A00-46BE-B64E-74C0D5BD2E12}"/>
  <tableColumns count="8">
    <tableColumn id="1" xr3:uid="{229DC170-6F04-439A-8897-4BF7DCB5D266}" name="Data"/>
    <tableColumn id="8" xr3:uid="{E70D75C2-C613-4519-A9DD-B2F55C9D968B}" name="Mês" dataDxfId="1">
      <calculatedColumnFormula>MONTH(tbl_operations[[#This Row],[Data]])</calculatedColumnFormula>
    </tableColumn>
    <tableColumn id="2" xr3:uid="{0C654309-45B4-492F-B3F0-818DF66FC83D}" name="Tipo"/>
    <tableColumn id="3" xr3:uid="{7BE5F1E5-63E3-400F-B258-E9CDCF42E861}" name="Categoria"/>
    <tableColumn id="4" xr3:uid="{93CCC213-5284-498E-B0D4-712EE4B5643C}" name="Descrição"/>
    <tableColumn id="5" xr3:uid="{43B53207-1DC3-4A1D-B869-0AA4E68DA105}" name="Valor"/>
    <tableColumn id="6" xr3:uid="{91EEA89F-DD4E-44E4-91C1-F516E0322973}" name="Operação Bancária"/>
    <tableColumn id="7" xr3:uid="{905F4959-910D-4916-BCC1-E51A8808EE84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47776C-A634-4E6E-BA6E-03763CB58B9D}" name="Tabela2" displayName="Tabela2" ref="C5:D18" totalsRowShown="0">
  <autoFilter ref="C5:D18" xr:uid="{2947776C-A634-4E6E-BA6E-03763CB58B9D}"/>
  <tableColumns count="2">
    <tableColumn id="1" xr3:uid="{85FAB8FA-B81B-4792-B757-2BFF4C1F41CE}" name="Data Lançamento" dataDxfId="0"/>
    <tableColumn id="2" xr3:uid="{F8231A95-8340-4D58-873A-CCB6512C3096}" name="Depósito Reservado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562F1-9000-4C7A-8215-A33A4343EAF3}">
  <sheetPr>
    <tabColor theme="4"/>
  </sheetPr>
  <dimension ref="A1:H45"/>
  <sheetViews>
    <sheetView workbookViewId="0">
      <selection activeCell="J2" sqref="J2"/>
    </sheetView>
  </sheetViews>
  <sheetFormatPr defaultRowHeight="15" x14ac:dyDescent="0.25"/>
  <cols>
    <col min="1" max="1" width="10.42578125" bestFit="1" customWidth="1"/>
    <col min="2" max="2" width="7" style="9" bestFit="1" customWidth="1"/>
    <col min="3" max="3" width="12" bestFit="1" customWidth="1"/>
    <col min="4" max="4" width="12.28515625" bestFit="1" customWidth="1"/>
    <col min="5" max="5" width="11.5703125" bestFit="1" customWidth="1"/>
    <col min="6" max="6" width="20.140625" bestFit="1" customWidth="1"/>
  </cols>
  <sheetData>
    <row r="1" spans="1:8" x14ac:dyDescent="0.25">
      <c r="A1" t="s">
        <v>0</v>
      </c>
      <c r="B1" s="9" t="s">
        <v>75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30" x14ac:dyDescent="0.25">
      <c r="A2" s="1">
        <v>45505</v>
      </c>
      <c r="B2" s="10">
        <f>MONTH(tbl_operations[[#This Row],[Data]])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ht="60" x14ac:dyDescent="0.25">
      <c r="A3" s="1">
        <v>45505</v>
      </c>
      <c r="B3" s="10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ht="45" x14ac:dyDescent="0.25">
      <c r="A4" s="1">
        <v>45507</v>
      </c>
      <c r="B4" s="10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ht="45" x14ac:dyDescent="0.25">
      <c r="A5" s="1">
        <v>45509</v>
      </c>
      <c r="B5" s="10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ht="45" x14ac:dyDescent="0.25">
      <c r="A6" s="1">
        <v>45511</v>
      </c>
      <c r="B6" s="10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ht="45" x14ac:dyDescent="0.25">
      <c r="A7" s="1">
        <v>45514</v>
      </c>
      <c r="B7" s="10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ht="45" x14ac:dyDescent="0.25">
      <c r="A8" s="1">
        <v>45516</v>
      </c>
      <c r="B8" s="10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ht="30" x14ac:dyDescent="0.25">
      <c r="A9" s="1">
        <v>45519</v>
      </c>
      <c r="B9" s="10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ht="45" x14ac:dyDescent="0.25">
      <c r="A10" s="1">
        <v>45519</v>
      </c>
      <c r="B10" s="10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ht="45" x14ac:dyDescent="0.25">
      <c r="A11" s="1">
        <v>45522</v>
      </c>
      <c r="B11" s="10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ht="45" x14ac:dyDescent="0.25">
      <c r="A12" s="1">
        <v>45524</v>
      </c>
      <c r="B12" s="10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ht="30" x14ac:dyDescent="0.25">
      <c r="A13" s="1">
        <v>45526</v>
      </c>
      <c r="B13" s="10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ht="45" x14ac:dyDescent="0.25">
      <c r="A14" s="1">
        <v>45528</v>
      </c>
      <c r="B14" s="10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ht="60" x14ac:dyDescent="0.25">
      <c r="A15" s="1">
        <v>45532</v>
      </c>
      <c r="B15" s="10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ht="30" x14ac:dyDescent="0.25">
      <c r="A16" s="1">
        <v>45534</v>
      </c>
      <c r="B16" s="10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ht="45" x14ac:dyDescent="0.25">
      <c r="A17" s="1">
        <v>45535</v>
      </c>
      <c r="B17" s="10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ht="30" x14ac:dyDescent="0.25">
      <c r="A18" s="1">
        <v>45536</v>
      </c>
      <c r="B18" s="10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ht="60" x14ac:dyDescent="0.25">
      <c r="A19" s="1">
        <v>45537</v>
      </c>
      <c r="B19" s="10">
        <f>MONTH(tbl_operations[[#This Row],[Data]])</f>
        <v>9</v>
      </c>
      <c r="C19" s="2" t="s">
        <v>12</v>
      </c>
      <c r="D19" s="2" t="s">
        <v>13</v>
      </c>
      <c r="E19" s="3" t="s">
        <v>14</v>
      </c>
      <c r="F19" s="3">
        <v>450</v>
      </c>
      <c r="G19" s="2" t="s">
        <v>15</v>
      </c>
      <c r="H19" s="2" t="s">
        <v>16</v>
      </c>
    </row>
    <row r="20" spans="1:8" ht="45" x14ac:dyDescent="0.25">
      <c r="A20" s="1">
        <v>45540</v>
      </c>
      <c r="B20" s="10">
        <f>MONTH(tbl_operations[[#This Row],[Data]])</f>
        <v>9</v>
      </c>
      <c r="C20" s="2" t="s">
        <v>12</v>
      </c>
      <c r="D20" s="2" t="s">
        <v>17</v>
      </c>
      <c r="E20" s="3" t="s">
        <v>18</v>
      </c>
      <c r="F20" s="3">
        <v>300</v>
      </c>
      <c r="G20" s="2" t="s">
        <v>15</v>
      </c>
      <c r="H20" s="2" t="s">
        <v>20</v>
      </c>
    </row>
    <row r="21" spans="1:8" ht="30" x14ac:dyDescent="0.25">
      <c r="A21" s="1">
        <v>45543</v>
      </c>
      <c r="B21" s="10">
        <f>MONTH(tbl_operations[[#This Row],[Data]])</f>
        <v>9</v>
      </c>
      <c r="C21" s="2" t="s">
        <v>12</v>
      </c>
      <c r="D21" s="2" t="s">
        <v>21</v>
      </c>
      <c r="E21" s="3" t="s">
        <v>47</v>
      </c>
      <c r="F21" s="3">
        <v>200</v>
      </c>
      <c r="G21" s="2" t="s">
        <v>10</v>
      </c>
      <c r="H21" s="2" t="s">
        <v>20</v>
      </c>
    </row>
    <row r="22" spans="1:8" ht="45" x14ac:dyDescent="0.25">
      <c r="A22" s="1">
        <v>45546</v>
      </c>
      <c r="B22" s="10">
        <f>MONTH(tbl_operations[[#This Row],[Data]])</f>
        <v>9</v>
      </c>
      <c r="C22" s="2" t="s">
        <v>12</v>
      </c>
      <c r="D22" s="2" t="s">
        <v>23</v>
      </c>
      <c r="E22" s="3" t="s">
        <v>48</v>
      </c>
      <c r="F22" s="3">
        <v>600</v>
      </c>
      <c r="G22" s="2" t="s">
        <v>15</v>
      </c>
      <c r="H22" s="2" t="s">
        <v>16</v>
      </c>
    </row>
    <row r="23" spans="1:8" ht="30" x14ac:dyDescent="0.25">
      <c r="A23" s="1">
        <v>45549</v>
      </c>
      <c r="B23" s="10">
        <f>MONTH(tbl_operations[[#This Row],[Data]])</f>
        <v>9</v>
      </c>
      <c r="C23" s="2" t="s">
        <v>12</v>
      </c>
      <c r="D23" s="2" t="s">
        <v>25</v>
      </c>
      <c r="E23" s="3" t="s">
        <v>26</v>
      </c>
      <c r="F23" s="3">
        <v>350</v>
      </c>
      <c r="G23" s="2" t="s">
        <v>10</v>
      </c>
      <c r="H23" s="2" t="s">
        <v>20</v>
      </c>
    </row>
    <row r="24" spans="1:8" ht="45" x14ac:dyDescent="0.25">
      <c r="A24" s="1">
        <v>45552</v>
      </c>
      <c r="B24" s="10">
        <f>MONTH(tbl_operations[[#This Row],[Data]])</f>
        <v>9</v>
      </c>
      <c r="C24" s="2" t="s">
        <v>12</v>
      </c>
      <c r="D24" s="2" t="s">
        <v>27</v>
      </c>
      <c r="E24" s="3" t="s">
        <v>49</v>
      </c>
      <c r="F24" s="3">
        <v>500</v>
      </c>
      <c r="G24" s="2" t="s">
        <v>19</v>
      </c>
      <c r="H24" s="2" t="s">
        <v>16</v>
      </c>
    </row>
    <row r="25" spans="1:8" ht="45" x14ac:dyDescent="0.25">
      <c r="A25" s="1">
        <v>45555</v>
      </c>
      <c r="B25" s="10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ht="45" x14ac:dyDescent="0.25">
      <c r="A26" s="1">
        <v>45555</v>
      </c>
      <c r="B26" s="10">
        <f>MONTH(tbl_operations[[#This Row],[Data]])</f>
        <v>9</v>
      </c>
      <c r="C26" s="2" t="s">
        <v>12</v>
      </c>
      <c r="D26" s="2" t="s">
        <v>31</v>
      </c>
      <c r="E26" s="3" t="s">
        <v>52</v>
      </c>
      <c r="F26" s="3">
        <v>800</v>
      </c>
      <c r="G26" s="2" t="s">
        <v>10</v>
      </c>
      <c r="H26" s="2" t="s">
        <v>20</v>
      </c>
    </row>
    <row r="27" spans="1:8" ht="60" x14ac:dyDescent="0.25">
      <c r="A27" s="1">
        <v>45558</v>
      </c>
      <c r="B27" s="10">
        <f>MONTH(tbl_operations[[#This Row],[Data]])</f>
        <v>9</v>
      </c>
      <c r="C27" s="2" t="s">
        <v>12</v>
      </c>
      <c r="D27" s="2" t="s">
        <v>33</v>
      </c>
      <c r="E27" s="3" t="s">
        <v>53</v>
      </c>
      <c r="F27" s="3">
        <v>1500</v>
      </c>
      <c r="G27" s="2" t="s">
        <v>19</v>
      </c>
      <c r="H27" s="2" t="s">
        <v>16</v>
      </c>
    </row>
    <row r="28" spans="1:8" ht="45" x14ac:dyDescent="0.25">
      <c r="A28" s="1">
        <v>45561</v>
      </c>
      <c r="B28" s="10">
        <f>MONTH(tbl_operations[[#This Row],[Data]])</f>
        <v>9</v>
      </c>
      <c r="C28" s="2" t="s">
        <v>12</v>
      </c>
      <c r="D28" s="2" t="s">
        <v>54</v>
      </c>
      <c r="E28" s="3" t="s">
        <v>55</v>
      </c>
      <c r="F28" s="3">
        <v>250</v>
      </c>
      <c r="G28" s="2" t="s">
        <v>15</v>
      </c>
      <c r="H28" s="2" t="s">
        <v>20</v>
      </c>
    </row>
    <row r="29" spans="1:8" ht="45" x14ac:dyDescent="0.25">
      <c r="A29" s="1">
        <v>45564</v>
      </c>
      <c r="B29" s="10">
        <f>MONTH(tbl_operations[[#This Row],[Data]])</f>
        <v>9</v>
      </c>
      <c r="C29" s="2" t="s">
        <v>12</v>
      </c>
      <c r="D29" s="2" t="s">
        <v>37</v>
      </c>
      <c r="E29" s="3" t="s">
        <v>56</v>
      </c>
      <c r="F29" s="3">
        <v>400</v>
      </c>
      <c r="G29" s="2" t="s">
        <v>19</v>
      </c>
      <c r="H29" s="2" t="s">
        <v>16</v>
      </c>
    </row>
    <row r="30" spans="1:8" ht="30" x14ac:dyDescent="0.25">
      <c r="A30" s="1">
        <v>45566</v>
      </c>
      <c r="B30" s="10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ht="60" x14ac:dyDescent="0.25">
      <c r="A31" s="1">
        <v>45566</v>
      </c>
      <c r="B31" s="10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ht="45" x14ac:dyDescent="0.25">
      <c r="A32" s="1">
        <v>45568</v>
      </c>
      <c r="B32" s="10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ht="30" x14ac:dyDescent="0.25">
      <c r="A33" s="1">
        <v>45570</v>
      </c>
      <c r="B33" s="10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ht="45" x14ac:dyDescent="0.25">
      <c r="A34" s="1">
        <v>45573</v>
      </c>
      <c r="B34" s="10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ht="45" x14ac:dyDescent="0.25">
      <c r="A35" s="1">
        <v>45575</v>
      </c>
      <c r="B35" s="10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ht="30" x14ac:dyDescent="0.25">
      <c r="A36" s="1">
        <v>45578</v>
      </c>
      <c r="B36" s="10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ht="45" x14ac:dyDescent="0.25">
      <c r="A37" s="1">
        <v>45580</v>
      </c>
      <c r="B37" s="10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ht="60" x14ac:dyDescent="0.25">
      <c r="A38" s="1">
        <v>45583</v>
      </c>
      <c r="B38" s="10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ht="60" x14ac:dyDescent="0.25">
      <c r="A39" s="1">
        <v>45583</v>
      </c>
      <c r="B39" s="10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ht="45" x14ac:dyDescent="0.25">
      <c r="A40" s="1">
        <v>45585</v>
      </c>
      <c r="B40" s="10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ht="45" x14ac:dyDescent="0.25">
      <c r="A41" s="1">
        <v>45587</v>
      </c>
      <c r="B41" s="10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ht="45" x14ac:dyDescent="0.25">
      <c r="A42" s="1">
        <v>45589</v>
      </c>
      <c r="B42" s="10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ht="30" x14ac:dyDescent="0.25">
      <c r="A43" s="1">
        <v>45591</v>
      </c>
      <c r="B43" s="10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ht="45" x14ac:dyDescent="0.25">
      <c r="A44" s="1">
        <v>45595</v>
      </c>
      <c r="B44" s="10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ht="60" x14ac:dyDescent="0.25">
      <c r="A45" s="1">
        <v>45596</v>
      </c>
      <c r="B45" s="10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DCE30-FDC4-4BE9-939B-E379C78A8804}">
  <sheetPr>
    <tabColor theme="4"/>
  </sheetPr>
  <dimension ref="A1:F19"/>
  <sheetViews>
    <sheetView workbookViewId="0">
      <selection activeCell="J2" sqref="J2"/>
    </sheetView>
  </sheetViews>
  <sheetFormatPr defaultRowHeight="15" x14ac:dyDescent="0.25"/>
  <cols>
    <col min="1" max="1" width="21.140625" bestFit="1" customWidth="1"/>
    <col min="2" max="2" width="13.85546875" bestFit="1" customWidth="1"/>
    <col min="5" max="5" width="18.42578125" bestFit="1" customWidth="1"/>
    <col min="6" max="6" width="13.85546875" bestFit="1" customWidth="1"/>
  </cols>
  <sheetData>
    <row r="1" spans="1:6" x14ac:dyDescent="0.25">
      <c r="A1" s="4" t="s">
        <v>1</v>
      </c>
      <c r="B1" t="s">
        <v>12</v>
      </c>
      <c r="E1" s="4" t="s">
        <v>1</v>
      </c>
      <c r="F1" t="s">
        <v>7</v>
      </c>
    </row>
    <row r="3" spans="1:6" x14ac:dyDescent="0.25">
      <c r="A3" s="4" t="s">
        <v>73</v>
      </c>
      <c r="B3" t="s">
        <v>72</v>
      </c>
      <c r="E3" s="4" t="s">
        <v>73</v>
      </c>
      <c r="F3" t="s">
        <v>72</v>
      </c>
    </row>
    <row r="4" spans="1:6" x14ac:dyDescent="0.25">
      <c r="A4" s="6" t="s">
        <v>13</v>
      </c>
      <c r="B4" s="5">
        <v>1600</v>
      </c>
      <c r="E4" s="6" t="s">
        <v>50</v>
      </c>
      <c r="F4" s="5">
        <v>1200</v>
      </c>
    </row>
    <row r="5" spans="1:6" x14ac:dyDescent="0.25">
      <c r="A5" s="6" t="s">
        <v>39</v>
      </c>
      <c r="B5" s="5">
        <v>330</v>
      </c>
      <c r="E5" s="6" t="s">
        <v>29</v>
      </c>
      <c r="F5" s="5">
        <v>800</v>
      </c>
    </row>
    <row r="6" spans="1:6" x14ac:dyDescent="0.25">
      <c r="A6" s="6" t="s">
        <v>25</v>
      </c>
      <c r="B6" s="5">
        <v>1100</v>
      </c>
      <c r="E6" s="6" t="s">
        <v>8</v>
      </c>
      <c r="F6" s="5">
        <v>15000</v>
      </c>
    </row>
    <row r="7" spans="1:6" x14ac:dyDescent="0.25">
      <c r="A7" s="6" t="s">
        <v>33</v>
      </c>
      <c r="B7" s="5">
        <v>3000</v>
      </c>
      <c r="E7" s="6" t="s">
        <v>63</v>
      </c>
      <c r="F7" s="5">
        <v>1500</v>
      </c>
    </row>
    <row r="8" spans="1:6" x14ac:dyDescent="0.25">
      <c r="A8" s="6" t="s">
        <v>45</v>
      </c>
      <c r="B8" s="5">
        <v>570</v>
      </c>
      <c r="E8" s="6" t="s">
        <v>74</v>
      </c>
      <c r="F8" s="5">
        <v>18500</v>
      </c>
    </row>
    <row r="9" spans="1:6" x14ac:dyDescent="0.25">
      <c r="A9" s="6" t="s">
        <v>21</v>
      </c>
      <c r="B9" s="5">
        <v>500</v>
      </c>
    </row>
    <row r="10" spans="1:6" x14ac:dyDescent="0.25">
      <c r="A10" s="6" t="s">
        <v>41</v>
      </c>
      <c r="B10" s="5">
        <v>350</v>
      </c>
    </row>
    <row r="11" spans="1:6" x14ac:dyDescent="0.25">
      <c r="A11" s="6" t="s">
        <v>37</v>
      </c>
      <c r="B11" s="5">
        <v>830</v>
      </c>
    </row>
    <row r="12" spans="1:6" x14ac:dyDescent="0.25">
      <c r="A12" s="6" t="s">
        <v>23</v>
      </c>
      <c r="B12" s="5">
        <v>970</v>
      </c>
    </row>
    <row r="13" spans="1:6" x14ac:dyDescent="0.25">
      <c r="A13" s="6" t="s">
        <v>31</v>
      </c>
      <c r="B13" s="5">
        <v>1400</v>
      </c>
    </row>
    <row r="14" spans="1:6" x14ac:dyDescent="0.25">
      <c r="A14" s="6" t="s">
        <v>17</v>
      </c>
      <c r="B14" s="5">
        <v>800</v>
      </c>
    </row>
    <row r="15" spans="1:6" x14ac:dyDescent="0.25">
      <c r="A15" s="6" t="s">
        <v>54</v>
      </c>
      <c r="B15" s="5">
        <v>250</v>
      </c>
    </row>
    <row r="16" spans="1:6" x14ac:dyDescent="0.25">
      <c r="A16" s="6" t="s">
        <v>35</v>
      </c>
      <c r="B16" s="5">
        <v>1250</v>
      </c>
    </row>
    <row r="17" spans="1:2" x14ac:dyDescent="0.25">
      <c r="A17" s="6" t="s">
        <v>27</v>
      </c>
      <c r="B17" s="5">
        <v>1500</v>
      </c>
    </row>
    <row r="18" spans="1:2" x14ac:dyDescent="0.25">
      <c r="A18" s="6" t="s">
        <v>43</v>
      </c>
      <c r="B18" s="5">
        <v>1250</v>
      </c>
    </row>
    <row r="19" spans="1:2" x14ac:dyDescent="0.25">
      <c r="A19" s="6" t="s">
        <v>74</v>
      </c>
      <c r="B19" s="5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98851-D700-4B17-B50C-4168B69A4018}">
  <sheetPr>
    <tabColor theme="3" tint="0.249977111117893"/>
  </sheetPr>
  <dimension ref="C2:D18"/>
  <sheetViews>
    <sheetView workbookViewId="0">
      <selection activeCell="J2" sqref="J2"/>
    </sheetView>
  </sheetViews>
  <sheetFormatPr defaultRowHeight="15" x14ac:dyDescent="0.25"/>
  <cols>
    <col min="3" max="3" width="18.5703125" customWidth="1"/>
    <col min="4" max="4" width="20.5703125" customWidth="1"/>
  </cols>
  <sheetData>
    <row r="2" spans="3:4" x14ac:dyDescent="0.25">
      <c r="C2" s="15" t="s">
        <v>81</v>
      </c>
      <c r="D2" s="14">
        <f>SUM(Tabela2[Depósito Reservado])</f>
        <v>3095</v>
      </c>
    </row>
    <row r="3" spans="3:4" x14ac:dyDescent="0.25">
      <c r="C3" s="15" t="s">
        <v>82</v>
      </c>
      <c r="D3" s="13">
        <v>20000</v>
      </c>
    </row>
    <row r="5" spans="3:4" x14ac:dyDescent="0.25">
      <c r="C5" t="s">
        <v>79</v>
      </c>
      <c r="D5" t="s">
        <v>80</v>
      </c>
    </row>
    <row r="6" spans="3:4" x14ac:dyDescent="0.25">
      <c r="C6" s="12">
        <v>45663</v>
      </c>
      <c r="D6" s="13">
        <v>106</v>
      </c>
    </row>
    <row r="7" spans="3:4" x14ac:dyDescent="0.25">
      <c r="C7" s="12">
        <v>45694</v>
      </c>
      <c r="D7" s="13">
        <v>255</v>
      </c>
    </row>
    <row r="8" spans="3:4" x14ac:dyDescent="0.25">
      <c r="C8" s="12">
        <v>45722</v>
      </c>
      <c r="D8" s="13">
        <v>281</v>
      </c>
    </row>
    <row r="9" spans="3:4" x14ac:dyDescent="0.25">
      <c r="C9" s="12">
        <v>45753</v>
      </c>
      <c r="D9" s="13">
        <v>266</v>
      </c>
    </row>
    <row r="10" spans="3:4" x14ac:dyDescent="0.25">
      <c r="C10" s="12">
        <v>45783</v>
      </c>
      <c r="D10" s="13">
        <v>260</v>
      </c>
    </row>
    <row r="11" spans="3:4" x14ac:dyDescent="0.25">
      <c r="C11" s="12">
        <v>45814</v>
      </c>
      <c r="D11" s="13">
        <v>280</v>
      </c>
    </row>
    <row r="12" spans="3:4" x14ac:dyDescent="0.25">
      <c r="C12" s="12">
        <v>45844</v>
      </c>
      <c r="D12" s="13">
        <v>141</v>
      </c>
    </row>
    <row r="13" spans="3:4" x14ac:dyDescent="0.25">
      <c r="C13" s="12">
        <v>45875</v>
      </c>
      <c r="D13" s="13">
        <v>244</v>
      </c>
    </row>
    <row r="14" spans="3:4" x14ac:dyDescent="0.25">
      <c r="C14" s="12">
        <v>45906</v>
      </c>
      <c r="D14" s="13">
        <v>264</v>
      </c>
    </row>
    <row r="15" spans="3:4" x14ac:dyDescent="0.25">
      <c r="C15" s="12">
        <v>45936</v>
      </c>
      <c r="D15" s="13">
        <v>283</v>
      </c>
    </row>
    <row r="16" spans="3:4" x14ac:dyDescent="0.25">
      <c r="C16" s="12">
        <v>45967</v>
      </c>
      <c r="D16" s="13">
        <v>164</v>
      </c>
    </row>
    <row r="17" spans="3:4" x14ac:dyDescent="0.25">
      <c r="C17" s="12">
        <v>45997</v>
      </c>
      <c r="D17" s="13">
        <v>272</v>
      </c>
    </row>
    <row r="18" spans="3:4" x14ac:dyDescent="0.25">
      <c r="C18" s="12">
        <v>46028</v>
      </c>
      <c r="D18" s="13">
        <v>279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F9C84-7148-446D-821D-C7E2F92B49B1}">
  <dimension ref="A1:Z38"/>
  <sheetViews>
    <sheetView showGridLines="0" showRowColHeaders="0" tabSelected="1" workbookViewId="0"/>
  </sheetViews>
  <sheetFormatPr defaultColWidth="0" defaultRowHeight="15" x14ac:dyDescent="0.25"/>
  <cols>
    <col min="1" max="1" width="21.28515625" style="8" customWidth="1"/>
    <col min="2" max="26" width="9.140625" style="7" customWidth="1"/>
    <col min="27" max="16384" width="9.140625" hidden="1"/>
  </cols>
  <sheetData>
    <row r="1" spans="1:1" ht="71.25" customHeight="1" x14ac:dyDescent="0.25"/>
    <row r="10" spans="1:1" ht="24.75" x14ac:dyDescent="0.4">
      <c r="A10" s="11" t="s">
        <v>77</v>
      </c>
    </row>
    <row r="30" spans="1:1" ht="24.75" x14ac:dyDescent="0.4">
      <c r="A30" s="11" t="s">
        <v>78</v>
      </c>
    </row>
    <row r="38" spans="1:1" x14ac:dyDescent="0.25">
      <c r="A38" s="8" t="s">
        <v>76</v>
      </c>
    </row>
  </sheetData>
  <hyperlinks>
    <hyperlink ref="A10" location="Dashboard!A37" display="Entradas" xr:uid="{23734484-5D42-4651-83F2-3E2C6A166166}"/>
    <hyperlink ref="A30" location="Dashboard!A1" display="Saídas" xr:uid="{B94CFA42-BAA8-4DF3-83CC-E6EF81AB50DA}"/>
  </hyperlink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 Fabbi</dc:creator>
  <cp:lastModifiedBy>Junior Fabbi</cp:lastModifiedBy>
  <dcterms:created xsi:type="dcterms:W3CDTF">2025-01-13T23:31:09Z</dcterms:created>
  <dcterms:modified xsi:type="dcterms:W3CDTF">2025-01-14T23:18:35Z</dcterms:modified>
</cp:coreProperties>
</file>